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  <Default Extension="png" ContentType="image/png"/>
  <Override PartName="/xl/drawings/diagramas_20261019_sheet17.xml" ContentType="application/vnd.openxmlformats-officedocument.drawing+xml"/>
  <Override PartName="/xl/drawings/diagramas_20261019_sheet20.xml" ContentType="application/vnd.openxmlformats-officedocument.drawing+xml"/>
  <Override PartName="/xl/drawings/diagramas_20261019_sheet21.xml" ContentType="application/vnd.openxmlformats-officedocument.drawing+xml"/>
  <Override PartName="/xl/drawings/diagramas_20261019_sheet18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Cronograma" sheetId="1" state="visible" r:id="rId1"/>
    <sheet name="Revisão" sheetId="2" state="visible" r:id="rId2"/>
    <sheet name="Dados " sheetId="3" state="visible" r:id="rId3"/>
    <sheet name="Lista de Necessidades" sheetId="4" state="visible" r:id="rId4"/>
    <sheet name="Matriz de Atributos" sheetId="5" state="visible" r:id="rId5"/>
    <sheet name="Rastreabilidade" sheetId="6" state="visible" r:id="rId6"/>
    <sheet name="Diagrama de Kano" sheetId="7" state="visible" r:id="rId7"/>
    <sheet name="Diagrama de Mudge" sheetId="8" state="visible" r:id="rId8"/>
    <sheet name="Diagrama de Pareto" sheetId="9" state="visible" r:id="rId9"/>
    <sheet name="Benchmarking" sheetId="10" state="visible" r:id="rId10"/>
    <sheet name="Requisito de Projeto" sheetId="11" state="visible" r:id="rId11"/>
    <sheet name="MUDGE 2" sheetId="12" state="hidden" r:id="rId12"/>
    <sheet name="Matriz de Relacionamento" sheetId="13" state="visible" r:id="rId13"/>
    <sheet name="Matriz de Correlação" sheetId="14" state="visible" r:id="rId14"/>
    <sheet name="QFD" sheetId="15" state="visible" r:id="rId15"/>
    <sheet name="Especificação Meta" sheetId="16" state="visible" r:id="rId16"/>
    <sheet name="Função Global" sheetId="17" state="visible" r:id="rId17"/>
    <sheet name=" FAST " sheetId="18" state="visible" r:id="rId18"/>
    <sheet name="Funções Parciais" sheetId="19" state="visible" r:id="rId19"/>
    <sheet name="Modelagem V0" sheetId="20" state="visible" r:id="rId20"/>
    <sheet name="Modelagens Alternativas" sheetId="21" state="visible" r:id="rId21"/>
    <sheet name="Matriz Pugh das Modelagens" sheetId="22" state="visible" r:id="rId22"/>
    <sheet name="Matriz Morfologica " sheetId="23" state="visible" r:id="rId23"/>
    <sheet name="TRIZ" sheetId="24" state="visible" r:id="rId24"/>
    <sheet name="MIM1" sheetId="25" state="hidden" r:id="rId25"/>
    <sheet name="MIM" sheetId="26" state="visible" r:id="rId26"/>
    <sheet name="Arquitetura Modular" sheetId="27" state="visible" r:id="rId27"/>
    <sheet name="Concepções" sheetId="28" state="visible" r:id="rId28"/>
    <sheet name="Cópia de MIM" sheetId="29" state="hidden" r:id="rId29"/>
    <sheet name="Matriz Pugh das Concepções" sheetId="30" state="visible" r:id="rId30"/>
    <sheet name="Lista de Materiais" sheetId="31" state="hidden" r:id="rId31"/>
    <sheet name="Viabilidade Técnica" sheetId="32" state="hidden" r:id="rId32"/>
    <sheet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 forceFullCalc="1" calcMode="auto"/>
</workbook>
</file>

<file path=xl/styles.xml><?xml version="1.0" encoding="utf-8"?>
<styleSheet xmlns="http://schemas.openxmlformats.org/spreadsheetml/2006/main">
  <numFmts count="13">
    <numFmt numFmtId="164" formatCode="DD/MM/YYYY"/>
    <numFmt numFmtId="165" formatCode="[$R$ -416]#,##0.00"/>
    <numFmt numFmtId="166" formatCode="0.0%"/>
    <numFmt numFmtId="167" formatCode="&quot;R$ &quot;#,##0.00"/>
    <numFmt numFmtId="168" formatCode="0"/>
    <numFmt numFmtId="169" formatCode="0.00"/>
    <numFmt numFmtId="170" formatCode="0.000"/>
    <numFmt numFmtId="171" formatCode="0.0"/>
    <numFmt numFmtId="172" formatCode="0.000000"/>
    <numFmt numFmtId="173" formatCode="0.00000"/>
    <numFmt numFmtId="174" formatCode="General"/>
    <numFmt numFmtId="175" formatCode="dd/mm/yyyy"/>
    <numFmt numFmtId="176" formatCode="+0;-0;0"/>
  </numFmts>
  <fonts count="3030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color rgb="00991B1B"/>
      <sz val="9"/>
    </font>
    <font>
      <name val="Arial"/>
      <color rgb="001F2937"/>
      <sz val="9"/>
    </font>
    <font>
      <name val="Arial"/>
      <b val="1"/>
      <color rgb="00FFFFFF"/>
      <sz val="10"/>
    </font>
    <font>
      <name val="Arial"/>
      <b val="1"/>
      <sz val="11"/>
    </font>
    <font>
      <name val="Arial"/>
      <b val="1"/>
      <sz val="9"/>
    </font>
    <font>
      <name val="Arial"/>
      <sz val="9"/>
    </font>
    <font>
      <name val="Arial"/>
      <i val="1"/>
      <sz val="8"/>
    </font>
    <font>
      <name val="Arial"/>
      <b val="1"/>
      <sz val="10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1"/>
      <color rgb="FF222222"/>
      <name val="Calibri"/>
      <scheme val="minor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sz val="11"/>
      <color rgb="FF333333"/>
      <name val="Calibri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1"/>
      <color rgb="FF222222"/>
      <name val="Calibri"/>
      <scheme val="minor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sz val="11"/>
      <color rgb="FF333333"/>
      <name val="Calibri"/>
    </font>
    <font>
      <b/>
      <sz val="11"/>
      <color rgb="FF333333"/>
      <name val="Calibri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1"/>
      <color rgb="FF222222"/>
      <name val="Calibri"/>
      <scheme val="minor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sz val="11"/>
      <color rgb="FF333333"/>
      <name val="Calibri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1"/>
      <color rgb="FF222222"/>
      <name val="Calibri"/>
      <scheme val="minor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sz val="11"/>
      <color rgb="FF333333"/>
      <name val="Calibri"/>
    </font>
    <font>
      <b/>
      <sz val="11"/>
      <color rgb="FF333333"/>
      <name val="Calibri"/>
    </font>
    <font>
      <i/>
      <sz val="11"/>
      <color rgb="FF333333"/>
      <name val="Calibri"/>
    </font>
    <font>
      <sz val="10"/>
      <color rgb="FF202020"/>
      <name val="Arial"/>
    </font>
    <font>
      <b/>
      <sz val="10"/>
      <color rgb="FF202020"/>
      <name val="Arial"/>
    </font>
    <font>
      <b/>
      <sz val="11"/>
      <color rgb="FF202020"/>
      <name val="Arial"/>
    </font>
    <font>
      <sz val="10"/>
      <color rgb="FF243746"/>
      <name val="Arial"/>
    </font>
    <font>
      <sz val="10"/>
      <color rgb="FF243746"/>
      <name val="Arial"/>
      <scheme val="minor"/>
    </font>
    <font>
      <b/>
      <sz val="12"/>
      <color rgb="FF243746"/>
      <name val="Arial"/>
    </font>
    <font>
      <b/>
      <sz val="12"/>
      <color rgb="FF243746"/>
      <name val="Arial"/>
      <scheme val="minor"/>
    </font>
    <font>
      <b/>
      <sz val="10"/>
      <color rgb="FF243746"/>
      <name val="Arial"/>
      <scheme val="minor"/>
    </font>
    <font>
      <b/>
      <sz val="10"/>
      <color rgb="FFFFFFFF"/>
      <name val="Arial"/>
      <scheme val="minor"/>
    </font>
    <font>
      <b/>
      <sz val="16"/>
      <color rgb="FF243746"/>
      <name val="Arial"/>
      <scheme val="minor"/>
    </font>
    <font>
      <b/>
      <sz val="11"/>
      <color rgb="FF243746"/>
      <name val="Arial"/>
      <scheme val="minor"/>
    </font>
    <font>
      <sz val="9"/>
      <color rgb="FF5A6570"/>
      <name val="Arial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sz val="9"/>
      <color rgb="FF991B1B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b/>
      <sz val="11"/>
      <color rgb="FF333333"/>
      <name val="Calibri"/>
    </font>
    <font>
      <i/>
      <sz val="11"/>
      <color rgb="FF333333"/>
      <name val="Calibri"/>
    </font>
    <font>
      <sz val="10"/>
      <color rgb="FF202020"/>
      <name val="Arial"/>
    </font>
    <font>
      <b/>
      <sz val="10"/>
      <color rgb="FF202020"/>
      <name val="Arial"/>
    </font>
    <font>
      <b/>
      <sz val="11"/>
      <color rgb="FF202020"/>
      <name val="Arial"/>
    </font>
    <font>
      <sz val="10"/>
      <color rgb="FF243746"/>
      <name val="Arial"/>
    </font>
    <font>
      <sz val="10"/>
      <color rgb="FF243746"/>
      <name val="Arial"/>
      <scheme val="minor"/>
    </font>
    <font>
      <b/>
      <sz val="12"/>
      <color rgb="FF243746"/>
      <name val="Arial"/>
    </font>
    <font>
      <b/>
      <sz val="12"/>
      <color rgb="FF243746"/>
      <name val="Arial"/>
      <scheme val="minor"/>
    </font>
    <font>
      <b/>
      <sz val="10"/>
      <color rgb="FF243746"/>
      <name val="Arial"/>
      <scheme val="minor"/>
    </font>
    <font>
      <b/>
      <sz val="10"/>
      <color rgb="FFFFFFFF"/>
      <name val="Arial"/>
      <scheme val="minor"/>
    </font>
    <font>
      <b/>
      <sz val="16"/>
      <color rgb="FF243746"/>
      <name val="Arial"/>
      <scheme val="minor"/>
    </font>
    <font>
      <b/>
      <sz val="11"/>
      <color rgb="FF243746"/>
      <name val="Arial"/>
      <scheme val="minor"/>
    </font>
    <font>
      <sz val="9"/>
      <color rgb="FF5A6570"/>
      <name val="Arial"/>
      <scheme val="minor"/>
    </font>
    <font>
      <sz val="11"/>
      <color rgb="FF172D3F"/>
      <name val="Arial"/>
      <scheme val="minor"/>
    </font>
    <font>
      <b/>
      <sz val="15"/>
      <color rgb="FF172D3F"/>
      <name val="Arial"/>
      <scheme val="minor"/>
    </font>
    <font>
      <b/>
      <sz val="11"/>
      <color rgb="FF172D3F"/>
      <name val="Arial"/>
      <scheme val="minor"/>
    </font>
    <font>
      <b/>
      <sz val="12"/>
      <color rgb="FF172D3F"/>
      <name val="Arial"/>
      <scheme val="minor"/>
    </font>
    <font>
      <sz val="11"/>
      <color theme="1"/>
      <name val="Arial"/>
    </font>
    <font>
      <sz val="11"/>
      <color rgb="FF000000"/>
      <name val="Arial"/>
    </font>
    <font>
      <sz val="11"/>
      <color rgb="FF000000"/>
      <name val="Arial"/>
      <scheme val="minor"/>
    </font>
  </fonts>
  <fills count="2120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8E5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8E5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8E5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8E5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3F6F8"/>
      </patternFill>
    </fill>
    <fill>
      <patternFill patternType="solid">
        <fgColor rgb="FF315B44"/>
      </patternFill>
    </fill>
    <fill>
      <patternFill patternType="solid">
        <fgColor rgb="FFE7E6E6"/>
      </patternFill>
    </fill>
    <fill>
      <patternFill patternType="solid">
        <fgColor rgb="FFF3F4F6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8E5"/>
      </patternFill>
    </fill>
    <fill>
      <patternFill patternType="solid">
        <fgColor rgb="FFF3F6F8"/>
      </patternFill>
    </fill>
    <fill>
      <patternFill patternType="solid">
        <fgColor rgb="FF315B44"/>
      </patternFill>
    </fill>
    <fill>
      <patternFill patternType="solid">
        <fgColor rgb="FFE7E6E6"/>
      </patternFill>
    </fill>
    <fill>
      <patternFill patternType="solid">
        <fgColor rgb="FFF3F4F6"/>
      </patternFill>
    </fill>
    <fill>
      <patternFill patternType="solid">
        <fgColor rgb="FFF0F2F5"/>
      </patternFill>
    </fill>
  </fills>
  <borders count="2343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 diagonalUp="0" diagonalDown="0">
      <left style="none"/>
      <right style="none"/>
      <top style="none"/>
      <bottom style="thin">
        <color rgb="FFE5E7EB"/>
      </bottom>
    </border>
    <border diagonalUp="0" diagonalDown="0">
      <left style="none"/>
      <right style="none"/>
      <top style="thin">
        <color rgb="FFE5E7EB"/>
      </top>
      <bottom style="thin">
        <color rgb="FFE5E7EB"/>
      </bottom>
    </border>
    <border diagonalUp="0" diagonalDown="0">
      <left style="none"/>
      <right style="none"/>
      <top style="thin">
        <color rgb="FFE5E7EB"/>
      </top>
      <bottom style="none"/>
    </border>
    <border diagonalUp="0" diagonalDown="0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 diagonalUp="0" diagonalDown="0">
      <left style="thin">
        <color rgb="FFFFFFFF"/>
      </left>
      <right style="thin">
        <color rgb="FFFFFFFF"/>
      </right>
      <top style="thin">
        <color rgb="FFFFFFFF"/>
      </top>
      <bottom style="thin">
        <color rgb="FFE5E7EB"/>
      </bottom>
    </border>
    <border diagonalUp="0" diagonalDown="0">
      <left style="thin">
        <color rgb="FFFFFFFF"/>
      </left>
      <right style="thin">
        <color rgb="FFFFFFFF"/>
      </right>
      <top style="thin">
        <color rgb="FFE5E7EB"/>
      </top>
      <bottom style="thin">
        <color rgb="FFE5E7EB"/>
      </bottom>
    </border>
    <border diagonalUp="0" diagonalDown="0">
      <left style="thin">
        <color rgb="FFFFFFFF"/>
      </left>
      <right style="thin">
        <color rgb="FFFFFFFF"/>
      </right>
      <top style="thin">
        <color rgb="FFE5E7EB"/>
      </top>
      <bottom style="thin">
        <color rgb="FFFFFFFF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 diagonalUp="0" diagonalDown="0">
      <left style="none"/>
      <right style="none"/>
      <top style="none"/>
      <bottom style="thin">
        <color rgb="FFE5E7EB"/>
      </bottom>
    </border>
    <border diagonalUp="0" diagonalDown="0">
      <left style="none"/>
      <right style="none"/>
      <top style="thin">
        <color rgb="FFE5E7EB"/>
      </top>
      <bottom style="thin">
        <color rgb="FFE5E7EB"/>
      </bottom>
    </border>
    <border diagonalUp="0" diagonalDown="0">
      <left style="none"/>
      <right style="none"/>
      <top style="thin">
        <color rgb="FFE5E7EB"/>
      </top>
      <bottom style="none"/>
    </border>
    <border diagonalUp="0" diagonalDown="0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 diagonalUp="0" diagonalDown="0">
      <left style="thin">
        <color rgb="FFFFFFFF"/>
      </left>
      <right style="thin">
        <color rgb="FFFFFFFF"/>
      </right>
      <top style="thin">
        <color rgb="FFFFFFFF"/>
      </top>
      <bottom style="thin">
        <color rgb="FFE5E7EB"/>
      </bottom>
    </border>
    <border diagonalUp="0" diagonalDown="0">
      <left style="thin">
        <color rgb="FFFFFFFF"/>
      </left>
      <right style="thin">
        <color rgb="FFFFFFFF"/>
      </right>
      <top style="thin">
        <color rgb="FFE5E7EB"/>
      </top>
      <bottom style="thin">
        <color rgb="FFE5E7EB"/>
      </bottom>
    </border>
    <border diagonalUp="0" diagonalDown="0">
      <left style="thin">
        <color rgb="FFFFFFFF"/>
      </left>
      <right style="thin">
        <color rgb="FFFFFFFF"/>
      </right>
      <top style="thin">
        <color rgb="FFE5E7EB"/>
      </top>
      <bottom style="thin">
        <color rgb="FFFFFFFF"/>
      </bottom>
    </border>
  </borders>
  <cellStyleXfs count="33">
    <xf numFmtId="0" fontId="0" fillId="0" borderId="0"/>
    <xf numFmtId="0" fontId="84" fillId="61" borderId="69"/>
    <xf numFmtId="0" fontId="179" fillId="125" borderId="141"/>
    <xf numFmtId="0" fontId="263" fillId="186" borderId="210"/>
    <xf numFmtId="0" fontId="360" fillId="253" borderId="282"/>
    <xf numFmtId="0" fontId="444" fillId="314" borderId="351"/>
    <xf numFmtId="0" fontId="539" fillId="378" borderId="423"/>
    <xf numFmtId="0" fontId="623" fillId="439" borderId="492"/>
    <xf numFmtId="0" fontId="725" fillId="510" borderId="564"/>
    <xf numFmtId="0" fontId="809" fillId="571" borderId="633"/>
    <xf numFmtId="0" fontId="904" fillId="635" borderId="705"/>
    <xf numFmtId="0" fontId="988" fillId="696" borderId="774"/>
    <xf numFmtId="0" fontId="1085" fillId="763" borderId="846"/>
    <xf numFmtId="0" fontId="1169" fillId="824" borderId="915"/>
    <xf numFmtId="0" fontId="1264" fillId="888" borderId="987"/>
    <xf numFmtId="0" fontId="1348" fillId="949" borderId="1056"/>
    <xf numFmtId="0" fontId="1451" fillId="1023" borderId="1130"/>
    <xf numFmtId="0" fontId="1535" fillId="1084" borderId="1199"/>
    <xf numFmtId="0" fontId="1630" fillId="1148" borderId="1271"/>
    <xf numFmtId="0" fontId="1714" fillId="1209" borderId="1340"/>
    <xf numFmtId="0" fontId="1811" fillId="1276" borderId="1412"/>
    <xf numFmtId="0" fontId="1895" fillId="1337" borderId="1481"/>
    <xf numFmtId="0" fontId="1990" fillId="1401" borderId="1553"/>
    <xf numFmtId="0" fontId="2074" fillId="1462" borderId="1622"/>
    <xf numFmtId="0" fontId="2176" fillId="1533" borderId="1694"/>
    <xf numFmtId="0" fontId="2260" fillId="1594" borderId="1763"/>
    <xf numFmtId="0" fontId="2355" fillId="1658" borderId="1835"/>
    <xf numFmtId="0" fontId="2439" fillId="1719" borderId="1904"/>
    <xf numFmtId="0" fontId="2536" fillId="1786" borderId="1976"/>
    <xf numFmtId="0" fontId="2620" fillId="1847" borderId="2045"/>
    <xf numFmtId="0" fontId="2715" fillId="1911" borderId="2117"/>
    <xf numFmtId="0" fontId="2799" fillId="1972" borderId="2186"/>
    <xf numFmtId="0" fontId="2915" fillId="2053" borderId="2267"/>
  </cellStyleXfs>
  <cellXfs count="2838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  <xf numFmtId="0" fontId="74" fillId="0" borderId="0" applyAlignment="1" pivotButton="0" quotePrefix="0" xfId="0">
      <alignment horizontal="center" vertical="center"/>
    </xf>
    <xf numFmtId="0" fontId="75" fillId="0" borderId="59" applyAlignment="1" pivotButton="0" quotePrefix="0" xfId="0">
      <alignment vertical="top" wrapText="1"/>
    </xf>
    <xf numFmtId="0" fontId="77" fillId="0" borderId="59" applyAlignment="1" pivotButton="0" quotePrefix="0" xfId="0">
      <alignment vertical="top" wrapText="1"/>
    </xf>
    <xf numFmtId="0" fontId="0" fillId="0" borderId="62" pivotButton="0" quotePrefix="0" xfId="0"/>
    <xf numFmtId="0" fontId="0" fillId="0" borderId="63" pivotButton="0" quotePrefix="0" xfId="0"/>
    <xf numFmtId="0" fontId="74" fillId="0" borderId="0" pivotButton="0" quotePrefix="0" xfId="0"/>
    <xf numFmtId="0" fontId="76" fillId="0" borderId="59" applyAlignment="1" pivotButton="0" quotePrefix="0" xfId="0">
      <alignment vertical="top" wrapText="1"/>
    </xf>
    <xf numFmtId="0" fontId="75" fillId="0" borderId="59" applyAlignment="1" pivotButton="0" quotePrefix="0" xfId="0">
      <alignment horizontal="left" vertical="center"/>
    </xf>
    <xf numFmtId="1" fontId="41" fillId="39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78" fillId="60" borderId="26" applyAlignment="1" pivotButton="0" quotePrefix="0" xfId="0">
      <alignment horizontal="center" vertical="center"/>
    </xf>
    <xf numFmtId="0" fontId="7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vertical="top" wrapText="1"/>
    </xf>
    <xf numFmtId="0" fontId="0" fillId="0" borderId="51" pivotButton="0" quotePrefix="0" xfId="0"/>
    <xf numFmtId="0" fontId="0" fillId="0" borderId="52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  <xf numFmtId="0" fontId="79" fillId="5" borderId="26" applyAlignment="1" pivotButton="0" quotePrefix="0" xfId="0">
      <alignment horizontal="left" vertical="center" wrapText="1"/>
    </xf>
    <xf numFmtId="0" fontId="0" fillId="5" borderId="26" pivotButton="0" quotePrefix="0" xfId="0"/>
    <xf numFmtId="0" fontId="80" fillId="45" borderId="26" applyAlignment="1" pivotButton="0" quotePrefix="0" xfId="0">
      <alignment horizontal="center" vertical="center" wrapText="1"/>
    </xf>
    <xf numFmtId="0" fontId="80" fillId="0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left" vertical="center" wrapText="1"/>
    </xf>
    <xf numFmtId="0" fontId="83" fillId="5" borderId="26" applyAlignment="1" pivotButton="0" quotePrefix="0" xfId="0">
      <alignment horizontal="left" vertical="center" wrapText="1"/>
    </xf>
    <xf numFmtId="0" fontId="0" fillId="0" borderId="26" pivotButton="0" quotePrefix="0" xfId="0"/>
    <xf numFmtId="0" fontId="80" fillId="47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left" vertical="center" wrapText="1"/>
    </xf>
    <xf numFmtId="0" fontId="80" fillId="9" borderId="26" applyAlignment="1" pivotButton="0" quotePrefix="0" xfId="0">
      <alignment horizontal="center" vertical="center" wrapText="1"/>
    </xf>
    <xf numFmtId="0" fontId="81" fillId="9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center" vertical="center" wrapText="1"/>
    </xf>
    <xf numFmtId="0" fontId="81" fillId="19" borderId="26" applyAlignment="1" pivotButton="0" quotePrefix="0" xfId="0">
      <alignment horizontal="left" vertical="center" wrapText="1"/>
    </xf>
    <xf numFmtId="3" fontId="80" fillId="16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left" vertical="center" wrapText="1"/>
    </xf>
    <xf numFmtId="0" fontId="80" fillId="40" borderId="26" applyAlignment="1" pivotButton="0" quotePrefix="0" xfId="0">
      <alignment horizontal="center" vertical="center" wrapText="1"/>
    </xf>
    <xf numFmtId="1" fontId="81" fillId="40" borderId="26" applyAlignment="1" pivotButton="0" quotePrefix="0" xfId="0">
      <alignment horizontal="center" vertical="center" wrapText="1"/>
    </xf>
    <xf numFmtId="1" fontId="81" fillId="47" borderId="26" applyAlignment="1" pivotButton="0" quotePrefix="0" xfId="0">
      <alignment horizontal="center" vertical="center" wrapText="1"/>
    </xf>
    <xf numFmtId="0" fontId="80" fillId="5" borderId="26" pivotButton="0" quotePrefix="0" xfId="0"/>
    <xf numFmtId="0" fontId="80" fillId="5" borderId="26" applyAlignment="1" pivotButton="0" quotePrefix="0" xfId="0">
      <alignment horizontal="left" vertical="center" wrapText="1"/>
    </xf>
    <xf numFmtId="0" fontId="80" fillId="5" borderId="26" applyAlignment="1" pivotButton="0" quotePrefix="0" xfId="0">
      <alignment horizontal="center" vertical="center" wrapText="1"/>
    </xf>
    <xf numFmtId="0" fontId="81" fillId="0" borderId="26" pivotButton="0" quotePrefix="0" xfId="0"/>
    <xf numFmtId="0" fontId="80" fillId="0" borderId="68" pivotButton="0" quotePrefix="0" xfId="0"/>
    <xf numFmtId="0" fontId="80" fillId="0" borderId="68" applyAlignment="1" pivotButton="0" quotePrefix="0" xfId="0">
      <alignment horizontal="left" vertical="center" wrapText="1"/>
    </xf>
    <xf numFmtId="0" fontId="80" fillId="0" borderId="68" applyAlignment="1" pivotButton="0" quotePrefix="0" xfId="0">
      <alignment horizontal="center" vertical="center" wrapText="1"/>
    </xf>
    <xf numFmtId="0" fontId="80" fillId="9" borderId="68" applyAlignment="1" pivotButton="0" quotePrefix="0" xfId="0">
      <alignment horizontal="center" vertical="center" wrapText="1"/>
    </xf>
    <xf numFmtId="0" fontId="80" fillId="0" borderId="0" pivotButton="0" quotePrefix="0" xfId="0"/>
    <xf numFmtId="0" fontId="82" fillId="0" borderId="0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34" pivotButton="0" quotePrefix="0" xfId="0"/>
    <xf numFmtId="0" fontId="81" fillId="19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left" vertical="center" wrapText="1"/>
    </xf>
    <xf numFmtId="0" fontId="80" fillId="44" borderId="26" applyAlignment="1" pivotButton="0" quotePrefix="0" xfId="0">
      <alignment horizontal="center" vertical="center" wrapText="1"/>
    </xf>
    <xf numFmtId="0" fontId="80" fillId="8" borderId="26" applyAlignment="1" pivotButton="0" quotePrefix="0" xfId="0">
      <alignment horizontal="center" vertical="center" wrapText="1"/>
    </xf>
    <xf numFmtId="0" fontId="80" fillId="19" borderId="26" applyAlignment="1" pivotButton="0" quotePrefix="0" xfId="0">
      <alignment horizontal="center" wrapText="1"/>
    </xf>
    <xf numFmtId="0" fontId="82" fillId="44" borderId="26" applyAlignment="1" pivotButton="0" quotePrefix="0" xfId="0">
      <alignment horizontal="center" wrapText="1"/>
    </xf>
    <xf numFmtId="0" fontId="82" fillId="8" borderId="26" applyAlignment="1" pivotButton="0" quotePrefix="0" xfId="0">
      <alignment horizontal="center" wrapText="1"/>
    </xf>
    <xf numFmtId="0" fontId="82" fillId="9" borderId="26" applyAlignment="1" pivotButton="0" quotePrefix="0" xfId="0">
      <alignment horizontal="center" wrapText="1"/>
    </xf>
    <xf numFmtId="0" fontId="82" fillId="19" borderId="26" applyAlignment="1" pivotButton="0" quotePrefix="0" xfId="0">
      <alignment horizontal="center" wrapText="1"/>
    </xf>
    <xf numFmtId="0" fontId="81" fillId="45" borderId="26" applyAlignment="1" pivotButton="0" quotePrefix="0" xfId="0">
      <alignment horizontal="center" vertical="center" wrapText="1"/>
    </xf>
    <xf numFmtId="0" fontId="84" fillId="61" borderId="69" xfId="1" applyAlignment="1">
      <alignment vertical="bottom"/>
    </xf>
    <xf numFmtId="0" fontId="85" fillId="61" borderId="69" xfId="1" applyAlignment="1">
      <alignment horizontal="left" vertical="center"/>
    </xf>
    <xf numFmtId="0" fontId="86" fillId="61" borderId="69" xfId="1" applyAlignment="1">
      <alignment horizontal="left" vertical="center"/>
    </xf>
    <xf numFmtId="0" fontId="87" fillId="61" borderId="69" xfId="1" applyAlignment="1">
      <alignment horizontal="left" vertical="center"/>
    </xf>
    <xf numFmtId="0" fontId="88" fillId="63" borderId="70" xfId="1" applyAlignment="1">
      <alignment vertical="center"/>
    </xf>
    <xf numFmtId="0" fontId="89" fillId="61" borderId="69" xfId="1" applyAlignment="1">
      <alignment horizontal="left" vertical="center"/>
    </xf>
    <xf numFmtId="0" fontId="88" fillId="64" borderId="70" xfId="1" applyAlignment="1">
      <alignment vertical="center"/>
    </xf>
    <xf numFmtId="0" fontId="88" fillId="65" borderId="70" xfId="1" applyAlignment="1">
      <alignment vertical="center"/>
    </xf>
    <xf numFmtId="0" fontId="88" fillId="66" borderId="70" xfId="1" applyAlignment="1">
      <alignment vertical="center"/>
    </xf>
    <xf numFmtId="0" fontId="90" fillId="61" borderId="69" xfId="1"/>
    <xf numFmtId="0" fontId="88" fillId="67" borderId="70" xfId="1" applyAlignment="1">
      <alignment vertical="center"/>
    </xf>
    <xf numFmtId="0" fontId="88" fillId="68" borderId="70" xfId="1" applyAlignment="1">
      <alignment vertical="center"/>
    </xf>
    <xf numFmtId="0" fontId="88" fillId="69" borderId="70" xfId="1" applyAlignment="1">
      <alignment vertical="center"/>
    </xf>
    <xf numFmtId="0" fontId="88" fillId="70" borderId="70" xfId="1" applyAlignment="1">
      <alignment vertical="center"/>
    </xf>
    <xf numFmtId="0" fontId="91" fillId="71" borderId="71" xfId="1" applyAlignment="1">
      <alignment horizontal="left" vertical="center"/>
    </xf>
    <xf numFmtId="0" fontId="92" fillId="61" borderId="72" xfId="1"/>
    <xf numFmtId="0" fontId="92" fillId="61" borderId="73" xfId="1"/>
    <xf numFmtId="0" fontId="93" fillId="72" borderId="74" xfId="1" applyAlignment="1">
      <alignment horizontal="center" vertical="center" wrapText="1"/>
    </xf>
    <xf numFmtId="0" fontId="94" fillId="61" borderId="69" xfId="1"/>
    <xf numFmtId="0" fontId="95" fillId="72" borderId="71" xfId="1" applyAlignment="1">
      <alignment horizontal="center" vertical="center"/>
    </xf>
    <xf numFmtId="0" fontId="92" fillId="61" borderId="75" xfId="1"/>
    <xf numFmtId="0" fontId="96" fillId="61" borderId="69" xfId="1"/>
    <xf numFmtId="0" fontId="97" fillId="72" borderId="70" xfId="1" applyAlignment="1">
      <alignment horizontal="center" vertical="center"/>
    </xf>
    <xf numFmtId="0" fontId="98" fillId="61" borderId="70" xfId="1" applyAlignment="1">
      <alignment horizontal="left" vertical="center" wrapText="1"/>
    </xf>
    <xf numFmtId="0" fontId="88" fillId="61" borderId="70" xfId="1" applyAlignment="1">
      <alignment horizontal="left" vertical="center" wrapText="1"/>
    </xf>
    <xf numFmtId="164" fontId="89" fillId="61" borderId="70" xfId="1" applyAlignment="1">
      <alignment horizontal="center" vertical="center"/>
    </xf>
    <xf numFmtId="0" fontId="99" fillId="61" borderId="69" xfId="1"/>
    <xf numFmtId="0" fontId="94" fillId="61" borderId="69" xfId="1" applyAlignment="1">
      <alignment vertical="bottom"/>
    </xf>
    <xf numFmtId="0" fontId="100" fillId="61" borderId="76" xfId="1"/>
    <xf numFmtId="0" fontId="92" fillId="61" borderId="77" xfId="1"/>
    <xf numFmtId="0" fontId="94" fillId="61" borderId="78" xfId="1"/>
    <xf numFmtId="0" fontId="100" fillId="61" borderId="79" xfId="1" applyAlignment="1">
      <alignment horizontal="center"/>
    </xf>
    <xf numFmtId="0" fontId="100" fillId="61" borderId="69" xfId="1" applyAlignment="1">
      <alignment horizontal="center"/>
    </xf>
    <xf numFmtId="0" fontId="94" fillId="61" borderId="79" xfId="1" applyAlignment="1">
      <alignment horizontal="center"/>
    </xf>
    <xf numFmtId="0" fontId="94" fillId="61" borderId="80" xfId="1"/>
    <xf numFmtId="0" fontId="101" fillId="61" borderId="81" xfId="1" applyAlignment="1">
      <alignment wrapText="1"/>
    </xf>
    <xf numFmtId="0" fontId="100" fillId="61" borderId="79" xfId="1" applyAlignment="1">
      <alignment horizontal="center" wrapText="1"/>
    </xf>
    <xf numFmtId="0" fontId="101" fillId="61" borderId="82" xfId="1" applyAlignment="1">
      <alignment wrapText="1"/>
    </xf>
    <xf numFmtId="0" fontId="101" fillId="61" borderId="81" xfId="1" applyAlignment="1">
      <alignment wrapText="1"/>
    </xf>
    <xf numFmtId="0" fontId="89" fillId="61" borderId="70" xfId="1" applyAlignment="1">
      <alignment horizontal="center" vertical="center"/>
    </xf>
    <xf numFmtId="0" fontId="92" fillId="61" borderId="83" xfId="1"/>
    <xf numFmtId="0" fontId="100" fillId="61" borderId="76" xfId="1" applyAlignment="1">
      <alignment horizontal="center" wrapText="1"/>
    </xf>
    <xf numFmtId="0" fontId="100" fillId="61" borderId="82" xfId="1" applyAlignment="1">
      <alignment wrapText="1"/>
    </xf>
    <xf numFmtId="0" fontId="100" fillId="61" borderId="81" xfId="1" applyAlignment="1">
      <alignment wrapText="1"/>
    </xf>
    <xf numFmtId="0" fontId="88" fillId="61" borderId="70" xfId="1" applyAlignment="1">
      <alignment vertical="center"/>
    </xf>
    <xf numFmtId="0" fontId="88" fillId="73" borderId="70" xfId="1" applyAlignment="1">
      <alignment vertical="center"/>
    </xf>
    <xf numFmtId="0" fontId="89" fillId="61" borderId="70" xfId="1" applyAlignment="1">
      <alignment horizontal="left" vertical="center" wrapText="1"/>
    </xf>
    <xf numFmtId="0" fontId="102" fillId="66" borderId="70" xfId="1" applyAlignment="1">
      <alignment horizontal="center" vertical="center"/>
    </xf>
    <xf numFmtId="0" fontId="93" fillId="72" borderId="70" xfId="1" applyAlignment="1">
      <alignment horizontal="center" vertical="center" wrapText="1"/>
    </xf>
    <xf numFmtId="0" fontId="93" fillId="72" borderId="71" xfId="1" applyAlignment="1">
      <alignment horizontal="center" vertical="center" wrapText="1"/>
    </xf>
    <xf numFmtId="0" fontId="88" fillId="61" borderId="70" xfId="1" applyAlignment="1">
      <alignment horizontal="left" vertical="center"/>
    </xf>
    <xf numFmtId="164" fontId="88" fillId="61" borderId="70" xfId="1" applyAlignment="1">
      <alignment horizontal="center" vertical="center"/>
    </xf>
    <xf numFmtId="0" fontId="88" fillId="61" borderId="71" xfId="1" applyAlignment="1">
      <alignment horizontal="left" vertical="center" wrapText="1"/>
    </xf>
    <xf numFmtId="0" fontId="103" fillId="66" borderId="70" xfId="1" applyAlignment="1">
      <alignment horizontal="left" vertical="center"/>
    </xf>
    <xf numFmtId="0" fontId="88" fillId="66" borderId="70" xfId="1" applyAlignment="1">
      <alignment horizontal="left" vertical="center" wrapText="1"/>
    </xf>
    <xf numFmtId="164" fontId="88" fillId="66" borderId="70" xfId="1" applyAlignment="1">
      <alignment horizontal="center" vertical="center"/>
    </xf>
    <xf numFmtId="0" fontId="103" fillId="66" borderId="71" xfId="1" applyAlignment="1">
      <alignment horizontal="left" vertical="center" wrapText="1"/>
    </xf>
    <xf numFmtId="0" fontId="88" fillId="66" borderId="71" xfId="1" applyAlignment="1">
      <alignment horizontal="left" vertical="center" wrapText="1"/>
    </xf>
    <xf numFmtId="0" fontId="88" fillId="67" borderId="70" xfId="1" applyAlignment="1">
      <alignment horizontal="left" vertical="center"/>
    </xf>
    <xf numFmtId="0" fontId="88" fillId="67" borderId="70" xfId="1" applyAlignment="1">
      <alignment horizontal="left" vertical="center" wrapText="1"/>
    </xf>
    <xf numFmtId="164" fontId="88" fillId="67" borderId="70" xfId="1" applyAlignment="1">
      <alignment horizontal="center" vertical="center"/>
    </xf>
    <xf numFmtId="0" fontId="103" fillId="67" borderId="71" xfId="1" applyAlignment="1">
      <alignment horizontal="left" vertical="center" wrapText="1"/>
    </xf>
    <xf numFmtId="0" fontId="88" fillId="67" borderId="71" xfId="1" applyAlignment="1">
      <alignment horizontal="left" vertical="center" wrapText="1"/>
    </xf>
    <xf numFmtId="0" fontId="88" fillId="68" borderId="70" xfId="1" applyAlignment="1">
      <alignment horizontal="left" vertical="center"/>
    </xf>
    <xf numFmtId="0" fontId="88" fillId="68" borderId="70" xfId="1" applyAlignment="1">
      <alignment horizontal="left" vertical="center" wrapText="1"/>
    </xf>
    <xf numFmtId="164" fontId="88" fillId="68" borderId="70" xfId="1" applyAlignment="1">
      <alignment horizontal="center" vertical="center"/>
    </xf>
    <xf numFmtId="0" fontId="103" fillId="68" borderId="71" xfId="1" applyAlignment="1">
      <alignment horizontal="left" vertical="center" wrapText="1"/>
    </xf>
    <xf numFmtId="0" fontId="88" fillId="68" borderId="71" xfId="1" applyAlignment="1">
      <alignment horizontal="left" vertical="center" wrapText="1"/>
    </xf>
    <xf numFmtId="0" fontId="88" fillId="69" borderId="70" xfId="1" applyAlignment="1">
      <alignment horizontal="left" vertical="center"/>
    </xf>
    <xf numFmtId="0" fontId="88" fillId="69" borderId="70" xfId="1" applyAlignment="1">
      <alignment horizontal="left" vertical="center" wrapText="1"/>
    </xf>
    <xf numFmtId="164" fontId="88" fillId="69" borderId="70" xfId="1" applyAlignment="1">
      <alignment horizontal="center" vertical="center"/>
    </xf>
    <xf numFmtId="0" fontId="103" fillId="69" borderId="71" xfId="1" applyAlignment="1">
      <alignment horizontal="left" vertical="center" wrapText="1"/>
    </xf>
    <xf numFmtId="0" fontId="88" fillId="69" borderId="71" xfId="1" applyAlignment="1">
      <alignment horizontal="left" vertical="center" wrapText="1"/>
    </xf>
    <xf numFmtId="0" fontId="88" fillId="70" borderId="70" xfId="1" applyAlignment="1">
      <alignment horizontal="left" vertical="center"/>
    </xf>
    <xf numFmtId="0" fontId="88" fillId="70" borderId="70" xfId="1" applyAlignment="1">
      <alignment horizontal="left" vertical="center" wrapText="1"/>
    </xf>
    <xf numFmtId="164" fontId="88" fillId="70" borderId="70" xfId="1" applyAlignment="1">
      <alignment horizontal="center" vertical="center"/>
    </xf>
    <xf numFmtId="0" fontId="103" fillId="70" borderId="71" xfId="1" applyAlignment="1">
      <alignment horizontal="left" vertical="center" wrapText="1"/>
    </xf>
    <xf numFmtId="0" fontId="88" fillId="70" borderId="71" xfId="1" applyAlignment="1">
      <alignment horizontal="left" vertical="center" wrapText="1"/>
    </xf>
    <xf numFmtId="0" fontId="104" fillId="61" borderId="69" xfId="1" applyAlignment="1">
      <alignment horizontal="left" vertical="center" wrapText="1"/>
    </xf>
    <xf numFmtId="0" fontId="105" fillId="61" borderId="69" xfId="1"/>
    <xf numFmtId="0" fontId="105" fillId="61" borderId="69" xfId="1" applyAlignment="1">
      <alignment wrapText="1"/>
    </xf>
    <xf numFmtId="0" fontId="106" fillId="74" borderId="84" xfId="1" applyAlignment="1">
      <alignment horizontal="center" wrapText="1"/>
    </xf>
    <xf numFmtId="0" fontId="106" fillId="74" borderId="85" xfId="1" applyAlignment="1">
      <alignment horizontal="center" wrapText="1"/>
    </xf>
    <xf numFmtId="0" fontId="106" fillId="74" borderId="86" xfId="1" applyAlignment="1">
      <alignment horizontal="center" wrapText="1"/>
    </xf>
    <xf numFmtId="0" fontId="107" fillId="65" borderId="87" xfId="1" applyAlignment="1">
      <alignment wrapText="1"/>
    </xf>
    <xf numFmtId="0" fontId="108" fillId="75" borderId="88" xfId="1" applyAlignment="1">
      <alignment wrapText="1"/>
    </xf>
    <xf numFmtId="0" fontId="108" fillId="76" borderId="88" xfId="1" applyAlignment="1">
      <alignment wrapText="1"/>
    </xf>
    <xf numFmtId="0" fontId="108" fillId="76" borderId="89" xfId="1" applyAlignment="1">
      <alignment wrapText="1"/>
    </xf>
    <xf numFmtId="0" fontId="107" fillId="65" borderId="90" xfId="1" applyAlignment="1">
      <alignment wrapText="1"/>
    </xf>
    <xf numFmtId="0" fontId="108" fillId="77" borderId="88" xfId="1" applyAlignment="1">
      <alignment wrapText="1"/>
    </xf>
    <xf numFmtId="0" fontId="108" fillId="77" borderId="91" xfId="1" applyAlignment="1">
      <alignment wrapText="1"/>
    </xf>
    <xf numFmtId="0" fontId="108" fillId="75" borderId="91" xfId="1" applyAlignment="1">
      <alignment wrapText="1"/>
    </xf>
    <xf numFmtId="0" fontId="108" fillId="76" borderId="91" xfId="1" applyAlignment="1">
      <alignment wrapText="1"/>
    </xf>
    <xf numFmtId="0" fontId="107" fillId="65" borderId="92" xfId="1" applyAlignment="1">
      <alignment wrapText="1"/>
    </xf>
    <xf numFmtId="0" fontId="108" fillId="76" borderId="93" xfId="1" applyAlignment="1">
      <alignment wrapText="1"/>
    </xf>
    <xf numFmtId="0" fontId="108" fillId="75" borderId="93" xfId="1" applyAlignment="1">
      <alignment wrapText="1"/>
    </xf>
    <xf numFmtId="0" fontId="108" fillId="76" borderId="94" xfId="1" applyAlignment="1">
      <alignment wrapText="1"/>
    </xf>
    <xf numFmtId="0" fontId="94" fillId="61" borderId="95" xfId="1"/>
    <xf numFmtId="0" fontId="94" fillId="61" borderId="95" xfId="1" applyAlignment="1">
      <alignment wrapText="1"/>
    </xf>
    <xf numFmtId="0" fontId="109" fillId="61" borderId="69" xfId="1"/>
    <xf numFmtId="0" fontId="101" fillId="71" borderId="81" xfId="1" applyAlignment="1">
      <alignment wrapText="1"/>
    </xf>
    <xf numFmtId="0" fontId="110" fillId="71" borderId="81" xfId="1" applyAlignment="1">
      <alignment wrapText="1"/>
    </xf>
    <xf numFmtId="0" fontId="111" fillId="61" borderId="69" xfId="1" applyAlignment="1">
      <alignment vertical="top" wrapText="1"/>
    </xf>
    <xf numFmtId="0" fontId="94" fillId="61" borderId="69" xfId="1" applyAlignment="1">
      <alignment vertical="bottom"/>
    </xf>
    <xf numFmtId="0" fontId="96" fillId="61" borderId="95" xfId="1"/>
    <xf numFmtId="0" fontId="112" fillId="61" borderId="69" xfId="1" applyAlignment="1">
      <alignment horizontal="center" vertical="center"/>
    </xf>
    <xf numFmtId="0" fontId="94" fillId="61" borderId="95" xfId="1"/>
    <xf numFmtId="0" fontId="113" fillId="77" borderId="69" xfId="1" applyAlignment="1">
      <alignment horizontal="center"/>
    </xf>
    <xf numFmtId="0" fontId="94" fillId="61" borderId="69" xfId="1" applyAlignment="1">
      <alignment horizontal="center"/>
    </xf>
    <xf numFmtId="10" fontId="94" fillId="61" borderId="69" xfId="1" applyAlignment="1">
      <alignment horizontal="center"/>
    </xf>
    <xf numFmtId="0" fontId="114" fillId="78" borderId="95" xfId="1" applyAlignment="1">
      <alignment horizontal="center" vertical="center" wrapText="1"/>
    </xf>
    <xf numFmtId="0" fontId="114" fillId="77" borderId="95" xfId="1" applyAlignment="1">
      <alignment horizontal="center" vertical="center" wrapText="1"/>
    </xf>
    <xf numFmtId="0" fontId="94" fillId="77" borderId="95" xfId="1" applyAlignment="1">
      <alignment vertical="bottom"/>
    </xf>
    <xf numFmtId="0" fontId="94" fillId="79" borderId="95" xfId="1" applyAlignment="1">
      <alignment horizontal="center"/>
    </xf>
    <xf numFmtId="0" fontId="94" fillId="80" borderId="69" xfId="1" applyAlignment="1">
      <alignment horizontal="center"/>
    </xf>
    <xf numFmtId="0" fontId="94" fillId="80" borderId="69" xfId="1" applyAlignment="1">
      <alignment horizontal="center"/>
    </xf>
    <xf numFmtId="0" fontId="94" fillId="81" borderId="95" xfId="1" applyAlignment="1">
      <alignment horizontal="center"/>
    </xf>
    <xf numFmtId="0" fontId="94" fillId="61" borderId="69" xfId="1" applyAlignment="1">
      <alignment vertical="bottom" wrapText="1"/>
    </xf>
    <xf numFmtId="0" fontId="94" fillId="82" borderId="95" xfId="1" applyAlignment="1">
      <alignment horizontal="center"/>
    </xf>
    <xf numFmtId="0" fontId="114" fillId="83" borderId="95" xfId="1" applyAlignment="1">
      <alignment horizontal="center"/>
    </xf>
    <xf numFmtId="0" fontId="94" fillId="84" borderId="95" xfId="1" applyAlignment="1">
      <alignment horizontal="center"/>
    </xf>
    <xf numFmtId="0" fontId="94" fillId="85" borderId="95" xfId="1" applyAlignment="1">
      <alignment horizontal="center"/>
    </xf>
    <xf numFmtId="0" fontId="94" fillId="61" borderId="69" xfId="1"/>
    <xf numFmtId="0" fontId="94" fillId="86" borderId="95" xfId="1" applyAlignment="1">
      <alignment horizontal="center"/>
    </xf>
    <xf numFmtId="0" fontId="94" fillId="87" borderId="95" xfId="1" applyAlignment="1">
      <alignment horizontal="center"/>
    </xf>
    <xf numFmtId="0" fontId="115" fillId="61" borderId="69" xfId="1" applyAlignment="1">
      <alignment horizontal="center" vertical="bottom"/>
    </xf>
    <xf numFmtId="0" fontId="94" fillId="88" borderId="95" xfId="1" applyAlignment="1">
      <alignment horizontal="center"/>
    </xf>
    <xf numFmtId="0" fontId="94" fillId="89" borderId="95" xfId="1" applyAlignment="1">
      <alignment horizontal="center"/>
    </xf>
    <xf numFmtId="0" fontId="94" fillId="90" borderId="95" xfId="1" applyAlignment="1">
      <alignment horizontal="center"/>
    </xf>
    <xf numFmtId="0" fontId="94" fillId="91" borderId="95" xfId="1" applyAlignment="1">
      <alignment horizontal="center"/>
    </xf>
    <xf numFmtId="0" fontId="94" fillId="92" borderId="95" xfId="1" applyAlignment="1">
      <alignment horizontal="center"/>
    </xf>
    <xf numFmtId="0" fontId="94" fillId="93" borderId="95" xfId="1" applyAlignment="1">
      <alignment horizontal="center"/>
    </xf>
    <xf numFmtId="0" fontId="94" fillId="94" borderId="95" xfId="1" applyAlignment="1">
      <alignment horizontal="center"/>
    </xf>
    <xf numFmtId="0" fontId="94" fillId="95" borderId="95" xfId="1" applyAlignment="1">
      <alignment horizontal="center"/>
    </xf>
    <xf numFmtId="0" fontId="94" fillId="96" borderId="95" xfId="1" applyAlignment="1">
      <alignment horizontal="center"/>
    </xf>
    <xf numFmtId="0" fontId="94" fillId="97" borderId="95" xfId="1" applyAlignment="1">
      <alignment horizontal="center"/>
    </xf>
    <xf numFmtId="0" fontId="94" fillId="98" borderId="95" xfId="1" applyAlignment="1">
      <alignment horizontal="center"/>
    </xf>
    <xf numFmtId="0" fontId="94" fillId="99" borderId="95" xfId="1" applyAlignment="1">
      <alignment horizontal="center"/>
    </xf>
    <xf numFmtId="0" fontId="96" fillId="61" borderId="95" xfId="1"/>
    <xf numFmtId="0" fontId="96" fillId="61" borderId="95" xfId="1" applyAlignment="1">
      <alignment horizontal="center"/>
    </xf>
    <xf numFmtId="0" fontId="114" fillId="61" borderId="69" xfId="1" applyAlignment="1">
      <alignment horizontal="center" vertical="center" wrapText="1"/>
    </xf>
    <xf numFmtId="0" fontId="94" fillId="77" borderId="69" xfId="1"/>
    <xf numFmtId="0" fontId="116" fillId="77" borderId="69" xfId="1"/>
    <xf numFmtId="0" fontId="117" fillId="77" borderId="69" xfId="1"/>
    <xf numFmtId="0" fontId="88" fillId="61" borderId="69" xfId="1"/>
    <xf numFmtId="0" fontId="103" fillId="61" borderId="96" xfId="1" applyAlignment="1">
      <alignment horizontal="left" vertical="center" wrapText="1"/>
    </xf>
    <xf numFmtId="0" fontId="88" fillId="61" borderId="97" xfId="1" applyAlignment="1">
      <alignment horizontal="left" vertical="center" wrapText="1"/>
    </xf>
    <xf numFmtId="0" fontId="92" fillId="61" borderId="98" xfId="1"/>
    <xf numFmtId="0" fontId="92" fillId="61" borderId="99" xfId="1"/>
    <xf numFmtId="0" fontId="88" fillId="61" borderId="96" xfId="1" applyAlignment="1">
      <alignment horizontal="left" vertical="center" wrapText="1"/>
    </xf>
    <xf numFmtId="0" fontId="90" fillId="61" borderId="98" xfId="1"/>
    <xf numFmtId="0" fontId="90" fillId="61" borderId="99" xfId="1"/>
    <xf numFmtId="0" fontId="103" fillId="61" borderId="96" xfId="1" applyAlignment="1">
      <alignment horizontal="center" vertical="center"/>
    </xf>
    <xf numFmtId="0" fontId="88" fillId="61" borderId="96" xfId="1" applyAlignment="1">
      <alignment horizontal="center" vertical="center"/>
    </xf>
    <xf numFmtId="0" fontId="103" fillId="100" borderId="71" xfId="1" applyAlignment="1">
      <alignment horizontal="left" vertical="center" wrapText="1"/>
    </xf>
    <xf numFmtId="0" fontId="98" fillId="101" borderId="70" xfId="1" applyAlignment="1">
      <alignment horizontal="center" vertical="center" wrapText="1"/>
    </xf>
    <xf numFmtId="0" fontId="98" fillId="101" borderId="71" xfId="1" applyAlignment="1">
      <alignment horizontal="center" vertical="center" wrapText="1"/>
    </xf>
    <xf numFmtId="0" fontId="98" fillId="61" borderId="70" xfId="1" applyAlignment="1">
      <alignment horizontal="center" vertical="center" wrapText="1"/>
    </xf>
    <xf numFmtId="0" fontId="104" fillId="61" borderId="70" xfId="1" applyAlignment="1">
      <alignment horizontal="center" vertical="center" wrapText="1"/>
    </xf>
    <xf numFmtId="0" fontId="98" fillId="66" borderId="70" xfId="1" applyAlignment="1">
      <alignment horizontal="center" vertical="center" wrapText="1"/>
    </xf>
    <xf numFmtId="0" fontId="89" fillId="61" borderId="71" xfId="1" applyAlignment="1">
      <alignment horizontal="left" vertical="center" wrapText="1"/>
    </xf>
    <xf numFmtId="0" fontId="100" fillId="61" borderId="69" xfId="1" applyAlignment="1">
      <alignment horizontal="left"/>
    </xf>
    <xf numFmtId="0" fontId="118" fillId="61" borderId="69" xfId="1"/>
    <xf numFmtId="0" fontId="119" fillId="61" borderId="69" xfId="1" applyAlignment="1">
      <alignment horizontal="left" vertical="center"/>
    </xf>
    <xf numFmtId="0" fontId="103" fillId="61" borderId="70" xfId="1" applyAlignment="1">
      <alignment horizontal="center" vertical="center"/>
    </xf>
    <xf numFmtId="0" fontId="103" fillId="61" borderId="69" xfId="1" applyAlignment="1">
      <alignment horizontal="center" vertical="center"/>
    </xf>
    <xf numFmtId="0" fontId="88" fillId="61" borderId="69" xfId="1" applyAlignment="1">
      <alignment horizontal="left" vertical="center" wrapText="1"/>
    </xf>
    <xf numFmtId="0" fontId="89" fillId="61" borderId="69" xfId="1" applyAlignment="1">
      <alignment horizontal="left" vertical="center" wrapText="1"/>
    </xf>
    <xf numFmtId="0" fontId="88" fillId="61" borderId="70" xfId="1" applyAlignment="1">
      <alignment horizontal="center" vertical="center"/>
    </xf>
    <xf numFmtId="0" fontId="100" fillId="77" borderId="95" xfId="1" applyAlignment="1">
      <alignment horizontal="center" wrapText="1"/>
    </xf>
    <xf numFmtId="0" fontId="100" fillId="61" borderId="95" xfId="1" applyAlignment="1">
      <alignment horizontal="center" wrapText="1"/>
    </xf>
    <xf numFmtId="0" fontId="94" fillId="61" borderId="95" xfId="1" applyAlignment="1">
      <alignment vertical="bottom"/>
    </xf>
    <xf numFmtId="0" fontId="94" fillId="61" borderId="95" xfId="1" applyAlignment="1">
      <alignment horizontal="center"/>
    </xf>
    <xf numFmtId="3" fontId="89" fillId="61" borderId="70" xfId="1" applyAlignment="1">
      <alignment horizontal="center" vertical="center"/>
    </xf>
    <xf numFmtId="10" fontId="94" fillId="61" borderId="95" xfId="1" applyAlignment="1">
      <alignment horizontal="center"/>
    </xf>
    <xf numFmtId="10" fontId="94" fillId="77" borderId="95" xfId="1" applyAlignment="1">
      <alignment horizontal="center"/>
    </xf>
    <xf numFmtId="0" fontId="100" fillId="61" borderId="69" xfId="1" applyAlignment="1">
      <alignment horizontal="left" vertical="center" wrapText="1"/>
    </xf>
    <xf numFmtId="0" fontId="100" fillId="61" borderId="69" xfId="1" applyAlignment="1">
      <alignment horizontal="center" vertical="center" wrapText="1"/>
    </xf>
    <xf numFmtId="0" fontId="100" fillId="61" borderId="69" xfId="1" applyAlignment="1">
      <alignment horizontal="center" wrapText="1"/>
    </xf>
    <xf numFmtId="0" fontId="120" fillId="101" borderId="70" xfId="1" applyAlignment="1">
      <alignment horizontal="center" vertical="center" wrapText="1"/>
    </xf>
    <xf numFmtId="0" fontId="94" fillId="61" borderId="95" xfId="1" applyAlignment="1">
      <alignment horizontal="center" vertical="bottom"/>
    </xf>
    <xf numFmtId="0" fontId="89" fillId="61" borderId="70" xfId="1" applyAlignment="1">
      <alignment horizontal="center" vertical="center" wrapText="1"/>
    </xf>
    <xf numFmtId="0" fontId="89" fillId="61" borderId="70" xfId="1" applyAlignment="1">
      <alignment horizontal="center" vertical="center" wrapText="1"/>
    </xf>
    <xf numFmtId="3" fontId="88" fillId="61" borderId="70" xfId="1" applyAlignment="1">
      <alignment vertical="center"/>
    </xf>
    <xf numFmtId="0" fontId="94" fillId="61" borderId="100" xfId="1" applyAlignment="1">
      <alignment horizontal="center"/>
    </xf>
    <xf numFmtId="0" fontId="96" fillId="61" borderId="101" xfId="1"/>
    <xf numFmtId="0" fontId="94" fillId="61" borderId="69" xfId="1" applyAlignment="1">
      <alignment horizontal="left" vertical="center"/>
    </xf>
    <xf numFmtId="0" fontId="96" fillId="61" borderId="102" xfId="1"/>
    <xf numFmtId="0" fontId="94" fillId="61" borderId="69" xfId="1" applyAlignment="1">
      <alignment horizontal="left" vertical="center" wrapText="1"/>
    </xf>
    <xf numFmtId="10" fontId="96" fillId="61" borderId="95" xfId="1" applyAlignment="1">
      <alignment horizontal="center"/>
    </xf>
    <xf numFmtId="10" fontId="94" fillId="61" borderId="69" xfId="1"/>
    <xf numFmtId="0" fontId="94" fillId="61" borderId="69" xfId="1" applyAlignment="1">
      <alignment wrapText="1"/>
    </xf>
    <xf numFmtId="0" fontId="94" fillId="61" borderId="69" xfId="1" applyAlignment="1">
      <alignment horizontal="center" vertical="center"/>
    </xf>
    <xf numFmtId="0" fontId="103" fillId="61" borderId="69" xfId="1" applyAlignment="1">
      <alignment horizontal="left" vertical="center"/>
    </xf>
    <xf numFmtId="0" fontId="95" fillId="61" borderId="69" xfId="1" applyAlignment="1">
      <alignment horizontal="center" vertical="center" wrapText="1"/>
    </xf>
    <xf numFmtId="10" fontId="95" fillId="61" borderId="69" xfId="1" applyAlignment="1">
      <alignment horizontal="center" vertical="center" wrapText="1"/>
    </xf>
    <xf numFmtId="0" fontId="88" fillId="61" borderId="69" xfId="1" applyAlignment="1">
      <alignment horizontal="center" vertical="center"/>
    </xf>
    <xf numFmtId="10" fontId="89" fillId="61" borderId="69" xfId="1" applyAlignment="1">
      <alignment horizontal="left" vertical="center" wrapText="1"/>
    </xf>
    <xf numFmtId="0" fontId="103" fillId="100" borderId="70" xfId="1" applyAlignment="1">
      <alignment horizontal="center" vertical="center"/>
    </xf>
    <xf numFmtId="0" fontId="88" fillId="100" borderId="70" xfId="1" applyAlignment="1">
      <alignment horizontal="left" vertical="center" wrapText="1"/>
    </xf>
    <xf numFmtId="0" fontId="89" fillId="100" borderId="70" xfId="1" applyAlignment="1">
      <alignment horizontal="center" vertical="center"/>
    </xf>
    <xf numFmtId="0" fontId="88" fillId="100" borderId="70" xfId="1" applyAlignment="1">
      <alignment horizontal="center" vertical="center"/>
    </xf>
    <xf numFmtId="2" fontId="88" fillId="100" borderId="70" xfId="1" applyAlignment="1">
      <alignment horizontal="center" vertical="center"/>
    </xf>
    <xf numFmtId="2" fontId="103" fillId="100" borderId="70" xfId="1" applyAlignment="1">
      <alignment horizontal="center" vertical="center"/>
    </xf>
    <xf numFmtId="0" fontId="89" fillId="100" borderId="70" xfId="1" applyAlignment="1">
      <alignment horizontal="left" vertical="center" wrapText="1"/>
    </xf>
    <xf numFmtId="0" fontId="88" fillId="100" borderId="70" xfId="1" applyAlignment="1">
      <alignment vertical="center"/>
    </xf>
    <xf numFmtId="0" fontId="98" fillId="100" borderId="70" xfId="1" applyAlignment="1">
      <alignment horizontal="right" vertical="center"/>
    </xf>
    <xf numFmtId="0" fontId="114" fillId="61" borderId="69" xfId="1" applyAlignment="1">
      <alignment horizontal="left" vertical="center" wrapText="1"/>
    </xf>
    <xf numFmtId="0" fontId="91" fillId="61" borderId="69" xfId="1" applyAlignment="1">
      <alignment horizontal="left" vertical="center"/>
    </xf>
    <xf numFmtId="0" fontId="115" fillId="61" borderId="95" xfId="1" applyAlignment="1">
      <alignment horizontal="center" vertical="bottom"/>
    </xf>
    <xf numFmtId="0" fontId="90" fillId="61" borderId="69" xfId="1" applyAlignment="1">
      <alignment horizontal="center" vertical="center" wrapText="1"/>
    </xf>
    <xf numFmtId="0" fontId="121" fillId="61" borderId="95" xfId="1" applyAlignment="1">
      <alignment horizontal="center" vertical="bottom"/>
    </xf>
    <xf numFmtId="0" fontId="121" fillId="77" borderId="95" xfId="1" applyAlignment="1">
      <alignment horizontal="center" vertical="bottom"/>
    </xf>
    <xf numFmtId="0" fontId="94" fillId="77" borderId="95" xfId="1"/>
    <xf numFmtId="10" fontId="94" fillId="61" borderId="95" xfId="1"/>
    <xf numFmtId="0" fontId="122" fillId="61" borderId="69" xfId="1" applyAlignment="1">
      <alignment horizontal="center" vertical="center" wrapText="1"/>
    </xf>
    <xf numFmtId="0" fontId="114" fillId="61" borderId="69" xfId="1"/>
    <xf numFmtId="0" fontId="121" fillId="102" borderId="95" xfId="1" applyAlignment="1">
      <alignment horizontal="center" vertical="bottom"/>
    </xf>
    <xf numFmtId="0" fontId="94" fillId="77" borderId="95" xfId="1" applyAlignment="1">
      <alignment horizontal="center"/>
    </xf>
    <xf numFmtId="0" fontId="94" fillId="102" borderId="95" xfId="1" applyAlignment="1">
      <alignment horizontal="center"/>
    </xf>
    <xf numFmtId="0" fontId="94" fillId="77" borderId="69" xfId="1" applyAlignment="1">
      <alignment horizontal="center"/>
    </xf>
    <xf numFmtId="0" fontId="95" fillId="61" borderId="69" xfId="1" applyAlignment="1">
      <alignment horizontal="center" vertical="center"/>
    </xf>
    <xf numFmtId="0" fontId="123" fillId="77" borderId="69" xfId="1"/>
    <xf numFmtId="0" fontId="115" fillId="61" borderId="100" xfId="1" applyAlignment="1">
      <alignment horizontal="center" wrapText="1"/>
    </xf>
    <xf numFmtId="0" fontId="124" fillId="61" borderId="103" xfId="1" applyAlignment="1">
      <alignment horizontal="left" wrapText="1"/>
    </xf>
    <xf numFmtId="0" fontId="114" fillId="61" borderId="95" xfId="1" applyAlignment="1">
      <alignment horizontal="center"/>
    </xf>
    <xf numFmtId="0" fontId="125" fillId="101" borderId="70" xfId="1" applyAlignment="1">
      <alignment horizontal="center" vertical="center" wrapText="1"/>
    </xf>
    <xf numFmtId="0" fontId="114" fillId="61" borderId="69" xfId="1" applyAlignment="1">
      <alignment horizontal="center"/>
    </xf>
    <xf numFmtId="0" fontId="124" fillId="61" borderId="102" xfId="1" applyAlignment="1">
      <alignment horizontal="left" wrapText="1"/>
    </xf>
    <xf numFmtId="0" fontId="114" fillId="77" borderId="95" xfId="1"/>
    <xf numFmtId="0" fontId="114" fillId="61" borderId="95" xfId="1"/>
    <xf numFmtId="10" fontId="114" fillId="61" borderId="95" xfId="1"/>
    <xf numFmtId="0" fontId="114" fillId="77" borderId="95" xfId="1" applyAlignment="1">
      <alignment horizontal="center"/>
    </xf>
    <xf numFmtId="0" fontId="114" fillId="102" borderId="95" xfId="1" applyAlignment="1">
      <alignment horizontal="center"/>
    </xf>
    <xf numFmtId="0" fontId="114" fillId="77" borderId="69" xfId="1" applyAlignment="1">
      <alignment horizontal="center"/>
    </xf>
    <xf numFmtId="0" fontId="114" fillId="77" borderId="69" xfId="1"/>
    <xf numFmtId="165" fontId="94" fillId="61" borderId="95" xfId="1" applyAlignment="1">
      <alignment horizontal="center"/>
    </xf>
    <xf numFmtId="0" fontId="94" fillId="61" borderId="95" xfId="1" applyAlignment="1">
      <alignment horizontal="center" vertical="center"/>
    </xf>
    <xf numFmtId="0" fontId="124" fillId="61" borderId="95" xfId="1" applyAlignment="1">
      <alignment horizontal="center" vertical="center" wrapText="1"/>
    </xf>
    <xf numFmtId="10" fontId="94" fillId="61" borderId="95" xfId="1" applyAlignment="1">
      <alignment horizontal="center" vertical="center"/>
    </xf>
    <xf numFmtId="9" fontId="94" fillId="61" borderId="95" xfId="1" applyAlignment="1">
      <alignment horizontal="center" vertical="center"/>
    </xf>
    <xf numFmtId="0" fontId="94" fillId="61" borderId="95" xfId="1" applyAlignment="1">
      <alignment horizontal="left" vertical="bottom" wrapText="1"/>
    </xf>
    <xf numFmtId="0" fontId="115" fillId="61" borderId="95" xfId="1" applyAlignment="1">
      <alignment horizontal="center" wrapText="1"/>
    </xf>
    <xf numFmtId="0" fontId="114" fillId="61" borderId="95" xfId="1" applyAlignment="1">
      <alignment horizontal="center" wrapText="1"/>
    </xf>
    <xf numFmtId="0" fontId="124" fillId="61" borderId="95" xfId="1" applyAlignment="1">
      <alignment horizontal="center" wrapText="1"/>
    </xf>
    <xf numFmtId="0" fontId="114" fillId="61" borderId="95" xfId="1" applyAlignment="1">
      <alignment horizontal="right" wrapText="1"/>
    </xf>
    <xf numFmtId="0" fontId="114" fillId="61" borderId="95" xfId="1" applyAlignment="1">
      <alignment horizontal="left" wrapText="1"/>
    </xf>
    <xf numFmtId="0" fontId="120" fillId="100" borderId="70" xfId="1" applyAlignment="1">
      <alignment horizontal="center" vertical="center" wrapText="1"/>
    </xf>
    <xf numFmtId="10" fontId="114" fillId="61" borderId="95" xfId="1" applyAlignment="1">
      <alignment horizontal="right" wrapText="1"/>
    </xf>
    <xf numFmtId="0" fontId="94" fillId="102" borderId="95" xfId="1" applyAlignment="1">
      <alignment horizontal="left" vertical="bottom" wrapText="1"/>
    </xf>
    <xf numFmtId="0" fontId="88" fillId="61" borderId="69" xfId="1" applyAlignment="1">
      <alignment vertical="center"/>
    </xf>
    <xf numFmtId="0" fontId="104" fillId="61" borderId="70" xfId="1" applyAlignment="1">
      <alignment horizontal="center" vertical="center"/>
    </xf>
    <xf numFmtId="0" fontId="126" fillId="61" borderId="69" xfId="1" applyAlignment="1">
      <alignment horizontal="center" vertical="center" wrapText="1"/>
    </xf>
    <xf numFmtId="0" fontId="126" fillId="61" borderId="69" xfId="1" applyAlignment="1">
      <alignment horizontal="center" vertical="center"/>
    </xf>
    <xf numFmtId="0" fontId="88" fillId="101" borderId="70" xfId="1" applyAlignment="1">
      <alignment vertical="center"/>
    </xf>
    <xf numFmtId="0" fontId="98" fillId="61" borderId="70" xfId="1" applyAlignment="1">
      <alignment horizontal="center" vertical="center"/>
    </xf>
    <xf numFmtId="0" fontId="127" fillId="61" borderId="70" xfId="1" applyAlignment="1">
      <alignment horizontal="center" vertical="center"/>
    </xf>
    <xf numFmtId="0" fontId="88" fillId="103" borderId="70" xfId="1" applyAlignment="1">
      <alignment vertical="center"/>
    </xf>
    <xf numFmtId="0" fontId="98" fillId="61" borderId="70" xfId="1" applyAlignment="1">
      <alignment horizontal="center" vertical="center"/>
    </xf>
    <xf numFmtId="0" fontId="127" fillId="61" borderId="70" xfId="1" applyAlignment="1">
      <alignment horizontal="center" vertical="center"/>
    </xf>
    <xf numFmtId="0" fontId="94" fillId="61" borderId="69" xfId="1" applyAlignment="1">
      <alignment vertical="center" wrapText="1"/>
    </xf>
    <xf numFmtId="0" fontId="94" fillId="61" borderId="69" xfId="1" applyAlignment="1">
      <alignment horizontal="center" vertical="center" wrapText="1"/>
    </xf>
    <xf numFmtId="0" fontId="98" fillId="61" borderId="69" xfId="1" applyAlignment="1">
      <alignment horizontal="center" vertical="center"/>
    </xf>
    <xf numFmtId="0" fontId="128" fillId="61" borderId="69" xfId="1" applyAlignment="1">
      <alignment horizontal="center" vertical="center"/>
    </xf>
    <xf numFmtId="0" fontId="89" fillId="104" borderId="70" xfId="1" applyAlignment="1">
      <alignment horizontal="left" vertical="center"/>
    </xf>
    <xf numFmtId="0" fontId="89" fillId="70" borderId="70" xfId="1" applyAlignment="1">
      <alignment horizontal="left" vertical="center"/>
    </xf>
    <xf numFmtId="0" fontId="129" fillId="61" borderId="69" xfId="1" applyAlignment="1">
      <alignment horizontal="center" vertical="center"/>
    </xf>
    <xf numFmtId="0" fontId="89" fillId="105" borderId="70" xfId="1" applyAlignment="1">
      <alignment horizontal="left" vertical="center"/>
    </xf>
    <xf numFmtId="0" fontId="89" fillId="68" borderId="70" xfId="1" applyAlignment="1">
      <alignment horizontal="left" vertical="center"/>
    </xf>
    <xf numFmtId="166" fontId="125" fillId="100" borderId="70" xfId="1" applyAlignment="1">
      <alignment horizontal="center" vertical="center"/>
    </xf>
    <xf numFmtId="0" fontId="98" fillId="100" borderId="70" xfId="1" applyAlignment="1">
      <alignment horizontal="center" vertical="center"/>
    </xf>
    <xf numFmtId="166" fontId="120" fillId="100" borderId="70" xfId="1" applyAlignment="1">
      <alignment horizontal="center" vertical="center"/>
    </xf>
    <xf numFmtId="0" fontId="125" fillId="100" borderId="70" xfId="1" applyAlignment="1">
      <alignment horizontal="center" vertical="center"/>
    </xf>
    <xf numFmtId="0" fontId="90" fillId="61" borderId="69" xfId="1" applyAlignment="1">
      <alignment horizontal="center" vertical="center" wrapText="1"/>
    </xf>
    <xf numFmtId="0" fontId="122" fillId="61" borderId="69" xfId="1" applyAlignment="1">
      <alignment horizontal="center" vertical="center" wrapText="1"/>
    </xf>
    <xf numFmtId="0" fontId="98" fillId="61" borderId="69" xfId="1" applyAlignment="1">
      <alignment horizontal="right" vertical="center"/>
    </xf>
    <xf numFmtId="0" fontId="98" fillId="61" borderId="70" xfId="1" applyAlignment="1">
      <alignment horizontal="right" vertical="center"/>
    </xf>
    <xf numFmtId="0" fontId="103" fillId="66" borderId="70" xfId="1" applyAlignment="1">
      <alignment horizontal="center" vertical="center"/>
    </xf>
    <xf numFmtId="1" fontId="120" fillId="61" borderId="69" xfId="1" applyAlignment="1">
      <alignment horizontal="center" vertical="center"/>
    </xf>
    <xf numFmtId="1" fontId="120" fillId="100" borderId="70" xfId="1" applyAlignment="1">
      <alignment horizontal="center" vertical="center"/>
    </xf>
    <xf numFmtId="0" fontId="120" fillId="100" borderId="70" xfId="1" applyAlignment="1">
      <alignment horizontal="center" vertical="center"/>
    </xf>
    <xf numFmtId="0" fontId="125" fillId="66" borderId="70" xfId="1" applyAlignment="1">
      <alignment horizontal="center" vertical="center" wrapText="1"/>
    </xf>
    <xf numFmtId="0" fontId="120" fillId="61" borderId="69" xfId="1" applyAlignment="1">
      <alignment horizontal="center" vertical="center"/>
    </xf>
    <xf numFmtId="0" fontId="130" fillId="61" borderId="69" xfId="1" applyAlignment="1">
      <alignment horizontal="center" vertical="center" wrapText="1"/>
    </xf>
    <xf numFmtId="10" fontId="94" fillId="61" borderId="69" xfId="1" applyAlignment="1">
      <alignment vertical="center" wrapText="1"/>
    </xf>
    <xf numFmtId="0" fontId="131" fillId="61" borderId="70" xfId="1" applyAlignment="1">
      <alignment horizontal="left" vertical="center" wrapText="1"/>
    </xf>
    <xf numFmtId="0" fontId="98" fillId="66" borderId="70" xfId="1" applyAlignment="1">
      <alignment horizontal="center" vertical="center"/>
    </xf>
    <xf numFmtId="0" fontId="89" fillId="61" borderId="69" xfId="1" applyAlignment="1">
      <alignment horizontal="center" vertical="center"/>
    </xf>
    <xf numFmtId="0" fontId="104" fillId="61" borderId="70" xfId="1" applyAlignment="1">
      <alignment horizontal="left" vertical="center" wrapText="1"/>
    </xf>
    <xf numFmtId="0" fontId="100" fillId="61" borderId="69" xfId="1"/>
    <xf numFmtId="0" fontId="98" fillId="69" borderId="70" xfId="1" applyAlignment="1">
      <alignment horizontal="center" vertical="center"/>
    </xf>
    <xf numFmtId="0" fontId="120" fillId="66" borderId="70" xfId="1" applyAlignment="1">
      <alignment horizontal="center" vertical="center" wrapText="1"/>
    </xf>
    <xf numFmtId="0" fontId="98" fillId="70" borderId="70" xfId="1" applyAlignment="1">
      <alignment horizontal="center" vertical="center"/>
    </xf>
    <xf numFmtId="0" fontId="103" fillId="61" borderId="69" xfId="1" applyAlignment="1">
      <alignment horizontal="left" vertical="center" wrapText="1"/>
    </xf>
    <xf numFmtId="0" fontId="103" fillId="100" borderId="71" xfId="1" applyAlignment="1">
      <alignment horizontal="left" vertical="center"/>
    </xf>
    <xf numFmtId="10" fontId="88" fillId="61" borderId="70" xfId="1" applyAlignment="1">
      <alignment vertical="center"/>
    </xf>
    <xf numFmtId="0" fontId="100" fillId="61" borderId="100" xfId="1" applyAlignment="1">
      <alignment horizontal="center" vertical="center" wrapText="1"/>
    </xf>
    <xf numFmtId="0" fontId="92" fillId="61" borderId="102" xfId="1"/>
    <xf numFmtId="0" fontId="92" fillId="61" borderId="104" xfId="1"/>
    <xf numFmtId="0" fontId="100" fillId="106" borderId="95" xfId="1" applyAlignment="1">
      <alignment horizontal="center" vertical="center" wrapText="1"/>
    </xf>
    <xf numFmtId="0" fontId="94" fillId="61" borderId="95" xfId="1" applyAlignment="1">
      <alignment horizontal="center" vertical="center" wrapText="1"/>
    </xf>
    <xf numFmtId="0" fontId="94" fillId="61" borderId="95" xfId="1" applyAlignment="1">
      <alignment vertical="center" wrapText="1"/>
    </xf>
    <xf numFmtId="0" fontId="94" fillId="66" borderId="95" xfId="1" applyAlignment="1">
      <alignment horizontal="center" vertical="center" wrapText="1"/>
    </xf>
    <xf numFmtId="0" fontId="114" fillId="61" borderId="95" xfId="1" applyAlignment="1">
      <alignment horizontal="center" vertical="center" wrapText="1"/>
    </xf>
    <xf numFmtId="0" fontId="114" fillId="77" borderId="95" xfId="1" applyAlignment="1">
      <alignment horizontal="left" vertical="center" wrapText="1"/>
    </xf>
    <xf numFmtId="2" fontId="89" fillId="61" borderId="70" xfId="1" applyAlignment="1">
      <alignment horizontal="center" vertical="center"/>
    </xf>
    <xf numFmtId="2" fontId="98" fillId="66" borderId="70" xfId="1" applyAlignment="1">
      <alignment horizontal="center" vertical="center"/>
    </xf>
    <xf numFmtId="0" fontId="100" fillId="61" borderId="95" xfId="1" applyAlignment="1">
      <alignment horizontal="center"/>
    </xf>
    <xf numFmtId="0" fontId="130" fillId="101" borderId="95" xfId="1" applyAlignment="1">
      <alignment horizontal="center" vertical="center"/>
    </xf>
    <xf numFmtId="0" fontId="124" fillId="61" borderId="69" xfId="1" applyAlignment="1">
      <alignment horizontal="left" vertical="center" wrapText="1"/>
    </xf>
    <xf numFmtId="0" fontId="122" fillId="61" borderId="95" xfId="1" applyAlignment="1">
      <alignment wrapText="1"/>
    </xf>
    <xf numFmtId="0" fontId="100" fillId="101" borderId="95" xfId="1" applyAlignment="1">
      <alignment horizontal="center" vertical="center" wrapText="1"/>
    </xf>
    <xf numFmtId="0" fontId="100" fillId="101" borderId="95" xfId="1" applyAlignment="1">
      <alignment horizontal="center" vertical="center"/>
    </xf>
    <xf numFmtId="0" fontId="100" fillId="106" borderId="69" xfId="1" applyAlignment="1">
      <alignment horizontal="center" vertical="center"/>
    </xf>
    <xf numFmtId="0" fontId="130" fillId="61" borderId="95" xfId="1" applyAlignment="1">
      <alignment horizontal="center" vertical="center" wrapText="1"/>
    </xf>
    <xf numFmtId="3" fontId="130" fillId="61" borderId="95" xfId="1" applyAlignment="1">
      <alignment horizontal="center" vertical="center" wrapText="1"/>
    </xf>
    <xf numFmtId="0" fontId="94" fillId="77" borderId="95" xfId="1" applyAlignment="1">
      <alignment horizontal="center" wrapText="1"/>
    </xf>
    <xf numFmtId="0" fontId="94" fillId="61" borderId="105" xfId="1" applyAlignment="1">
      <alignment horizontal="center"/>
    </xf>
    <xf numFmtId="0" fontId="94" fillId="61" borderId="106" xfId="1" applyAlignment="1">
      <alignment horizontal="center"/>
    </xf>
    <xf numFmtId="0" fontId="94" fillId="107" borderId="107" xfId="1" applyAlignment="1">
      <alignment horizontal="center" vertical="bottom"/>
    </xf>
    <xf numFmtId="0" fontId="94" fillId="61" borderId="108" xfId="1" applyAlignment="1">
      <alignment horizontal="center" vertical="bottom"/>
    </xf>
    <xf numFmtId="0" fontId="94" fillId="61" borderId="69" xfId="1" applyAlignment="1">
      <alignment horizontal="center" vertical="bottom"/>
    </xf>
    <xf numFmtId="0" fontId="94" fillId="107" borderId="109" xfId="1" applyAlignment="1">
      <alignment horizontal="center" vertical="bottom"/>
    </xf>
    <xf numFmtId="0" fontId="94" fillId="61" borderId="100" xfId="1" applyAlignment="1">
      <alignment horizontal="center" vertical="bottom"/>
    </xf>
    <xf numFmtId="0" fontId="94" fillId="61" borderId="108" xfId="1" applyAlignment="1">
      <alignment horizontal="center"/>
    </xf>
    <xf numFmtId="0" fontId="94" fillId="107" borderId="110" xfId="1" applyAlignment="1">
      <alignment horizontal="center" vertical="bottom"/>
    </xf>
    <xf numFmtId="0" fontId="132" fillId="108" borderId="95" xfId="1" applyAlignment="1">
      <alignment horizontal="right" vertical="center" wrapText="1"/>
    </xf>
    <xf numFmtId="0" fontId="100" fillId="107" borderId="111" xfId="1" applyAlignment="1">
      <alignment horizontal="center" vertical="bottom"/>
    </xf>
    <xf numFmtId="0" fontId="100" fillId="107" borderId="112" xfId="1" applyAlignment="1">
      <alignment horizontal="center" vertical="bottom"/>
    </xf>
    <xf numFmtId="0" fontId="100" fillId="107" borderId="113" xfId="1" applyAlignment="1">
      <alignment horizontal="center" vertical="bottom"/>
    </xf>
    <xf numFmtId="0" fontId="94" fillId="107" borderId="114" xfId="1" applyAlignment="1">
      <alignment horizontal="center"/>
    </xf>
    <xf numFmtId="0" fontId="94" fillId="107" borderId="115" xfId="1" applyAlignment="1">
      <alignment horizontal="center"/>
    </xf>
    <xf numFmtId="0" fontId="94" fillId="107" borderId="116" xfId="1" applyAlignment="1">
      <alignment horizontal="center"/>
    </xf>
    <xf numFmtId="0" fontId="94" fillId="107" borderId="104" xfId="1" applyAlignment="1">
      <alignment horizontal="center"/>
    </xf>
    <xf numFmtId="0" fontId="94" fillId="107" borderId="102" xfId="1" applyAlignment="1">
      <alignment horizontal="center"/>
    </xf>
    <xf numFmtId="0" fontId="100" fillId="66" borderId="100" xfId="1" applyAlignment="1">
      <alignment horizontal="left" vertical="center" wrapText="1"/>
    </xf>
    <xf numFmtId="0" fontId="100" fillId="109" borderId="95" xfId="1" applyAlignment="1">
      <alignment horizontal="left" vertical="center" wrapText="1"/>
    </xf>
    <xf numFmtId="0" fontId="114" fillId="77" borderId="69" xfId="1" applyAlignment="1">
      <alignment horizontal="center" vertical="center" wrapText="1"/>
    </xf>
    <xf numFmtId="0" fontId="100" fillId="110" borderId="95" xfId="1" applyAlignment="1">
      <alignment horizontal="left" vertical="center" wrapText="1"/>
    </xf>
    <xf numFmtId="0" fontId="133" fillId="61" borderId="69" xfId="1"/>
    <xf numFmtId="0" fontId="133" fillId="61" borderId="117" xfId="1"/>
    <xf numFmtId="0" fontId="134" fillId="61" borderId="69" xfId="1" applyAlignment="1">
      <alignment horizontal="center" vertical="center" wrapText="1"/>
    </xf>
    <xf numFmtId="0" fontId="135" fillId="61" borderId="69" xfId="1" applyAlignment="1">
      <alignment horizontal="center" vertical="center" wrapText="1"/>
    </xf>
    <xf numFmtId="0" fontId="133" fillId="61" borderId="69" xfId="1" applyAlignment="1">
      <alignment horizontal="center" vertical="center"/>
    </xf>
    <xf numFmtId="0" fontId="135" fillId="61" borderId="114" xfId="1" applyAlignment="1">
      <alignment horizontal="center" vertical="center" wrapText="1"/>
    </xf>
    <xf numFmtId="0" fontId="92" fillId="61" borderId="115" xfId="1"/>
    <xf numFmtId="0" fontId="92" fillId="61" borderId="116" xfId="1"/>
    <xf numFmtId="0" fontId="135" fillId="61" borderId="95" xfId="1" applyAlignment="1">
      <alignment horizontal="center" vertical="center" wrapText="1"/>
    </xf>
    <xf numFmtId="0" fontId="135" fillId="78" borderId="95" xfId="1" applyAlignment="1">
      <alignment horizontal="center" vertical="center" wrapText="1"/>
    </xf>
    <xf numFmtId="0" fontId="133" fillId="77" borderId="69" xfId="1" applyAlignment="1">
      <alignment horizontal="center" vertical="bottom" wrapText="1"/>
    </xf>
    <xf numFmtId="0" fontId="133" fillId="77" borderId="95" xfId="1" applyAlignment="1">
      <alignment horizontal="center" vertical="bottom" wrapText="1"/>
    </xf>
    <xf numFmtId="0" fontId="133" fillId="80" borderId="95" xfId="1" applyAlignment="1">
      <alignment horizontal="left" wrapText="1"/>
    </xf>
    <xf numFmtId="3" fontId="136" fillId="77" borderId="95" xfId="1" applyAlignment="1">
      <alignment horizontal="center" wrapText="1"/>
    </xf>
    <xf numFmtId="0" fontId="133" fillId="61" borderId="95" xfId="1" applyAlignment="1">
      <alignment horizontal="center" vertical="bottom" wrapText="1"/>
    </xf>
    <xf numFmtId="0" fontId="134" fillId="61" borderId="95" xfId="1" applyAlignment="1">
      <alignment horizontal="center" vertical="bottom" wrapText="1"/>
    </xf>
    <xf numFmtId="0" fontId="133" fillId="61" borderId="69" xfId="1" applyAlignment="1">
      <alignment horizontal="center"/>
    </xf>
    <xf numFmtId="0" fontId="133" fillId="61" borderId="69" xfId="1" applyAlignment="1">
      <alignment horizontal="center" vertical="bottom"/>
    </xf>
    <xf numFmtId="0" fontId="136" fillId="77" borderId="95" xfId="1" applyAlignment="1">
      <alignment horizontal="center" wrapText="1"/>
    </xf>
    <xf numFmtId="0" fontId="135" fillId="61" borderId="69" xfId="1" applyAlignment="1">
      <alignment vertical="bottom" wrapText="1"/>
    </xf>
    <xf numFmtId="0" fontId="135" fillId="101" borderId="118" xfId="1" applyAlignment="1">
      <alignment vertical="bottom" wrapText="1"/>
    </xf>
    <xf numFmtId="0" fontId="135" fillId="101" borderId="119" xfId="1" applyAlignment="1">
      <alignment vertical="bottom" wrapText="1"/>
    </xf>
    <xf numFmtId="1" fontId="135" fillId="101" borderId="119" xfId="1" applyAlignment="1">
      <alignment horizontal="center" vertical="bottom" wrapText="1"/>
    </xf>
    <xf numFmtId="1" fontId="135" fillId="101" borderId="103" xfId="1" applyAlignment="1">
      <alignment horizontal="center" vertical="bottom" wrapText="1"/>
    </xf>
    <xf numFmtId="0" fontId="137" fillId="61" borderId="69" xfId="1" applyAlignment="1">
      <alignment vertical="center"/>
    </xf>
    <xf numFmtId="0" fontId="133" fillId="61" borderId="69" xfId="1" applyAlignment="1">
      <alignment horizontal="left" vertical="center"/>
    </xf>
    <xf numFmtId="0" fontId="94" fillId="78" borderId="95" xfId="1" applyAlignment="1">
      <alignment horizontal="center" wrapText="1"/>
    </xf>
    <xf numFmtId="0" fontId="94" fillId="80" borderId="95" xfId="1" applyAlignment="1">
      <alignment horizontal="center" wrapText="1"/>
    </xf>
    <xf numFmtId="0" fontId="94" fillId="61" borderId="95" xfId="1" applyAlignment="1">
      <alignment horizontal="center" wrapText="1"/>
    </xf>
    <xf numFmtId="0" fontId="115" fillId="61" borderId="69" xfId="1" applyAlignment="1">
      <alignment vertical="center" wrapText="1"/>
    </xf>
    <xf numFmtId="0" fontId="94" fillId="81" borderId="95" xfId="1"/>
    <xf numFmtId="0" fontId="94" fillId="106" borderId="69" xfId="1"/>
    <xf numFmtId="0" fontId="138" fillId="61" borderId="69" xfId="1" applyAlignment="1">
      <alignment horizontal="center" vertical="bottom"/>
    </xf>
    <xf numFmtId="0" fontId="114" fillId="61" borderId="69" xfId="1" applyAlignment="1">
      <alignment vertical="bottom"/>
    </xf>
    <xf numFmtId="0" fontId="138" fillId="61" borderId="95" xfId="1" applyAlignment="1">
      <alignment horizontal="center"/>
    </xf>
    <xf numFmtId="0" fontId="138" fillId="111" borderId="95" xfId="1" applyAlignment="1">
      <alignment horizontal="center"/>
    </xf>
    <xf numFmtId="0" fontId="138" fillId="66" borderId="95" xfId="1" applyAlignment="1">
      <alignment horizontal="center"/>
    </xf>
    <xf numFmtId="0" fontId="138" fillId="109" borderId="95" xfId="1" applyAlignment="1">
      <alignment horizontal="center"/>
    </xf>
    <xf numFmtId="0" fontId="138" fillId="112" borderId="95" xfId="1" applyAlignment="1">
      <alignment horizontal="center"/>
    </xf>
    <xf numFmtId="0" fontId="138" fillId="113" borderId="95" xfId="1" applyAlignment="1">
      <alignment horizontal="center"/>
    </xf>
    <xf numFmtId="0" fontId="114" fillId="61" borderId="117" xfId="1" applyAlignment="1">
      <alignment horizontal="center"/>
    </xf>
    <xf numFmtId="0" fontId="114" fillId="61" borderId="102" xfId="1" applyAlignment="1">
      <alignment horizontal="center"/>
    </xf>
    <xf numFmtId="0" fontId="114" fillId="80" borderId="104" xfId="1" applyAlignment="1">
      <alignment horizontal="center"/>
    </xf>
    <xf numFmtId="0" fontId="114" fillId="80" borderId="119" xfId="1" applyAlignment="1">
      <alignment horizontal="center"/>
    </xf>
    <xf numFmtId="0" fontId="114" fillId="61" borderId="110" xfId="1" applyAlignment="1">
      <alignment horizontal="center"/>
    </xf>
    <xf numFmtId="0" fontId="114" fillId="61" borderId="103" xfId="1" applyAlignment="1">
      <alignment horizontal="center"/>
    </xf>
    <xf numFmtId="0" fontId="138" fillId="61" borderId="69" xfId="1" applyAlignment="1">
      <alignment horizontal="right"/>
    </xf>
    <xf numFmtId="0" fontId="139" fillId="101" borderId="69" xfId="1" applyAlignment="1">
      <alignment horizontal="right"/>
    </xf>
    <xf numFmtId="0" fontId="139" fillId="101" borderId="69" xfId="1" applyAlignment="1">
      <alignment horizontal="left"/>
    </xf>
    <xf numFmtId="0" fontId="140" fillId="61" borderId="69" xfId="1" applyAlignment="1">
      <alignment vertical="bottom"/>
    </xf>
    <xf numFmtId="0" fontId="138" fillId="61" borderId="95" xfId="1" applyAlignment="1">
      <alignment horizontal="left"/>
    </xf>
    <xf numFmtId="0" fontId="114" fillId="61" borderId="95" xfId="1" applyAlignment="1">
      <alignment horizontal="left"/>
    </xf>
    <xf numFmtId="0" fontId="139" fillId="61" borderId="69" xfId="1" applyAlignment="1">
      <alignment vertical="bottom"/>
    </xf>
    <xf numFmtId="0" fontId="141" fillId="61" borderId="69" xfId="1" applyAlignment="1">
      <alignment horizontal="left" vertical="bottom"/>
    </xf>
    <xf numFmtId="0" fontId="94" fillId="61" borderId="69" xfId="1" applyAlignment="1">
      <alignment horizontal="left" vertical="bottom"/>
    </xf>
    <xf numFmtId="0" fontId="142" fillId="61" borderId="69" xfId="1" applyAlignment="1">
      <alignment horizontal="left" vertical="bottom"/>
    </xf>
    <xf numFmtId="0" fontId="143" fillId="106" borderId="95" xfId="1" applyAlignment="1">
      <alignment horizontal="center" vertical="bottom"/>
    </xf>
    <xf numFmtId="0" fontId="143" fillId="114" borderId="95" xfId="1" applyAlignment="1">
      <alignment horizontal="center" vertical="bottom"/>
    </xf>
    <xf numFmtId="0" fontId="143" fillId="115" borderId="95" xfId="1" applyAlignment="1">
      <alignment horizontal="center" vertical="bottom"/>
    </xf>
    <xf numFmtId="0" fontId="143" fillId="92" borderId="95" xfId="1" applyAlignment="1">
      <alignment horizontal="center" vertical="bottom"/>
    </xf>
    <xf numFmtId="0" fontId="143" fillId="91" borderId="95" xfId="1" applyAlignment="1">
      <alignment horizontal="center" vertical="bottom"/>
    </xf>
    <xf numFmtId="0" fontId="143" fillId="116" borderId="95" xfId="1" applyAlignment="1">
      <alignment horizontal="center" vertical="bottom"/>
    </xf>
    <xf numFmtId="0" fontId="143" fillId="107" borderId="95" xfId="1" applyAlignment="1">
      <alignment horizontal="center" vertical="center"/>
    </xf>
    <xf numFmtId="0" fontId="143" fillId="107" borderId="102" xfId="1" applyAlignment="1">
      <alignment horizontal="left"/>
    </xf>
    <xf numFmtId="0" fontId="100" fillId="107" borderId="102" xfId="1" applyAlignment="1">
      <alignment horizontal="left"/>
    </xf>
    <xf numFmtId="0" fontId="144" fillId="109" borderId="95" xfId="1" applyAlignment="1">
      <alignment horizontal="center"/>
    </xf>
    <xf numFmtId="0" fontId="144" fillId="61" borderId="95" xfId="1" applyAlignment="1">
      <alignment horizontal="center"/>
    </xf>
    <xf numFmtId="0" fontId="144" fillId="66" borderId="95" xfId="1" applyAlignment="1">
      <alignment horizontal="center"/>
    </xf>
    <xf numFmtId="0" fontId="100" fillId="106" borderId="95" xfId="1" applyAlignment="1">
      <alignment horizontal="right"/>
    </xf>
    <xf numFmtId="0" fontId="143" fillId="101" borderId="95" xfId="1" applyAlignment="1">
      <alignment horizontal="center"/>
    </xf>
    <xf numFmtId="0" fontId="138" fillId="106" borderId="95" xfId="1" applyAlignment="1">
      <alignment horizontal="left" vertical="bottom"/>
    </xf>
    <xf numFmtId="0" fontId="114" fillId="61" borderId="95" xfId="1" applyAlignment="1">
      <alignment horizontal="left" vertical="top" wrapText="1"/>
    </xf>
    <xf numFmtId="0" fontId="114" fillId="61" borderId="69" xfId="1" applyAlignment="1">
      <alignment horizontal="left" vertical="top"/>
    </xf>
    <xf numFmtId="0" fontId="138" fillId="61" borderId="69" xfId="1" applyAlignment="1">
      <alignment horizontal="left" vertical="bottom"/>
    </xf>
    <xf numFmtId="0" fontId="114" fillId="61" borderId="69" xfId="1" applyAlignment="1">
      <alignment horizontal="left" vertical="top" wrapText="1"/>
    </xf>
    <xf numFmtId="0" fontId="138" fillId="106" borderId="95" xfId="1" applyAlignment="1">
      <alignment horizontal="center" vertical="bottom"/>
    </xf>
    <xf numFmtId="0" fontId="100" fillId="61" borderId="95" xfId="1" applyAlignment="1">
      <alignment horizontal="left" vertical="top"/>
    </xf>
    <xf numFmtId="0" fontId="144" fillId="61" borderId="69" xfId="1" applyAlignment="1">
      <alignment horizontal="left" vertical="bottom"/>
    </xf>
    <xf numFmtId="0" fontId="138" fillId="61" borderId="69" xfId="1"/>
    <xf numFmtId="0" fontId="138" fillId="117" borderId="95" xfId="1" applyAlignment="1">
      <alignment horizontal="center"/>
    </xf>
    <xf numFmtId="0" fontId="106" fillId="61" borderId="69" xfId="1" applyAlignment="1">
      <alignment horizontal="center"/>
    </xf>
    <xf numFmtId="0" fontId="143" fillId="114" borderId="95" xfId="1" applyAlignment="1">
      <alignment horizontal="center" vertical="center"/>
    </xf>
    <xf numFmtId="0" fontId="114" fillId="61" borderId="95" xfId="1" applyAlignment="1">
      <alignment horizontal="left" vertical="center"/>
    </xf>
    <xf numFmtId="0" fontId="145" fillId="61" borderId="69" xfId="1" applyAlignment="1">
      <alignment horizontal="left"/>
    </xf>
    <xf numFmtId="0" fontId="94" fillId="61" borderId="69" xfId="1" applyAlignment="1">
      <alignment horizontal="left" vertical="top" wrapText="1"/>
    </xf>
    <xf numFmtId="0" fontId="143" fillId="118" borderId="95" xfId="1" applyAlignment="1">
      <alignment horizontal="center" vertical="center"/>
    </xf>
    <xf numFmtId="0" fontId="94" fillId="61" borderId="69" xfId="1" applyAlignment="1">
      <alignment horizontal="left" vertical="top"/>
    </xf>
    <xf numFmtId="0" fontId="143" fillId="92" borderId="95" xfId="1" applyAlignment="1">
      <alignment horizontal="center" vertical="center"/>
    </xf>
    <xf numFmtId="0" fontId="143" fillId="91" borderId="95" xfId="1" applyAlignment="1">
      <alignment horizontal="center" vertical="center"/>
    </xf>
    <xf numFmtId="0" fontId="143" fillId="116" borderId="95" xfId="1" applyAlignment="1">
      <alignment horizontal="center" vertical="center"/>
    </xf>
    <xf numFmtId="0" fontId="146" fillId="61" borderId="69" xfId="1" applyAlignment="1">
      <alignment horizontal="left" vertical="bottom"/>
    </xf>
    <xf numFmtId="0" fontId="147" fillId="61" borderId="69" xfId="1"/>
    <xf numFmtId="0" fontId="147" fillId="61" borderId="69" xfId="1" applyAlignment="1">
      <alignment vertical="bottom"/>
    </xf>
    <xf numFmtId="0" fontId="148" fillId="61" borderId="69" xfId="1" applyAlignment="1">
      <alignment horizontal="center" vertical="bottom"/>
    </xf>
    <xf numFmtId="0" fontId="148" fillId="119" borderId="95" xfId="1" applyAlignment="1">
      <alignment horizontal="center" vertical="bottom" wrapText="1"/>
    </xf>
    <xf numFmtId="0" fontId="148" fillId="111" borderId="95" xfId="1" applyAlignment="1">
      <alignment horizontal="center" vertical="bottom" wrapText="1"/>
    </xf>
    <xf numFmtId="0" fontId="148" fillId="109" borderId="95" xfId="1" applyAlignment="1">
      <alignment horizontal="center" vertical="bottom" wrapText="1"/>
    </xf>
    <xf numFmtId="0" fontId="148" fillId="113" borderId="95" xfId="1" applyAlignment="1">
      <alignment horizontal="center" vertical="bottom" wrapText="1"/>
    </xf>
    <xf numFmtId="0" fontId="148" fillId="112" borderId="95" xfId="1" applyAlignment="1">
      <alignment horizontal="center" vertical="bottom" wrapText="1"/>
    </xf>
    <xf numFmtId="0" fontId="148" fillId="61" borderId="117" xfId="1" applyAlignment="1">
      <alignment horizontal="center" vertical="bottom"/>
    </xf>
    <xf numFmtId="0" fontId="148" fillId="61" borderId="95" xfId="1" applyAlignment="1">
      <alignment vertical="bottom"/>
    </xf>
    <xf numFmtId="0" fontId="147" fillId="101" borderId="95" xfId="1" applyAlignment="1">
      <alignment vertical="bottom"/>
    </xf>
    <xf numFmtId="0" fontId="147" fillId="61" borderId="95" xfId="1" applyAlignment="1">
      <alignment horizontal="center" vertical="bottom"/>
    </xf>
    <xf numFmtId="0" fontId="148" fillId="61" borderId="69" xfId="1" applyAlignment="1">
      <alignment horizontal="right" vertical="bottom"/>
    </xf>
    <xf numFmtId="0" fontId="148" fillId="119" borderId="95" xfId="1" applyAlignment="1">
      <alignment horizontal="center" vertical="bottom"/>
    </xf>
    <xf numFmtId="0" fontId="148" fillId="111" borderId="95" xfId="1" applyAlignment="1">
      <alignment horizontal="center" vertical="bottom"/>
    </xf>
    <xf numFmtId="0" fontId="148" fillId="109" borderId="95" xfId="1" applyAlignment="1">
      <alignment horizontal="center" vertical="bottom"/>
    </xf>
    <xf numFmtId="0" fontId="148" fillId="113" borderId="95" xfId="1" applyAlignment="1">
      <alignment horizontal="center" vertical="bottom"/>
    </xf>
    <xf numFmtId="0" fontId="148" fillId="112" borderId="95" xfId="1" applyAlignment="1">
      <alignment horizontal="center" vertical="bottom"/>
    </xf>
    <xf numFmtId="0" fontId="148" fillId="61" borderId="69" xfId="1" applyAlignment="1">
      <alignment vertical="bottom"/>
    </xf>
    <xf numFmtId="0" fontId="95" fillId="61" borderId="69" xfId="1" applyAlignment="1">
      <alignment vertical="bottom"/>
    </xf>
    <xf numFmtId="0" fontId="149" fillId="61" borderId="69" xfId="1" applyAlignment="1">
      <alignment vertical="bottom"/>
    </xf>
    <xf numFmtId="0" fontId="148" fillId="119" borderId="95" xfId="1" applyAlignment="1">
      <alignment vertical="bottom"/>
    </xf>
    <xf numFmtId="0" fontId="147" fillId="61" borderId="95" xfId="1" applyAlignment="1">
      <alignment vertical="bottom" wrapText="1"/>
    </xf>
    <xf numFmtId="0" fontId="147" fillId="61" borderId="95" xfId="1" applyAlignment="1">
      <alignment vertical="bottom"/>
    </xf>
    <xf numFmtId="0" fontId="148" fillId="111" borderId="95" xfId="1" applyAlignment="1">
      <alignment vertical="bottom"/>
    </xf>
    <xf numFmtId="0" fontId="148" fillId="109" borderId="95" xfId="1" applyAlignment="1">
      <alignment vertical="bottom"/>
    </xf>
    <xf numFmtId="0" fontId="148" fillId="112" borderId="95" xfId="1" applyAlignment="1">
      <alignment vertical="bottom"/>
    </xf>
    <xf numFmtId="0" fontId="148" fillId="113" borderId="95" xfId="1" applyAlignment="1">
      <alignment vertical="bottom"/>
    </xf>
    <xf numFmtId="0" fontId="100" fillId="61" borderId="69" xfId="1" applyAlignment="1">
      <alignment horizontal="right"/>
    </xf>
    <xf numFmtId="0" fontId="135" fillId="77" borderId="95" xfId="1" applyAlignment="1">
      <alignment horizontal="center" vertical="center" wrapText="1"/>
    </xf>
    <xf numFmtId="0" fontId="94" fillId="61" borderId="69" xfId="1" applyAlignment="1">
      <alignment horizontal="right"/>
    </xf>
    <xf numFmtId="0" fontId="150" fillId="109" borderId="95" xfId="1" applyAlignment="1">
      <alignment horizontal="center" wrapText="1"/>
    </xf>
    <xf numFmtId="0" fontId="94" fillId="61" borderId="95" xfId="1" applyAlignment="1">
      <alignment horizontal="right" wrapText="1"/>
    </xf>
    <xf numFmtId="165" fontId="94" fillId="61" borderId="95" xfId="1" applyAlignment="1">
      <alignment horizontal="right" wrapText="1"/>
    </xf>
    <xf numFmtId="165" fontId="94" fillId="61" borderId="95" xfId="1"/>
    <xf numFmtId="0" fontId="150" fillId="101" borderId="95" xfId="1" applyAlignment="1">
      <alignment horizontal="center" vertical="center" wrapText="1"/>
    </xf>
    <xf numFmtId="0" fontId="151" fillId="61" borderId="69" xfId="1" applyAlignment="1">
      <alignment horizontal="left" vertical="center" wrapText="1"/>
    </xf>
    <xf numFmtId="0" fontId="152" fillId="61" borderId="69" xfId="1" applyAlignment="1">
      <alignment vertical="bottom"/>
    </xf>
    <xf numFmtId="0" fontId="153" fillId="78" borderId="95" xfId="1" applyAlignment="1">
      <alignment horizontal="center" vertical="center"/>
    </xf>
    <xf numFmtId="0" fontId="153" fillId="78" borderId="95" xfId="1" applyAlignment="1">
      <alignment horizontal="center" vertical="center" wrapText="1"/>
    </xf>
    <xf numFmtId="0" fontId="154" fillId="106" borderId="95" xfId="1" applyAlignment="1">
      <alignment horizontal="center" vertical="center"/>
    </xf>
    <xf numFmtId="0" fontId="154" fillId="78" borderId="95" xfId="1" applyAlignment="1">
      <alignment horizontal="center" vertical="center" wrapText="1"/>
    </xf>
    <xf numFmtId="0" fontId="154" fillId="78" borderId="95" xfId="1" applyAlignment="1">
      <alignment horizontal="center" vertical="center"/>
    </xf>
    <xf numFmtId="0" fontId="151" fillId="61" borderId="95" xfId="1" applyAlignment="1">
      <alignment horizontal="left" vertical="center" wrapText="1"/>
    </xf>
    <xf numFmtId="10" fontId="151" fillId="61" borderId="95" xfId="1" applyAlignment="1">
      <alignment horizontal="left" vertical="center" wrapText="1"/>
    </xf>
    <xf numFmtId="2" fontId="151" fillId="61" borderId="95" xfId="1" applyAlignment="1">
      <alignment horizontal="left" vertical="center" wrapText="1"/>
    </xf>
    <xf numFmtId="0" fontId="100" fillId="78" borderId="95" xfId="1" applyAlignment="1">
      <alignment horizontal="center"/>
    </xf>
    <xf numFmtId="0" fontId="155" fillId="78" borderId="95" xfId="1" applyAlignment="1">
      <alignment horizontal="center" wrapText="1"/>
    </xf>
    <xf numFmtId="0" fontId="152" fillId="78" borderId="95" xfId="1" applyAlignment="1">
      <alignment vertical="bottom"/>
    </xf>
    <xf numFmtId="0" fontId="156" fillId="78" borderId="95" xfId="1" applyAlignment="1">
      <alignment horizontal="center" vertical="bottom"/>
    </xf>
    <xf numFmtId="0" fontId="155" fillId="61" borderId="95" xfId="1" applyAlignment="1">
      <alignment horizontal="center" vertical="center" wrapText="1"/>
    </xf>
    <xf numFmtId="0" fontId="151" fillId="120" borderId="95" xfId="1" applyAlignment="1">
      <alignment horizontal="center" vertical="center" wrapText="1"/>
    </xf>
    <xf numFmtId="0" fontId="151" fillId="61" borderId="95" xfId="1" applyAlignment="1">
      <alignment horizontal="center" vertical="center" wrapText="1"/>
    </xf>
    <xf numFmtId="0" fontId="152" fillId="61" borderId="95" xfId="1" applyAlignment="1">
      <alignment vertical="center"/>
    </xf>
    <xf numFmtId="0" fontId="153" fillId="78" borderId="107" xfId="1" applyAlignment="1">
      <alignment horizontal="center" vertical="center"/>
    </xf>
    <xf numFmtId="0" fontId="153" fillId="78" borderId="107" xfId="1" applyAlignment="1">
      <alignment horizontal="center" vertical="center" wrapText="1"/>
    </xf>
    <xf numFmtId="0" fontId="151" fillId="61" borderId="95" xfId="1" applyAlignment="1">
      <alignment wrapText="1"/>
    </xf>
    <xf numFmtId="0" fontId="151" fillId="61" borderId="102" xfId="1" applyAlignment="1">
      <alignment wrapText="1"/>
    </xf>
    <xf numFmtId="165" fontId="152" fillId="61" borderId="102" xfId="1" applyAlignment="1">
      <alignment horizontal="center" vertical="bottom"/>
    </xf>
    <xf numFmtId="10" fontId="152" fillId="61" borderId="102" xfId="1" applyAlignment="1">
      <alignment horizontal="center" vertical="bottom"/>
    </xf>
    <xf numFmtId="0" fontId="151" fillId="61" borderId="110" xfId="1" applyAlignment="1">
      <alignment wrapText="1"/>
    </xf>
    <xf numFmtId="0" fontId="151" fillId="61" borderId="103" xfId="1" applyAlignment="1">
      <alignment wrapText="1"/>
    </xf>
    <xf numFmtId="165" fontId="152" fillId="61" borderId="103" xfId="1" applyAlignment="1">
      <alignment horizontal="center" vertical="bottom"/>
    </xf>
    <xf numFmtId="0" fontId="151" fillId="61" borderId="69" xfId="1" applyAlignment="1">
      <alignment wrapText="1"/>
    </xf>
    <xf numFmtId="0" fontId="94" fillId="61" borderId="103" xfId="1"/>
    <xf numFmtId="10" fontId="152" fillId="61" borderId="103" xfId="1" applyAlignment="1">
      <alignment horizontal="center" vertical="bottom"/>
    </xf>
    <xf numFmtId="0" fontId="84" fillId="61" borderId="69" xfId="1"/>
    <xf numFmtId="0" fontId="91" fillId="71" borderId="70" xfId="1" applyAlignment="1">
      <alignment horizontal="left" vertical="center"/>
    </xf>
    <xf numFmtId="0" fontId="84" fillId="61" borderId="72" xfId="1"/>
    <xf numFmtId="0" fontId="84" fillId="61" borderId="73" xfId="1"/>
    <xf numFmtId="0" fontId="95" fillId="72" borderId="70" xfId="1" applyAlignment="1">
      <alignment horizontal="center" vertical="center"/>
    </xf>
    <xf numFmtId="0" fontId="84" fillId="61" borderId="75" xfId="1"/>
    <xf numFmtId="0" fontId="103" fillId="66" borderId="70" xfId="1" applyAlignment="1">
      <alignment horizontal="left" vertical="center" wrapText="1"/>
    </xf>
    <xf numFmtId="0" fontId="103" fillId="67" borderId="70" xfId="1" applyAlignment="1">
      <alignment horizontal="left" vertical="center" wrapText="1"/>
    </xf>
    <xf numFmtId="0" fontId="103" fillId="68" borderId="70" xfId="1" applyAlignment="1">
      <alignment horizontal="left" vertical="center" wrapText="1"/>
    </xf>
    <xf numFmtId="0" fontId="103" fillId="69" borderId="70" xfId="1" applyAlignment="1">
      <alignment horizontal="left" vertical="center" wrapText="1"/>
    </xf>
    <xf numFmtId="0" fontId="103" fillId="70" borderId="70" xfId="1" applyAlignment="1">
      <alignment horizontal="left" vertical="center" wrapText="1"/>
    </xf>
    <xf numFmtId="0" fontId="100" fillId="61" borderId="79" xfId="1"/>
    <xf numFmtId="0" fontId="84" fillId="61" borderId="77" xfId="1"/>
    <xf numFmtId="0" fontId="84" fillId="61" borderId="83" xfId="1"/>
    <xf numFmtId="0" fontId="87" fillId="61" borderId="69" xfId="1"/>
    <xf numFmtId="0" fontId="86" fillId="61" borderId="95" xfId="1" applyAlignment="1">
      <alignment horizontal="left" vertical="center"/>
    </xf>
    <xf numFmtId="0" fontId="87" fillId="61" borderId="95" xfId="1"/>
    <xf numFmtId="0" fontId="84" fillId="61" borderId="98" xfId="1"/>
    <xf numFmtId="0" fontId="84" fillId="61" borderId="99" xfId="1"/>
    <xf numFmtId="0" fontId="103" fillId="100" borderId="70" xfId="1" applyAlignment="1">
      <alignment horizontal="left" vertical="center" wrapText="1"/>
    </xf>
    <xf numFmtId="0" fontId="95" fillId="61" borderId="69" xfId="1"/>
    <xf numFmtId="0" fontId="104" fillId="61" borderId="69" xfId="1" applyAlignment="1">
      <alignment horizontal="center" wrapText="1"/>
    </xf>
    <xf numFmtId="0" fontId="103" fillId="100" borderId="70" xfId="1" applyAlignment="1">
      <alignment horizontal="left" vertical="center"/>
    </xf>
    <xf numFmtId="0" fontId="100" fillId="61" borderId="95" xfId="1" applyAlignment="1">
      <alignment horizontal="center" vertical="center" wrapText="1"/>
    </xf>
    <xf numFmtId="0" fontId="84" fillId="61" borderId="102" xfId="1"/>
    <xf numFmtId="0" fontId="84" fillId="61" borderId="104" xfId="1"/>
    <xf numFmtId="0" fontId="100" fillId="66" borderId="95" xfId="1" applyAlignment="1">
      <alignment horizontal="left" vertical="center" wrapText="1"/>
    </xf>
    <xf numFmtId="0" fontId="135" fillId="61" borderId="107" xfId="1" applyAlignment="1">
      <alignment horizontal="center" vertical="center" wrapText="1"/>
    </xf>
    <xf numFmtId="0" fontId="84" fillId="61" borderId="115" xfId="1"/>
    <xf numFmtId="0" fontId="84" fillId="61" borderId="116" xfId="1"/>
    <xf numFmtId="0" fontId="98" fillId="101" borderId="70" xfId="1" applyAlignment="1">
      <alignment vertical="center" wrapText="1"/>
    </xf>
    <xf numFmtId="0" fontId="88" fillId="61" borderId="70" xfId="1" applyAlignment="1">
      <alignment vertical="top" wrapText="1"/>
    </xf>
    <xf numFmtId="0" fontId="157" fillId="61" borderId="69" xfId="1" applyAlignment="1">
      <alignment vertical="top" wrapText="1"/>
    </xf>
    <xf numFmtId="0" fontId="103" fillId="61" borderId="70" xfId="1" applyAlignment="1">
      <alignment vertical="top" wrapText="1"/>
    </xf>
    <xf numFmtId="0" fontId="158" fillId="100" borderId="70" xfId="1" applyAlignment="1">
      <alignment horizontal="left" vertical="center"/>
    </xf>
    <xf numFmtId="0" fontId="158" fillId="61" borderId="69" xfId="1" applyAlignment="1">
      <alignment horizontal="center" vertical="center"/>
    </xf>
    <xf numFmtId="0" fontId="159" fillId="61" borderId="128" xfId="1" applyAlignment="1">
      <alignment vertical="top" wrapText="1"/>
    </xf>
    <xf numFmtId="0" fontId="161" fillId="61" borderId="128" xfId="1" applyAlignment="1">
      <alignment vertical="top" wrapText="1"/>
    </xf>
    <xf numFmtId="0" fontId="84" fillId="61" borderId="131" xfId="1"/>
    <xf numFmtId="0" fontId="84" fillId="61" borderId="132" xfId="1"/>
    <xf numFmtId="0" fontId="158" fillId="61" borderId="69" xfId="1"/>
    <xf numFmtId="0" fontId="160" fillId="61" borderId="128" xfId="1" applyAlignment="1">
      <alignment vertical="top" wrapText="1"/>
    </xf>
    <xf numFmtId="0" fontId="159" fillId="61" borderId="128" xfId="1" applyAlignment="1">
      <alignment horizontal="left" vertical="center"/>
    </xf>
    <xf numFmtId="1" fontId="125" fillId="100" borderId="70" xfId="1" applyAlignment="1">
      <alignment horizontal="center" vertical="center"/>
    </xf>
    <xf numFmtId="1" fontId="89" fillId="61" borderId="70" xfId="1" applyAlignment="1">
      <alignment horizontal="center" vertical="center"/>
    </xf>
    <xf numFmtId="0" fontId="162" fillId="121" borderId="95" xfId="1" applyAlignment="1">
      <alignment horizontal="center" vertical="center"/>
    </xf>
    <xf numFmtId="0" fontId="158" fillId="61" borderId="70" xfId="1" applyAlignment="1">
      <alignment horizontal="center" vertical="center"/>
    </xf>
    <xf numFmtId="0" fontId="157" fillId="61" borderId="70" xfId="1" applyAlignment="1">
      <alignment vertical="top" wrapText="1"/>
    </xf>
    <xf numFmtId="0" fontId="84" fillId="61" borderId="120" xfId="1"/>
    <xf numFmtId="0" fontId="84" fillId="61" borderId="121" xfId="1"/>
    <xf numFmtId="0" fontId="84" fillId="61" borderId="134" xfId="1"/>
    <xf numFmtId="0" fontId="84" fillId="61" borderId="135" xfId="1"/>
    <xf numFmtId="0" fontId="84" fillId="61" borderId="136" xfId="1"/>
    <xf numFmtId="0" fontId="163" fillId="66" borderId="95" xfId="1" applyAlignment="1">
      <alignment horizontal="left" vertical="center" wrapText="1"/>
    </xf>
    <xf numFmtId="0" fontId="84" fillId="66" borderId="95" xfId="1"/>
    <xf numFmtId="0" fontId="164" fillId="106" borderId="95" xfId="1" applyAlignment="1">
      <alignment horizontal="center" vertical="center" wrapText="1"/>
    </xf>
    <xf numFmtId="0" fontId="164" fillId="61" borderId="95" xfId="1" applyAlignment="1">
      <alignment horizontal="center" vertical="center" wrapText="1"/>
    </xf>
    <xf numFmtId="0" fontId="165" fillId="61" borderId="95" xfId="1" applyAlignment="1">
      <alignment horizontal="left" vertical="center" wrapText="1"/>
    </xf>
    <xf numFmtId="0" fontId="167" fillId="66" borderId="95" xfId="1" applyAlignment="1">
      <alignment horizontal="left" vertical="center" wrapText="1"/>
    </xf>
    <xf numFmtId="0" fontId="84" fillId="61" borderId="95" xfId="1"/>
    <xf numFmtId="0" fontId="164" fillId="108" borderId="95" xfId="1" applyAlignment="1">
      <alignment horizontal="center" vertical="center" wrapText="1"/>
    </xf>
    <xf numFmtId="0" fontId="165" fillId="108" borderId="95" xfId="1" applyAlignment="1">
      <alignment horizontal="left" vertical="center" wrapText="1"/>
    </xf>
    <xf numFmtId="0" fontId="164" fillId="70" borderId="95" xfId="1" applyAlignment="1">
      <alignment horizontal="center" vertical="center" wrapText="1"/>
    </xf>
    <xf numFmtId="0" fontId="165" fillId="70" borderId="95" xfId="1" applyAlignment="1">
      <alignment horizontal="left" vertical="center" wrapText="1"/>
    </xf>
    <xf numFmtId="0" fontId="165" fillId="77" borderId="95" xfId="1" applyAlignment="1">
      <alignment horizontal="center" vertical="center" wrapText="1"/>
    </xf>
    <xf numFmtId="0" fontId="165" fillId="80" borderId="95" xfId="1" applyAlignment="1">
      <alignment horizontal="left" vertical="center" wrapText="1"/>
    </xf>
    <xf numFmtId="3" fontId="164" fillId="77" borderId="95" xfId="1" applyAlignment="1">
      <alignment horizontal="center" vertical="center" wrapText="1"/>
    </xf>
    <xf numFmtId="0" fontId="165" fillId="61" borderId="95" xfId="1" applyAlignment="1">
      <alignment horizontal="center" vertical="center" wrapText="1"/>
    </xf>
    <xf numFmtId="0" fontId="165" fillId="108" borderId="95" xfId="1" applyAlignment="1">
      <alignment horizontal="center" vertical="center" wrapText="1"/>
    </xf>
    <xf numFmtId="0" fontId="164" fillId="77" borderId="95" xfId="1" applyAlignment="1">
      <alignment horizontal="center" vertical="center" wrapText="1"/>
    </xf>
    <xf numFmtId="0" fontId="165" fillId="101" borderId="95" xfId="1" applyAlignment="1">
      <alignment horizontal="center" vertical="center" wrapText="1"/>
    </xf>
    <xf numFmtId="0" fontId="165" fillId="101" borderId="95" xfId="1" applyAlignment="1">
      <alignment horizontal="left" vertical="center" wrapText="1"/>
    </xf>
    <xf numFmtId="0" fontId="164" fillId="101" borderId="95" xfId="1" applyAlignment="1">
      <alignment horizontal="center" vertical="center" wrapText="1"/>
    </xf>
    <xf numFmtId="1" fontId="165" fillId="101" borderId="95" xfId="1" applyAlignment="1">
      <alignment horizontal="center" vertical="center" wrapText="1"/>
    </xf>
    <xf numFmtId="1" fontId="165" fillId="108" borderId="95" xfId="1" applyAlignment="1">
      <alignment horizontal="center" vertical="center" wrapText="1"/>
    </xf>
    <xf numFmtId="0" fontId="164" fillId="66" borderId="95" xfId="1"/>
    <xf numFmtId="0" fontId="164" fillId="66" borderId="95" xfId="1" applyAlignment="1">
      <alignment horizontal="left" vertical="center" wrapText="1"/>
    </xf>
    <xf numFmtId="0" fontId="164" fillId="66" borderId="95" xfId="1" applyAlignment="1">
      <alignment horizontal="center" vertical="center" wrapText="1"/>
    </xf>
    <xf numFmtId="0" fontId="165" fillId="61" borderId="95" xfId="1"/>
    <xf numFmtId="0" fontId="164" fillId="61" borderId="137" xfId="1"/>
    <xf numFmtId="0" fontId="164" fillId="61" borderId="137" xfId="1" applyAlignment="1">
      <alignment horizontal="left" vertical="center" wrapText="1"/>
    </xf>
    <xf numFmtId="0" fontId="164" fillId="61" borderId="137" xfId="1" applyAlignment="1">
      <alignment horizontal="center" vertical="center" wrapText="1"/>
    </xf>
    <xf numFmtId="0" fontId="164" fillId="70" borderId="137" xfId="1" applyAlignment="1">
      <alignment horizontal="center" vertical="center" wrapText="1"/>
    </xf>
    <xf numFmtId="0" fontId="164" fillId="61" borderId="69" xfId="1"/>
    <xf numFmtId="0" fontId="166" fillId="61" borderId="69" xfId="1"/>
    <xf numFmtId="0" fontId="84" fillId="61" borderId="118" xfId="1"/>
    <xf numFmtId="0" fontId="84" fillId="61" borderId="119" xfId="1"/>
    <xf numFmtId="0" fontId="84" fillId="61" borderId="103" xfId="1"/>
    <xf numFmtId="0" fontId="165" fillId="80" borderId="95" xfId="1" applyAlignment="1">
      <alignment horizontal="center" vertical="center" wrapText="1"/>
    </xf>
    <xf numFmtId="0" fontId="164" fillId="77" borderId="95" xfId="1" applyAlignment="1">
      <alignment horizontal="left" vertical="center" wrapText="1"/>
    </xf>
    <xf numFmtId="0" fontId="165" fillId="77" borderId="95" xfId="1" applyAlignment="1">
      <alignment horizontal="left" vertical="center" wrapText="1"/>
    </xf>
    <xf numFmtId="0" fontId="164" fillId="105" borderId="95" xfId="1" applyAlignment="1">
      <alignment horizontal="center" vertical="center" wrapText="1"/>
    </xf>
    <xf numFmtId="0" fontId="164" fillId="69" borderId="95" xfId="1" applyAlignment="1">
      <alignment horizontal="center" vertical="center" wrapText="1"/>
    </xf>
    <xf numFmtId="0" fontId="164" fillId="80" borderId="95" xfId="1" applyAlignment="1">
      <alignment horizontal="center" wrapText="1"/>
    </xf>
    <xf numFmtId="0" fontId="166" fillId="105" borderId="95" xfId="1" applyAlignment="1">
      <alignment horizontal="center" wrapText="1"/>
    </xf>
    <xf numFmtId="0" fontId="166" fillId="69" borderId="95" xfId="1" applyAlignment="1">
      <alignment horizontal="center" wrapText="1"/>
    </xf>
    <xf numFmtId="0" fontId="166" fillId="70" borderId="95" xfId="1" applyAlignment="1">
      <alignment horizontal="center" wrapText="1"/>
    </xf>
    <xf numFmtId="0" fontId="166" fillId="80" borderId="95" xfId="1" applyAlignment="1">
      <alignment horizontal="center" wrapText="1"/>
    </xf>
    <xf numFmtId="0" fontId="165" fillId="106" borderId="95" xfId="1" applyAlignment="1">
      <alignment horizontal="center" vertical="center" wrapText="1"/>
    </xf>
    <xf numFmtId="0" fontId="114" fillId="77" borderId="95" xfId="1" applyNumberFormat="1" applyFont="1" applyFill="1" applyBorder="1" applyAlignment="1">
      <alignment horizontal="center" vertical="center" wrapText="1"/>
    </xf>
    <xf numFmtId="0" fontId="114" fillId="77" borderId="95" xfId="1" applyNumberFormat="1" applyFont="1" applyFill="1" applyBorder="1" applyAlignment="1">
      <alignment horizontal="center" vertical="top" wrapText="1"/>
    </xf>
    <xf numFmtId="0" fontId="94" fillId="122" borderId="69" xfId="1" applyNumberFormat="1" applyFont="1" applyFill="1" applyBorder="1" applyAlignment="1">
      <alignment horizontal="left" vertical="center" wrapText="1"/>
    </xf>
    <xf numFmtId="0" fontId="94" fillId="122" borderId="69" xfId="1" applyNumberFormat="1" applyFont="1" applyFill="1" applyBorder="1" applyAlignment="1">
      <alignment horizontal="center" vertical="center" wrapText="1"/>
    </xf>
    <xf numFmtId="0" fontId="90" fillId="122" borderId="69" xfId="1" applyNumberFormat="1" applyFont="1" applyFill="1" applyBorder="1"/>
    <xf numFmtId="0" fontId="94" fillId="122" borderId="69" xfId="1" applyNumberFormat="1" applyFont="1" applyFill="1" applyBorder="1" applyAlignment="1">
      <alignment horizontal="center"/>
    </xf>
    <xf numFmtId="0" fontId="168" fillId="122" borderId="69" xfId="1" applyNumberFormat="1" applyFont="1" applyFill="1" applyBorder="1" applyAlignment="1">
      <alignment horizontal="left" vertical="center" wrapText="1"/>
    </xf>
    <xf numFmtId="0" fontId="168" fillId="122" borderId="69" xfId="1" applyNumberFormat="1" applyFont="1" applyFill="1" applyBorder="1" applyAlignment="1">
      <alignment horizontal="center" vertical="center" wrapText="1"/>
    </xf>
    <xf numFmtId="0" fontId="168" fillId="122" borderId="69" xfId="1" applyNumberFormat="1" applyFont="1" applyFill="1" applyBorder="1"/>
    <xf numFmtId="0" fontId="168" fillId="122" borderId="69" xfId="1" applyNumberFormat="1" applyFont="1" applyFill="1" applyBorder="1" applyAlignment="1">
      <alignment horizontal="center"/>
    </xf>
    <xf numFmtId="0" fontId="168" fillId="122" borderId="69" xfId="1" applyNumberFormat="1" applyFont="1" applyFill="1" applyBorder="1" applyAlignment="1">
      <alignment wrapText="1"/>
    </xf>
    <xf numFmtId="0" fontId="168" fillId="122" borderId="69" xfId="1" applyNumberFormat="1" applyFont="1" applyFill="1" applyBorder="1" applyAlignment="1">
      <alignment horizontal="center" wrapText="1"/>
    </xf>
    <xf numFmtId="0" fontId="168" fillId="122" borderId="69" xfId="1" applyNumberFormat="1" applyFont="1" applyFill="1" applyBorder="1" applyAlignment="1">
      <alignment horizontal="left" vertical="top" wrapText="1"/>
    </xf>
    <xf numFmtId="0" fontId="168" fillId="122" borderId="69" xfId="1" applyNumberFormat="1" applyFont="1" applyFill="1" applyBorder="1" applyAlignment="1">
      <alignment horizontal="center" vertical="top" wrapText="1"/>
    </xf>
    <xf numFmtId="0" fontId="168" fillId="122" borderId="69" xfId="1" applyNumberFormat="1" applyFont="1" applyFill="1" applyBorder="1" applyAlignment="1">
      <alignment vertical="top" wrapText="1"/>
    </xf>
    <xf numFmtId="0" fontId="169" fillId="61" borderId="95" xfId="1" applyNumberFormat="1" applyFont="1" applyFill="1" applyBorder="1" applyAlignment="1">
      <alignment horizontal="center" vertical="center" wrapText="1"/>
    </xf>
    <xf numFmtId="0" fontId="170" fillId="61" borderId="104" xfId="1" applyNumberFormat="1" applyFont="1" applyFill="1" applyBorder="1"/>
    <xf numFmtId="0" fontId="170" fillId="61" borderId="102" xfId="1" applyNumberFormat="1" applyFont="1" applyFill="1" applyBorder="1"/>
    <xf numFmtId="0" fontId="171" fillId="61" borderId="69" xfId="1" applyNumberFormat="1" applyFont="1" applyFill="1" applyBorder="1" applyAlignment="1">
      <alignment vertical="center" wrapText="1"/>
    </xf>
    <xf numFmtId="0" fontId="169" fillId="106" borderId="95" xfId="1" applyNumberFormat="1" applyFont="1" applyFill="1" applyBorder="1" applyAlignment="1">
      <alignment horizontal="center" vertical="center" wrapText="1"/>
    </xf>
    <xf numFmtId="0" fontId="171" fillId="61" borderId="95" xfId="1" applyNumberFormat="1" applyFont="1" applyFill="1" applyBorder="1" applyAlignment="1">
      <alignment horizontal="center" vertical="center" wrapText="1"/>
    </xf>
    <xf numFmtId="0" fontId="171" fillId="61" borderId="95" xfId="1" applyNumberFormat="1" applyFont="1" applyFill="1" applyBorder="1" applyAlignment="1">
      <alignment vertical="center" wrapText="1"/>
    </xf>
    <xf numFmtId="0" fontId="171" fillId="66" borderId="95" xfId="1" applyNumberFormat="1" applyFont="1" applyFill="1" applyBorder="1" applyAlignment="1">
      <alignment horizontal="center" vertical="center" wrapText="1"/>
    </xf>
    <xf numFmtId="0" fontId="169" fillId="122" borderId="95" xfId="1" applyNumberFormat="1" applyFont="1" applyFill="1" applyBorder="1" applyAlignment="1">
      <alignment horizontal="center" vertical="center" wrapText="1"/>
    </xf>
    <xf numFmtId="0" fontId="170" fillId="122" borderId="104" xfId="1" applyNumberFormat="1" applyFont="1" applyFill="1" applyBorder="1"/>
    <xf numFmtId="0" fontId="170" fillId="122" borderId="102" xfId="1" applyNumberFormat="1" applyFont="1" applyFill="1" applyBorder="1"/>
    <xf numFmtId="0" fontId="171" fillId="122" borderId="69" xfId="1" applyNumberFormat="1" applyFont="1" applyFill="1" applyBorder="1" applyAlignment="1">
      <alignment vertical="center" wrapText="1"/>
    </xf>
    <xf numFmtId="0" fontId="171" fillId="122" borderId="95" xfId="1" applyNumberFormat="1" applyFont="1" applyFill="1" applyBorder="1" applyAlignment="1">
      <alignment horizontal="center" vertical="center" wrapText="1"/>
    </xf>
    <xf numFmtId="0" fontId="171" fillId="122" borderId="95" xfId="1" applyNumberFormat="1" applyFont="1" applyFill="1" applyBorder="1" applyAlignment="1">
      <alignment vertical="center" wrapText="1"/>
    </xf>
    <xf numFmtId="0" fontId="170" fillId="122" borderId="104" xfId="1" applyNumberFormat="1" applyFont="1" applyFill="1" applyBorder="1" applyAlignment="1">
      <alignment wrapText="1"/>
    </xf>
    <xf numFmtId="0" fontId="170" fillId="122" borderId="102" xfId="1" applyNumberFormat="1" applyFont="1" applyFill="1" applyBorder="1" applyAlignment="1">
      <alignment wrapText="1"/>
    </xf>
    <xf numFmtId="0" fontId="169" fillId="122" borderId="95" xfId="1" applyNumberFormat="1" applyFont="1" applyFill="1" applyBorder="1" applyAlignment="1">
      <alignment horizontal="center" vertical="top" wrapText="1"/>
    </xf>
    <xf numFmtId="0" fontId="170" fillId="122" borderId="104" xfId="1" applyNumberFormat="1" applyFont="1" applyFill="1" applyBorder="1" applyAlignment="1">
      <alignment vertical="top" wrapText="1"/>
    </xf>
    <xf numFmtId="0" fontId="170" fillId="122" borderId="102" xfId="1" applyNumberFormat="1" applyFont="1" applyFill="1" applyBorder="1" applyAlignment="1">
      <alignment vertical="top" wrapText="1"/>
    </xf>
    <xf numFmtId="0" fontId="171" fillId="122" borderId="69" xfId="1" applyNumberFormat="1" applyFont="1" applyFill="1" applyBorder="1" applyAlignment="1">
      <alignment vertical="top" wrapText="1"/>
    </xf>
    <xf numFmtId="0" fontId="171" fillId="122" borderId="95" xfId="1" applyNumberFormat="1" applyFont="1" applyFill="1" applyBorder="1" applyAlignment="1">
      <alignment horizontal="center" vertical="top" wrapText="1"/>
    </xf>
    <xf numFmtId="0" fontId="171" fillId="122" borderId="95" xfId="1" applyNumberFormat="1" applyFont="1" applyFill="1" applyBorder="1" applyAlignment="1">
      <alignment vertical="top" wrapText="1"/>
    </xf>
    <xf numFmtId="0" fontId="169" fillId="123" borderId="95" xfId="1" applyNumberFormat="1" applyFont="1" applyFill="1" applyBorder="1" applyAlignment="1">
      <alignment horizontal="center" vertical="top" wrapText="1"/>
    </xf>
    <xf numFmtId="0" fontId="170" fillId="123" borderId="104" xfId="1" applyNumberFormat="1" applyFont="1" applyFill="1" applyBorder="1" applyAlignment="1">
      <alignment vertical="top" wrapText="1"/>
    </xf>
    <xf numFmtId="0" fontId="170" fillId="123" borderId="102" xfId="1" applyNumberFormat="1" applyFont="1" applyFill="1" applyBorder="1" applyAlignment="1">
      <alignment vertical="top" wrapText="1"/>
    </xf>
    <xf numFmtId="0" fontId="171" fillId="123" borderId="69" xfId="1" applyNumberFormat="1" applyFont="1" applyFill="1" applyBorder="1" applyAlignment="1">
      <alignment vertical="top" wrapText="1"/>
    </xf>
    <xf numFmtId="0" fontId="172" fillId="123" borderId="95" xfId="1" applyNumberFormat="1" applyFont="1" applyFill="1" applyBorder="1" applyAlignment="1">
      <alignment horizontal="center" vertical="top" wrapText="1"/>
    </xf>
    <xf numFmtId="0" fontId="173" fillId="123" borderId="104" xfId="1" applyNumberFormat="1" applyFont="1" applyFill="1" applyBorder="1" applyAlignment="1">
      <alignment vertical="top" wrapText="1"/>
    </xf>
    <xf numFmtId="0" fontId="173" fillId="123" borderId="102" xfId="1" applyNumberFormat="1" applyFont="1" applyFill="1" applyBorder="1" applyAlignment="1">
      <alignment vertical="top" wrapText="1"/>
    </xf>
    <xf numFmtId="0" fontId="172" fillId="123" borderId="69" xfId="1" applyNumberFormat="1" applyFont="1" applyFill="1" applyBorder="1" applyAlignment="1">
      <alignment vertical="top" wrapText="1"/>
    </xf>
    <xf numFmtId="0" fontId="169" fillId="124" borderId="95" xfId="1" applyNumberFormat="1" applyFont="1" applyFill="1" applyBorder="1" applyAlignment="1">
      <alignment horizontal="center" vertical="top" wrapText="1"/>
    </xf>
    <xf numFmtId="0" fontId="171" fillId="124" borderId="69" xfId="1" applyNumberFormat="1" applyFont="1" applyFill="1" applyBorder="1" applyAlignment="1">
      <alignment vertical="top" wrapText="1"/>
    </xf>
    <xf numFmtId="0" fontId="169" fillId="124" borderId="69" xfId="1" applyNumberFormat="1" applyFont="1" applyFill="1" applyBorder="1" applyAlignment="1">
      <alignment vertical="top" wrapText="1"/>
    </xf>
    <xf numFmtId="0" fontId="169" fillId="124" borderId="69" xfId="1" applyNumberFormat="1" applyFont="1" applyFill="1" applyBorder="1" applyAlignment="1">
      <alignment horizontal="center" vertical="top" wrapText="1"/>
    </xf>
    <xf numFmtId="0" fontId="169" fillId="124" borderId="95" xfId="1" applyNumberFormat="1" applyFont="1" applyFill="1" applyBorder="1" applyAlignment="1">
      <alignment horizontal="center" vertical="center" wrapText="1"/>
    </xf>
    <xf numFmtId="0" fontId="169" fillId="124" borderId="69" xfId="1" applyNumberFormat="1" applyFont="1" applyFill="1" applyBorder="1" applyAlignment="1">
      <alignment horizontal="center" vertical="center" wrapText="1"/>
    </xf>
    <xf numFmtId="0" fontId="169" fillId="124" borderId="138" xfId="1" applyNumberFormat="1" applyFont="1" applyFill="1" applyBorder="1" applyAlignment="1">
      <alignment horizontal="center" vertical="center" wrapText="1"/>
    </xf>
    <xf numFmtId="0" fontId="171" fillId="122" borderId="138" xfId="1" applyNumberFormat="1" applyFont="1" applyFill="1" applyBorder="1" applyAlignment="1">
      <alignment horizontal="center" vertical="top" wrapText="1"/>
    </xf>
    <xf numFmtId="0" fontId="171" fillId="122" borderId="138" xfId="1" applyNumberFormat="1" applyFont="1" applyFill="1" applyBorder="1" applyAlignment="1">
      <alignment vertical="top" wrapText="1"/>
    </xf>
    <xf numFmtId="0" fontId="94" fillId="122" borderId="95" xfId="1" applyNumberFormat="1" applyFont="1" applyFill="1" applyBorder="1" applyAlignment="1">
      <alignment horizontal="center" vertical="center" wrapText="1"/>
    </xf>
    <xf numFmtId="0" fontId="94" fillId="122" borderId="95" xfId="1" applyNumberFormat="1" applyFont="1" applyFill="1" applyBorder="1" applyAlignment="1">
      <alignment vertical="center" wrapText="1"/>
    </xf>
    <xf numFmtId="0" fontId="94" fillId="122" borderId="69" xfId="1" applyNumberFormat="1" applyFont="1" applyFill="1" applyBorder="1" applyAlignment="1">
      <alignment vertical="center" wrapText="1"/>
    </xf>
    <xf numFmtId="0" fontId="168" fillId="122" borderId="95" xfId="1" applyNumberFormat="1" applyFont="1" applyFill="1" applyBorder="1" applyAlignment="1">
      <alignment horizontal="center" vertical="center" wrapText="1"/>
    </xf>
    <xf numFmtId="0" fontId="168" fillId="122" borderId="95" xfId="1" applyNumberFormat="1" applyFont="1" applyFill="1" applyBorder="1" applyAlignment="1">
      <alignment vertical="center" wrapText="1"/>
    </xf>
    <xf numFmtId="0" fontId="168" fillId="122" borderId="69" xfId="1" applyNumberFormat="1" applyFont="1" applyFill="1" applyBorder="1" applyAlignment="1">
      <alignment vertical="center" wrapText="1"/>
    </xf>
    <xf numFmtId="0" fontId="168" fillId="122" borderId="95" xfId="1" applyNumberFormat="1" applyFont="1" applyFill="1" applyBorder="1" applyAlignment="1">
      <alignment horizontal="center" vertical="top" wrapText="1"/>
    </xf>
    <xf numFmtId="0" fontId="168" fillId="122" borderId="95" xfId="1" applyNumberFormat="1" applyFont="1" applyFill="1" applyBorder="1" applyAlignment="1">
      <alignment vertical="top" wrapText="1"/>
    </xf>
    <xf numFmtId="0" fontId="100" fillId="66" borderId="95" xfId="1" applyNumberFormat="1" applyFont="1" applyFill="1" applyBorder="1" applyAlignment="1">
      <alignment horizontal="left" vertical="center" wrapText="1"/>
    </xf>
    <xf numFmtId="0" fontId="84" fillId="61" borderId="104" xfId="1" applyNumberFormat="1" applyFont="1" applyFill="1" applyBorder="1" applyAlignment="1">
      <alignment wrapText="1"/>
    </xf>
    <xf numFmtId="0" fontId="84" fillId="61" borderId="102" xfId="1" applyNumberFormat="1" applyFont="1" applyFill="1" applyBorder="1" applyAlignment="1">
      <alignment wrapText="1"/>
    </xf>
    <xf numFmtId="0" fontId="94" fillId="61" borderId="95" xfId="1" applyNumberFormat="1" applyFont="1" applyFill="1" applyBorder="1" applyAlignment="1">
      <alignment horizontal="center" vertical="center" wrapText="1"/>
    </xf>
    <xf numFmtId="0" fontId="94" fillId="61" borderId="95" xfId="1" applyNumberFormat="1" applyFont="1" applyFill="1" applyBorder="1" applyAlignment="1">
      <alignment vertical="center" wrapText="1"/>
    </xf>
    <xf numFmtId="0" fontId="94" fillId="66" borderId="95" xfId="1" applyNumberFormat="1" applyFont="1" applyFill="1" applyBorder="1" applyAlignment="1">
      <alignment horizontal="center" vertical="center" wrapText="1"/>
    </xf>
    <xf numFmtId="0" fontId="94" fillId="61" borderId="69" xfId="1" applyNumberFormat="1" applyFont="1" applyFill="1" applyBorder="1" applyAlignment="1">
      <alignment horizontal="center" wrapText="1"/>
    </xf>
    <xf numFmtId="0" fontId="100" fillId="66" borderId="95" xfId="1" applyNumberFormat="1" applyFont="1" applyFill="1" applyBorder="1" applyAlignment="1">
      <alignment horizontal="left" vertical="top" wrapText="1"/>
    </xf>
    <xf numFmtId="0" fontId="84" fillId="61" borderId="104" xfId="1" applyNumberFormat="1" applyFont="1" applyFill="1" applyBorder="1" applyAlignment="1">
      <alignment vertical="top" wrapText="1"/>
    </xf>
    <xf numFmtId="0" fontId="84" fillId="61" borderId="102" xfId="1" applyNumberFormat="1" applyFont="1" applyFill="1" applyBorder="1" applyAlignment="1">
      <alignment vertical="top" wrapText="1"/>
    </xf>
    <xf numFmtId="0" fontId="94" fillId="61" borderId="95" xfId="1" applyNumberFormat="1" applyFont="1" applyFill="1" applyBorder="1" applyAlignment="1">
      <alignment horizontal="center" vertical="top" wrapText="1"/>
    </xf>
    <xf numFmtId="0" fontId="94" fillId="61" borderId="95" xfId="1" applyNumberFormat="1" applyFont="1" applyFill="1" applyBorder="1" applyAlignment="1">
      <alignment vertical="top" wrapText="1"/>
    </xf>
    <xf numFmtId="0" fontId="94" fillId="66" borderId="95" xfId="1" applyNumberFormat="1" applyFont="1" applyFill="1" applyBorder="1" applyAlignment="1">
      <alignment horizontal="center" vertical="top" wrapText="1"/>
    </xf>
    <xf numFmtId="0" fontId="94" fillId="61" borderId="69" xfId="1" applyNumberFormat="1" applyFont="1" applyFill="1" applyBorder="1" applyAlignment="1">
      <alignment horizontal="center" vertical="top" wrapText="1"/>
    </xf>
    <xf numFmtId="0" fontId="169" fillId="66" borderId="95" xfId="1" applyNumberFormat="1" applyFont="1" applyFill="1" applyBorder="1" applyAlignment="1">
      <alignment horizontal="left" vertical="center" wrapText="1"/>
    </xf>
    <xf numFmtId="0" fontId="171" fillId="61" borderId="95" xfId="1" applyNumberFormat="1" applyFont="1" applyFill="1" applyBorder="1" applyAlignment="1">
      <alignment horizontal="left" vertical="center" wrapText="1"/>
    </xf>
    <xf numFmtId="0" fontId="169" fillId="122" borderId="95" xfId="1" applyNumberFormat="1" applyFont="1" applyFill="1" applyBorder="1" applyAlignment="1">
      <alignment horizontal="left" vertical="center" wrapText="1"/>
    </xf>
    <xf numFmtId="0" fontId="171" fillId="122" borderId="95" xfId="1" applyNumberFormat="1" applyFont="1" applyFill="1" applyBorder="1" applyAlignment="1">
      <alignment horizontal="left" vertical="center" wrapText="1"/>
    </xf>
    <xf numFmtId="0" fontId="169" fillId="122" borderId="95" xfId="1" applyNumberFormat="1" applyFont="1" applyFill="1" applyBorder="1" applyAlignment="1">
      <alignment horizontal="left" vertical="top" wrapText="1"/>
    </xf>
    <xf numFmtId="0" fontId="171" fillId="122" borderId="95" xfId="1" applyNumberFormat="1" applyFont="1" applyFill="1" applyBorder="1" applyAlignment="1">
      <alignment horizontal="left" vertical="top" wrapText="1"/>
    </xf>
    <xf numFmtId="0" fontId="169" fillId="123" borderId="95" xfId="1" applyNumberFormat="1" applyFont="1" applyFill="1" applyBorder="1" applyAlignment="1">
      <alignment horizontal="left" vertical="top" wrapText="1"/>
    </xf>
    <xf numFmtId="0" fontId="172" fillId="123" borderId="95" xfId="1" applyNumberFormat="1" applyFont="1" applyFill="1" applyBorder="1" applyAlignment="1">
      <alignment horizontal="left" vertical="top" wrapText="1"/>
    </xf>
    <xf numFmtId="0" fontId="169" fillId="122" borderId="138" xfId="1" applyNumberFormat="1" applyFont="1" applyFill="1" applyBorder="1" applyAlignment="1">
      <alignment horizontal="center" vertical="top" wrapText="1"/>
    </xf>
    <xf numFmtId="0" fontId="171" fillId="122" borderId="138" xfId="1" applyNumberFormat="1" applyFont="1" applyFill="1" applyBorder="1" applyAlignment="1">
      <alignment horizontal="left" vertical="top" wrapText="1"/>
    </xf>
    <xf numFmtId="0" fontId="165" fillId="122" borderId="95" xfId="1" applyNumberFormat="1" applyFont="1" applyFill="1" applyBorder="1" applyAlignment="1">
      <alignment horizontal="left" vertical="center" wrapText="1"/>
    </xf>
    <xf numFmtId="0" fontId="84" fillId="122" borderId="115" xfId="1" applyNumberFormat="1" applyFont="1" applyFill="1" applyBorder="1"/>
    <xf numFmtId="0" fontId="84" fillId="122" borderId="116" xfId="1" applyNumberFormat="1" applyFont="1" applyFill="1" applyBorder="1"/>
    <xf numFmtId="0" fontId="168" fillId="122" borderId="95" xfId="1" applyNumberFormat="1" applyFont="1" applyFill="1" applyBorder="1" applyAlignment="1">
      <alignment horizontal="left" vertical="center" wrapText="1"/>
    </xf>
    <xf numFmtId="0" fontId="174" fillId="122" borderId="115" xfId="1" applyNumberFormat="1" applyFont="1" applyFill="1" applyBorder="1"/>
    <xf numFmtId="0" fontId="174" fillId="122" borderId="116" xfId="1" applyNumberFormat="1" applyFont="1" applyFill="1" applyBorder="1"/>
    <xf numFmtId="0" fontId="174" fillId="122" borderId="115" xfId="1" applyNumberFormat="1" applyFont="1" applyFill="1" applyBorder="1" applyAlignment="1">
      <alignment wrapText="1"/>
    </xf>
    <xf numFmtId="0" fontId="174" fillId="122" borderId="116" xfId="1" applyNumberFormat="1" applyFont="1" applyFill="1" applyBorder="1" applyAlignment="1">
      <alignment wrapText="1"/>
    </xf>
    <xf numFmtId="0" fontId="168" fillId="122" borderId="95" xfId="1" applyNumberFormat="1" applyFont="1" applyFill="1" applyBorder="1" applyAlignment="1">
      <alignment horizontal="left" vertical="top" wrapText="1"/>
    </xf>
    <xf numFmtId="0" fontId="174" fillId="122" borderId="115" xfId="1" applyNumberFormat="1" applyFont="1" applyFill="1" applyBorder="1" applyAlignment="1">
      <alignment vertical="top" wrapText="1"/>
    </xf>
    <xf numFmtId="0" fontId="174" fillId="122" borderId="116" xfId="1" applyNumberFormat="1" applyFont="1" applyFill="1" applyBorder="1" applyAlignment="1">
      <alignment vertical="top" wrapText="1"/>
    </xf>
    <xf numFmtId="0" fontId="169" fillId="108" borderId="95" xfId="1" applyNumberFormat="1" applyFont="1" applyFill="1" applyBorder="1" applyAlignment="1">
      <alignment horizontal="center" vertical="center" wrapText="1"/>
    </xf>
    <xf numFmtId="0" fontId="171" fillId="108" borderId="95" xfId="1" applyNumberFormat="1" applyFont="1" applyFill="1" applyBorder="1" applyAlignment="1">
      <alignment horizontal="left" vertical="center" wrapText="1"/>
    </xf>
    <xf numFmtId="0" fontId="169" fillId="70" borderId="95" xfId="1" applyNumberFormat="1" applyFont="1" applyFill="1" applyBorder="1" applyAlignment="1">
      <alignment horizontal="center" vertical="center" wrapText="1"/>
    </xf>
    <xf numFmtId="0" fontId="171" fillId="70" borderId="95" xfId="1" applyNumberFormat="1" applyFont="1" applyFill="1" applyBorder="1" applyAlignment="1">
      <alignment horizontal="left" vertical="center" wrapText="1"/>
    </xf>
    <xf numFmtId="0" fontId="164" fillId="122" borderId="95" xfId="1" applyNumberFormat="1" applyFont="1" applyFill="1" applyBorder="1" applyAlignment="1">
      <alignment horizontal="center" vertical="center" wrapText="1"/>
    </xf>
    <xf numFmtId="0" fontId="169" fillId="124" borderId="138" xfId="1" applyNumberFormat="1" applyFont="1" applyFill="1" applyBorder="1" applyAlignment="1">
      <alignment horizontal="center" vertical="top" wrapText="1"/>
    </xf>
    <xf numFmtId="0" fontId="133" fillId="122" borderId="69" xfId="1" applyNumberFormat="1" applyFont="1" applyFill="1" applyBorder="1"/>
    <xf numFmtId="0" fontId="133" fillId="122" borderId="117" xfId="1" applyNumberFormat="1" applyFont="1" applyFill="1" applyBorder="1"/>
    <xf numFmtId="0" fontId="168" fillId="122" borderId="117" xfId="1" applyNumberFormat="1" applyFont="1" applyFill="1" applyBorder="1"/>
    <xf numFmtId="0" fontId="168" fillId="122" borderId="117" xfId="1" applyNumberFormat="1" applyFont="1" applyFill="1" applyBorder="1" applyAlignment="1">
      <alignment wrapText="1"/>
    </xf>
    <xf numFmtId="0" fontId="168" fillId="122" borderId="117" xfId="1" applyNumberFormat="1" applyFont="1" applyFill="1" applyBorder="1" applyAlignment="1">
      <alignment vertical="top" wrapText="1"/>
    </xf>
    <xf numFmtId="0" fontId="171" fillId="122" borderId="69" xfId="1" applyNumberFormat="1" applyFont="1" applyFill="1" applyBorder="1"/>
    <xf numFmtId="0" fontId="171" fillId="122" borderId="117" xfId="1" applyNumberFormat="1" applyFont="1" applyFill="1" applyBorder="1"/>
    <xf numFmtId="0" fontId="171" fillId="122" borderId="69" xfId="1" applyNumberFormat="1" applyFont="1" applyFill="1" applyBorder="1" applyAlignment="1">
      <alignment wrapText="1"/>
    </xf>
    <xf numFmtId="0" fontId="171" fillId="122" borderId="117" xfId="1" applyNumberFormat="1" applyFont="1" applyFill="1" applyBorder="1" applyAlignment="1">
      <alignment wrapText="1"/>
    </xf>
    <xf numFmtId="0" fontId="171" fillId="122" borderId="117" xfId="1" applyNumberFormat="1" applyFont="1" applyFill="1" applyBorder="1" applyAlignment="1">
      <alignment vertical="top" wrapText="1"/>
    </xf>
    <xf numFmtId="0" fontId="171" fillId="124" borderId="117" xfId="1" applyNumberFormat="1" applyFont="1" applyFill="1" applyBorder="1" applyAlignment="1">
      <alignment vertical="top" wrapText="1"/>
    </xf>
    <xf numFmtId="0" fontId="169" fillId="124" borderId="117" xfId="1" applyNumberFormat="1" applyFont="1" applyFill="1" applyBorder="1" applyAlignment="1">
      <alignment vertical="top" wrapText="1"/>
    </xf>
    <xf numFmtId="0" fontId="169" fillId="124" borderId="138" xfId="1" applyNumberFormat="1" applyFont="1" applyFill="1" applyBorder="1" applyAlignment="1">
      <alignment vertical="top" wrapText="1"/>
    </xf>
    <xf numFmtId="0" fontId="171" fillId="123" borderId="138" xfId="1" applyNumberFormat="1" applyFont="1" applyFill="1" applyBorder="1" applyAlignment="1">
      <alignment vertical="top" wrapText="1"/>
    </xf>
    <xf numFmtId="166" fontId="171" fillId="123" borderId="138" xfId="1" applyNumberFormat="1" applyFont="1" applyFill="1" applyBorder="1" applyAlignment="1">
      <alignment vertical="top" wrapText="1"/>
    </xf>
    <xf numFmtId="167" fontId="171" fillId="122" borderId="138" xfId="1" applyNumberFormat="1" applyFont="1" applyFill="1" applyBorder="1" applyAlignment="1">
      <alignment vertical="top" wrapText="1"/>
    </xf>
    <xf numFmtId="0" fontId="171" fillId="61" borderId="69" xfId="1" applyNumberFormat="1" applyFont="1" applyFill="1" applyBorder="1" applyAlignment="1">
      <alignment horizontal="center" vertical="center"/>
    </xf>
    <xf numFmtId="0" fontId="171" fillId="61" borderId="69" xfId="1" applyNumberFormat="1" applyFont="1" applyFill="1" applyBorder="1"/>
    <xf numFmtId="0" fontId="171" fillId="77" borderId="95" xfId="1" applyNumberFormat="1" applyFont="1" applyFill="1" applyBorder="1" applyAlignment="1">
      <alignment horizontal="center" vertical="center" wrapText="1"/>
    </xf>
    <xf numFmtId="0" fontId="171" fillId="80" borderId="95" xfId="1" applyNumberFormat="1" applyFont="1" applyFill="1" applyBorder="1" applyAlignment="1">
      <alignment horizontal="left" vertical="center" wrapText="1"/>
    </xf>
    <xf numFmtId="3" fontId="169" fillId="77" borderId="95" xfId="1" applyNumberFormat="1" applyFont="1" applyFill="1" applyBorder="1" applyAlignment="1">
      <alignment horizontal="center" vertical="center" wrapText="1"/>
    </xf>
    <xf numFmtId="0" fontId="171" fillId="108" borderId="95" xfId="1" applyNumberFormat="1" applyFont="1" applyFill="1" applyBorder="1" applyAlignment="1">
      <alignment horizontal="center" vertical="center" wrapText="1"/>
    </xf>
    <xf numFmtId="0" fontId="171" fillId="61" borderId="69" xfId="1" applyNumberFormat="1" applyFont="1" applyFill="1" applyBorder="1" applyAlignment="1">
      <alignment horizontal="center"/>
    </xf>
    <xf numFmtId="0" fontId="171" fillId="61" borderId="69" xfId="1" applyNumberFormat="1" applyFont="1" applyFill="1" applyBorder="1" applyAlignment="1">
      <alignment horizontal="center" vertical="bottom"/>
    </xf>
    <xf numFmtId="0" fontId="169" fillId="77" borderId="95" xfId="1" applyNumberFormat="1" applyFont="1" applyFill="1" applyBorder="1" applyAlignment="1">
      <alignment horizontal="center" vertical="center" wrapText="1"/>
    </xf>
    <xf numFmtId="0" fontId="171" fillId="101" borderId="95" xfId="1" applyNumberFormat="1" applyFont="1" applyFill="1" applyBorder="1" applyAlignment="1">
      <alignment horizontal="center" vertical="center" wrapText="1"/>
    </xf>
    <xf numFmtId="0" fontId="171" fillId="101" borderId="95" xfId="1" applyNumberFormat="1" applyFont="1" applyFill="1" applyBorder="1" applyAlignment="1">
      <alignment horizontal="left" vertical="center" wrapText="1"/>
    </xf>
    <xf numFmtId="0" fontId="169" fillId="101" borderId="95" xfId="1" applyNumberFormat="1" applyFont="1" applyFill="1" applyBorder="1" applyAlignment="1">
      <alignment horizontal="center" vertical="center" wrapText="1"/>
    </xf>
    <xf numFmtId="1" fontId="171" fillId="101" borderId="95" xfId="1" applyNumberFormat="1" applyFont="1" applyFill="1" applyBorder="1" applyAlignment="1">
      <alignment horizontal="center" vertical="center" wrapText="1"/>
    </xf>
    <xf numFmtId="1" fontId="171" fillId="108" borderId="95" xfId="1" applyNumberFormat="1" applyFont="1" applyFill="1" applyBorder="1" applyAlignment="1">
      <alignment horizontal="center" vertical="center" wrapText="1"/>
    </xf>
    <xf numFmtId="0" fontId="169" fillId="61" borderId="69" xfId="1" applyNumberFormat="1" applyFont="1" applyFill="1" applyBorder="1" applyAlignment="1">
      <alignment vertical="center"/>
    </xf>
    <xf numFmtId="0" fontId="171" fillId="122" borderId="69" xfId="1" applyNumberFormat="1" applyFont="1" applyFill="1" applyBorder="1" applyAlignment="1">
      <alignment horizontal="center" vertical="center"/>
    </xf>
    <xf numFmtId="3" fontId="169" fillId="122" borderId="95" xfId="1" applyNumberFormat="1" applyFont="1" applyFill="1" applyBorder="1" applyAlignment="1">
      <alignment horizontal="center" vertical="center" wrapText="1"/>
    </xf>
    <xf numFmtId="0" fontId="171" fillId="122" borderId="69" xfId="1" applyNumberFormat="1" applyFont="1" applyFill="1" applyBorder="1" applyAlignment="1">
      <alignment horizontal="center"/>
    </xf>
    <xf numFmtId="0" fontId="171" fillId="122" borderId="69" xfId="1" applyNumberFormat="1" applyFont="1" applyFill="1" applyBorder="1" applyAlignment="1">
      <alignment horizontal="center" vertical="bottom"/>
    </xf>
    <xf numFmtId="1" fontId="171" fillId="122" borderId="95" xfId="1" applyNumberFormat="1" applyFont="1" applyFill="1" applyBorder="1" applyAlignment="1">
      <alignment horizontal="center" vertical="center" wrapText="1"/>
    </xf>
    <xf numFmtId="0" fontId="169" fillId="122" borderId="69" xfId="1" applyNumberFormat="1" applyFont="1" applyFill="1" applyBorder="1" applyAlignment="1">
      <alignment vertical="center"/>
    </xf>
    <xf numFmtId="0" fontId="171" fillId="122" borderId="69" xfId="1" applyNumberFormat="1" applyFont="1" applyFill="1" applyBorder="1" applyAlignment="1">
      <alignment horizontal="center" vertical="center" wrapText="1"/>
    </xf>
    <xf numFmtId="0" fontId="171" fillId="122" borderId="69" xfId="1" applyNumberFormat="1" applyFont="1" applyFill="1" applyBorder="1" applyAlignment="1">
      <alignment horizontal="center" wrapText="1"/>
    </xf>
    <xf numFmtId="0" fontId="171" fillId="122" borderId="69" xfId="1" applyNumberFormat="1" applyFont="1" applyFill="1" applyBorder="1" applyAlignment="1">
      <alignment horizontal="center" vertical="bottom" wrapText="1"/>
    </xf>
    <xf numFmtId="0" fontId="169" fillId="122" borderId="69" xfId="1" applyNumberFormat="1" applyFont="1" applyFill="1" applyBorder="1" applyAlignment="1">
      <alignment vertical="center" wrapText="1"/>
    </xf>
    <xf numFmtId="0" fontId="171" fillId="122" borderId="69" xfId="1" applyNumberFormat="1" applyFont="1" applyFill="1" applyBorder="1" applyAlignment="1">
      <alignment horizontal="center" vertical="top" wrapText="1"/>
    </xf>
    <xf numFmtId="3" fontId="169" fillId="122" borderId="95" xfId="1" applyNumberFormat="1" applyFont="1" applyFill="1" applyBorder="1" applyAlignment="1">
      <alignment horizontal="center" vertical="top" wrapText="1"/>
    </xf>
    <xf numFmtId="1" fontId="171" fillId="122" borderId="95" xfId="1" applyNumberFormat="1" applyFont="1" applyFill="1" applyBorder="1" applyAlignment="1">
      <alignment horizontal="center" vertical="top" wrapText="1"/>
    </xf>
    <xf numFmtId="0" fontId="169" fillId="122" borderId="69" xfId="1" applyNumberFormat="1" applyFont="1" applyFill="1" applyBorder="1" applyAlignment="1">
      <alignment vertical="top" wrapText="1"/>
    </xf>
    <xf numFmtId="0" fontId="171" fillId="123" borderId="69" xfId="1" applyNumberFormat="1" applyFont="1" applyFill="1" applyBorder="1" applyAlignment="1">
      <alignment horizontal="center" vertical="top" wrapText="1"/>
    </xf>
    <xf numFmtId="0" fontId="172" fillId="123" borderId="69" xfId="1" applyNumberFormat="1" applyFont="1" applyFill="1" applyBorder="1" applyAlignment="1">
      <alignment horizontal="center" vertical="top" wrapText="1"/>
    </xf>
    <xf numFmtId="0" fontId="171" fillId="124" borderId="69" xfId="1" applyNumberFormat="1" applyFont="1" applyFill="1" applyBorder="1" applyAlignment="1">
      <alignment horizontal="center" vertical="top" wrapText="1"/>
    </xf>
    <xf numFmtId="3" fontId="169" fillId="122" borderId="138" xfId="1" applyNumberFormat="1" applyFont="1" applyFill="1" applyBorder="1" applyAlignment="1">
      <alignment horizontal="center" vertical="top" wrapText="1"/>
    </xf>
    <xf numFmtId="1" fontId="171" fillId="122" borderId="138" xfId="1" applyNumberFormat="1" applyFont="1" applyFill="1" applyBorder="1" applyAlignment="1">
      <alignment horizontal="center" vertical="top" wrapText="1"/>
    </xf>
    <xf numFmtId="0" fontId="169" fillId="122" borderId="138" xfId="1" applyNumberFormat="1" applyFont="1" applyFill="1" applyBorder="1" applyAlignment="1">
      <alignment vertical="top" wrapText="1"/>
    </xf>
    <xf numFmtId="0" fontId="164" fillId="122" borderId="95" xfId="1" applyNumberFormat="1" applyFont="1" applyFill="1" applyBorder="1"/>
    <xf numFmtId="0" fontId="164" fillId="122" borderId="95" xfId="1" applyNumberFormat="1" applyFont="1" applyFill="1" applyBorder="1" applyAlignment="1">
      <alignment horizontal="left" vertical="center" wrapText="1"/>
    </xf>
    <xf numFmtId="0" fontId="165" fillId="122" borderId="95" xfId="1" applyNumberFormat="1" applyFont="1" applyFill="1" applyBorder="1"/>
    <xf numFmtId="0" fontId="165" fillId="122" borderId="95" xfId="1" applyNumberFormat="1" applyFont="1" applyFill="1" applyBorder="1" applyAlignment="1">
      <alignment horizontal="center" vertical="center" wrapText="1"/>
    </xf>
    <xf numFmtId="0" fontId="164" fillId="122" borderId="137" xfId="1" applyNumberFormat="1" applyFont="1" applyFill="1" applyBorder="1"/>
    <xf numFmtId="0" fontId="164" fillId="122" borderId="137" xfId="1" applyNumberFormat="1" applyFont="1" applyFill="1" applyBorder="1" applyAlignment="1">
      <alignment horizontal="left" vertical="center" wrapText="1"/>
    </xf>
    <xf numFmtId="0" fontId="164" fillId="122" borderId="137" xfId="1" applyNumberFormat="1" applyFont="1" applyFill="1" applyBorder="1" applyAlignment="1">
      <alignment horizontal="center" vertical="center" wrapText="1"/>
    </xf>
    <xf numFmtId="0" fontId="169" fillId="122" borderId="95" xfId="1" applyNumberFormat="1" applyFont="1" applyFill="1" applyBorder="1"/>
    <xf numFmtId="0" fontId="171" fillId="122" borderId="95" xfId="1" applyNumberFormat="1" applyFont="1" applyFill="1" applyBorder="1"/>
    <xf numFmtId="0" fontId="169" fillId="122" borderId="137" xfId="1" applyNumberFormat="1" applyFont="1" applyFill="1" applyBorder="1"/>
    <xf numFmtId="0" fontId="169" fillId="122" borderId="137" xfId="1" applyNumberFormat="1" applyFont="1" applyFill="1" applyBorder="1" applyAlignment="1">
      <alignment horizontal="left" vertical="center" wrapText="1"/>
    </xf>
    <xf numFmtId="0" fontId="169" fillId="122" borderId="137" xfId="1" applyNumberFormat="1" applyFont="1" applyFill="1" applyBorder="1" applyAlignment="1">
      <alignment horizontal="center" vertical="center" wrapText="1"/>
    </xf>
    <xf numFmtId="0" fontId="169" fillId="122" borderId="139" xfId="1" applyNumberFormat="1" applyFont="1" applyFill="1" applyBorder="1"/>
    <xf numFmtId="0" fontId="169" fillId="122" borderId="139" xfId="1" applyNumberFormat="1" applyFont="1" applyFill="1" applyBorder="1" applyAlignment="1">
      <alignment horizontal="left" vertical="center" wrapText="1"/>
    </xf>
    <xf numFmtId="0" fontId="169" fillId="122" borderId="139" xfId="1" applyNumberFormat="1" applyFont="1" applyFill="1" applyBorder="1" applyAlignment="1">
      <alignment horizontal="center" vertical="center" wrapText="1"/>
    </xf>
    <xf numFmtId="0" fontId="171" fillId="122" borderId="139" xfId="1" applyNumberFormat="1" applyFont="1" applyFill="1" applyBorder="1"/>
    <xf numFmtId="0" fontId="171" fillId="122" borderId="139" xfId="1" applyNumberFormat="1" applyFont="1" applyFill="1" applyBorder="1" applyAlignment="1">
      <alignment horizontal="left" vertical="center" wrapText="1"/>
    </xf>
    <xf numFmtId="0" fontId="171" fillId="122" borderId="139" xfId="1" applyNumberFormat="1" applyFont="1" applyFill="1" applyBorder="1" applyAlignment="1">
      <alignment horizontal="center" vertical="center" wrapText="1"/>
    </xf>
    <xf numFmtId="0" fontId="169" fillId="122" borderId="139" xfId="1" applyNumberFormat="1" applyFont="1" applyFill="1" applyBorder="1" applyAlignment="1">
      <alignment wrapText="1"/>
    </xf>
    <xf numFmtId="0" fontId="171" fillId="122" borderId="139" xfId="1" applyNumberFormat="1" applyFont="1" applyFill="1" applyBorder="1" applyAlignment="1">
      <alignment wrapText="1"/>
    </xf>
    <xf numFmtId="0" fontId="169" fillId="122" borderId="139" xfId="1" applyNumberFormat="1" applyFont="1" applyFill="1" applyBorder="1" applyAlignment="1">
      <alignment vertical="center" wrapText="1"/>
    </xf>
    <xf numFmtId="0" fontId="171" fillId="122" borderId="139" xfId="1" applyNumberFormat="1" applyFont="1" applyFill="1" applyBorder="1" applyAlignment="1">
      <alignment vertical="center" wrapText="1"/>
    </xf>
    <xf numFmtId="0" fontId="169" fillId="122" borderId="140" xfId="1" applyNumberFormat="1" applyFont="1" applyFill="1" applyBorder="1" applyAlignment="1">
      <alignment vertical="center" wrapText="1"/>
    </xf>
    <xf numFmtId="0" fontId="169" fillId="122" borderId="140" xfId="1" applyNumberFormat="1" applyFont="1" applyFill="1" applyBorder="1" applyAlignment="1">
      <alignment horizontal="left" vertical="center" wrapText="1"/>
    </xf>
    <xf numFmtId="0" fontId="169" fillId="122" borderId="140" xfId="1" applyNumberFormat="1" applyFont="1" applyFill="1" applyBorder="1" applyAlignment="1">
      <alignment horizontal="center" vertical="center" wrapText="1"/>
    </xf>
    <xf numFmtId="0" fontId="171" fillId="122" borderId="140" xfId="1" applyNumberFormat="1" applyFont="1" applyFill="1" applyBorder="1" applyAlignment="1">
      <alignment vertical="center" wrapText="1"/>
    </xf>
    <xf numFmtId="0" fontId="171" fillId="122" borderId="140" xfId="1" applyNumberFormat="1" applyFont="1" applyFill="1" applyBorder="1" applyAlignment="1">
      <alignment horizontal="left" vertical="center" wrapText="1"/>
    </xf>
    <xf numFmtId="0" fontId="171" fillId="122" borderId="140" xfId="1" applyNumberFormat="1" applyFont="1" applyFill="1" applyBorder="1" applyAlignment="1">
      <alignment horizontal="center" vertical="center" wrapText="1"/>
    </xf>
    <xf numFmtId="0" fontId="169" fillId="123" borderId="140" xfId="1" applyNumberFormat="1" applyFont="1" applyFill="1" applyBorder="1" applyAlignment="1">
      <alignment vertical="center" wrapText="1"/>
    </xf>
    <xf numFmtId="0" fontId="169" fillId="123" borderId="140" xfId="1" applyNumberFormat="1" applyFont="1" applyFill="1" applyBorder="1" applyAlignment="1">
      <alignment horizontal="left" vertical="center" wrapText="1"/>
    </xf>
    <xf numFmtId="0" fontId="169" fillId="123" borderId="140" xfId="1" applyNumberFormat="1" applyFont="1" applyFill="1" applyBorder="1" applyAlignment="1">
      <alignment horizontal="center" vertical="center" wrapText="1"/>
    </xf>
    <xf numFmtId="0" fontId="166" fillId="122" borderId="69" xfId="1" applyNumberFormat="1" applyFont="1" applyFill="1" applyBorder="1"/>
    <xf numFmtId="0" fontId="175" fillId="122" borderId="69" xfId="1" applyNumberFormat="1" applyFont="1" applyFill="1" applyBorder="1"/>
    <xf numFmtId="0" fontId="175" fillId="122" borderId="69" xfId="1" applyNumberFormat="1" applyFont="1" applyFill="1" applyBorder="1" applyAlignment="1">
      <alignment wrapText="1"/>
    </xf>
    <xf numFmtId="0" fontId="175" fillId="122" borderId="69" xfId="1" applyNumberFormat="1" applyFont="1" applyFill="1" applyBorder="1" applyAlignment="1">
      <alignment vertical="top" wrapText="1"/>
    </xf>
    <xf numFmtId="0" fontId="171" fillId="123" borderId="138" xfId="1" applyNumberFormat="1" applyFont="1" applyFill="1" applyBorder="1" applyAlignment="1">
      <alignment horizontal="center" vertical="top" wrapText="1"/>
    </xf>
    <xf numFmtId="0" fontId="169" fillId="123" borderId="138" xfId="1" applyNumberFormat="1" applyFont="1" applyFill="1" applyBorder="1" applyAlignment="1">
      <alignment vertical="top" wrapText="1"/>
    </xf>
    <xf numFmtId="0" fontId="169" fillId="66" borderId="95" xfId="1" applyNumberFormat="1" applyFont="1" applyFill="1" applyBorder="1" applyAlignment="1">
      <alignment horizontal="center" vertical="center" wrapText="1"/>
    </xf>
    <xf numFmtId="0" fontId="171" fillId="106" borderId="95" xfId="1" applyNumberFormat="1" applyFont="1" applyFill="1" applyBorder="1" applyAlignment="1">
      <alignment horizontal="center" vertical="center" wrapText="1"/>
    </xf>
    <xf numFmtId="0" fontId="84" fillId="122" borderId="69" xfId="1" applyNumberFormat="1" applyFont="1" applyFill="1" applyBorder="1"/>
    <xf numFmtId="0" fontId="174" fillId="122" borderId="69" xfId="1" applyNumberFormat="1" applyFont="1" applyFill="1" applyBorder="1"/>
    <xf numFmtId="0" fontId="174" fillId="122" borderId="69" xfId="1" applyNumberFormat="1" applyFont="1" applyFill="1" applyBorder="1" applyAlignment="1">
      <alignment wrapText="1"/>
    </xf>
    <xf numFmtId="0" fontId="174" fillId="122" borderId="69" xfId="1" applyNumberFormat="1" applyFont="1" applyFill="1" applyBorder="1" applyAlignment="1">
      <alignment vertical="top" wrapText="1"/>
    </xf>
    <xf numFmtId="0" fontId="171" fillId="80" borderId="95" xfId="1" applyNumberFormat="1" applyFont="1" applyFill="1" applyBorder="1" applyAlignment="1">
      <alignment horizontal="center" vertical="center" wrapText="1"/>
    </xf>
    <xf numFmtId="0" fontId="169" fillId="77" borderId="95" xfId="1" applyNumberFormat="1" applyFont="1" applyFill="1" applyBorder="1" applyAlignment="1">
      <alignment horizontal="left" vertical="center" wrapText="1"/>
    </xf>
    <xf numFmtId="0" fontId="171" fillId="77" borderId="95" xfId="1" applyNumberFormat="1" applyFont="1" applyFill="1" applyBorder="1" applyAlignment="1">
      <alignment horizontal="left" vertical="center" wrapText="1"/>
    </xf>
    <xf numFmtId="0" fontId="169" fillId="105" borderId="95" xfId="1" applyNumberFormat="1" applyFont="1" applyFill="1" applyBorder="1" applyAlignment="1">
      <alignment horizontal="center" vertical="center" wrapText="1"/>
    </xf>
    <xf numFmtId="0" fontId="169" fillId="69" borderId="95" xfId="1" applyNumberFormat="1" applyFont="1" applyFill="1" applyBorder="1" applyAlignment="1">
      <alignment horizontal="center" vertical="center" wrapText="1"/>
    </xf>
    <xf numFmtId="0" fontId="171" fillId="80" borderId="95" xfId="1" applyNumberFormat="1" applyFont="1" applyFill="1" applyBorder="1" applyAlignment="1">
      <alignment horizontal="center" wrapText="1"/>
    </xf>
    <xf numFmtId="0" fontId="171" fillId="77" borderId="95" xfId="1" applyNumberFormat="1" applyFont="1" applyFill="1" applyBorder="1" applyAlignment="1">
      <alignment horizontal="center" wrapText="1"/>
    </xf>
    <xf numFmtId="0" fontId="171" fillId="61" borderId="95" xfId="1" applyNumberFormat="1" applyFont="1" applyFill="1" applyBorder="1" applyAlignment="1">
      <alignment horizontal="center" wrapText="1"/>
    </xf>
    <xf numFmtId="0" fontId="169" fillId="80" borderId="95" xfId="1" applyNumberFormat="1" applyFont="1" applyFill="1" applyBorder="1" applyAlignment="1">
      <alignment horizontal="center" wrapText="1"/>
    </xf>
    <xf numFmtId="0" fontId="176" fillId="105" borderId="95" xfId="1" applyNumberFormat="1" applyFont="1" applyFill="1" applyBorder="1" applyAlignment="1">
      <alignment horizontal="center" wrapText="1"/>
    </xf>
    <xf numFmtId="0" fontId="171" fillId="122" borderId="95" xfId="1" applyNumberFormat="1" applyFont="1" applyFill="1" applyBorder="1" applyAlignment="1">
      <alignment horizontal="center" wrapText="1"/>
    </xf>
    <xf numFmtId="0" fontId="169" fillId="122" borderId="95" xfId="1" applyNumberFormat="1" applyFont="1" applyFill="1" applyBorder="1" applyAlignment="1">
      <alignment horizontal="center" wrapText="1"/>
    </xf>
    <xf numFmtId="0" fontId="176" fillId="122" borderId="95" xfId="1" applyNumberFormat="1" applyFont="1" applyFill="1" applyBorder="1" applyAlignment="1">
      <alignment horizontal="center" wrapText="1"/>
    </xf>
    <xf numFmtId="0" fontId="176" fillId="122" borderId="95" xfId="1" applyNumberFormat="1" applyFont="1" applyFill="1" applyBorder="1" applyAlignment="1">
      <alignment horizontal="center" vertical="top" wrapText="1"/>
    </xf>
    <xf numFmtId="0" fontId="169" fillId="122" borderId="138" xfId="1" applyNumberFormat="1" applyFont="1" applyFill="1" applyBorder="1" applyAlignment="1">
      <alignment horizontal="left" vertical="top" wrapText="1"/>
    </xf>
    <xf numFmtId="0" fontId="176" fillId="122" borderId="138" xfId="1" applyNumberFormat="1" applyFont="1" applyFill="1" applyBorder="1" applyAlignment="1">
      <alignment horizontal="center" vertical="top" wrapText="1"/>
    </xf>
    <xf numFmtId="0" fontId="166" fillId="122" borderId="95" xfId="1" applyNumberFormat="1" applyFont="1" applyFill="1" applyBorder="1" applyAlignment="1">
      <alignment horizontal="center" wrapText="1"/>
    </xf>
    <xf numFmtId="0" fontId="94" fillId="122" borderId="95" xfId="1" applyNumberFormat="1" applyFont="1" applyFill="1" applyBorder="1" applyAlignment="1">
      <alignment horizontal="center" wrapText="1"/>
    </xf>
    <xf numFmtId="0" fontId="114" fillId="122" borderId="69" xfId="1" applyNumberFormat="1" applyFont="1" applyFill="1" applyBorder="1"/>
    <xf numFmtId="0" fontId="94" fillId="122" borderId="69" xfId="1" applyNumberFormat="1" applyFont="1" applyFill="1" applyBorder="1"/>
    <xf numFmtId="0" fontId="175" fillId="122" borderId="95" xfId="1" applyNumberFormat="1" applyFont="1" applyFill="1" applyBorder="1" applyAlignment="1">
      <alignment horizontal="center" wrapText="1"/>
    </xf>
    <xf numFmtId="0" fontId="168" fillId="122" borderId="95" xfId="1" applyNumberFormat="1" applyFont="1" applyFill="1" applyBorder="1" applyAlignment="1">
      <alignment horizontal="center" wrapText="1"/>
    </xf>
    <xf numFmtId="0" fontId="175" fillId="122" borderId="95" xfId="1" applyNumberFormat="1" applyFont="1" applyFill="1" applyBorder="1" applyAlignment="1">
      <alignment horizontal="center" vertical="top" wrapText="1"/>
    </xf>
    <xf numFmtId="0" fontId="103" fillId="61" borderId="70" xfId="1" applyNumberFormat="1" applyFont="1" applyFill="1" applyBorder="1" applyAlignment="1">
      <alignment horizontal="center" vertical="center" wrapText="1"/>
    </xf>
    <xf numFmtId="0" fontId="89" fillId="61" borderId="70" xfId="1" applyNumberFormat="1" applyFont="1" applyFill="1" applyBorder="1" applyAlignment="1">
      <alignment horizontal="left" vertical="center" wrapText="1"/>
    </xf>
    <xf numFmtId="0" fontId="98" fillId="61" borderId="70" xfId="1" applyNumberFormat="1" applyFont="1" applyFill="1" applyBorder="1" applyAlignment="1">
      <alignment horizontal="center" vertical="center" wrapText="1"/>
    </xf>
    <xf numFmtId="0" fontId="88" fillId="61" borderId="70" xfId="1" applyNumberFormat="1" applyFont="1" applyFill="1" applyBorder="1" applyAlignment="1">
      <alignment vertical="center" wrapText="1"/>
    </xf>
    <xf numFmtId="0" fontId="94" fillId="61" borderId="69" xfId="1" applyNumberFormat="1" applyFont="1" applyFill="1" applyBorder="1" applyAlignment="1">
      <alignment vertical="center" wrapText="1"/>
    </xf>
    <xf numFmtId="0" fontId="111" fillId="61" borderId="70" xfId="1" applyNumberFormat="1" applyFont="1" applyFill="1" applyBorder="1" applyAlignment="1">
      <alignment vertical="top" wrapText="1"/>
    </xf>
    <xf numFmtId="0" fontId="84" fillId="61" borderId="120" xfId="1" applyNumberFormat="1" applyFont="1" applyFill="1" applyBorder="1" applyAlignment="1">
      <alignment wrapText="1"/>
    </xf>
    <xf numFmtId="0" fontId="84" fillId="61" borderId="121" xfId="1" applyNumberFormat="1" applyFont="1" applyFill="1" applyBorder="1" applyAlignment="1">
      <alignment wrapText="1"/>
    </xf>
    <xf numFmtId="0" fontId="84" fillId="61" borderId="134" xfId="1" applyNumberFormat="1" applyFont="1" applyFill="1" applyBorder="1" applyAlignment="1">
      <alignment wrapText="1"/>
    </xf>
    <xf numFmtId="0" fontId="84" fillId="61" borderId="135" xfId="1" applyNumberFormat="1" applyFont="1" applyFill="1" applyBorder="1" applyAlignment="1">
      <alignment wrapText="1"/>
    </xf>
    <xf numFmtId="0" fontId="84" fillId="61" borderId="136" xfId="1" applyNumberFormat="1" applyFont="1" applyFill="1" applyBorder="1" applyAlignment="1">
      <alignment wrapText="1"/>
    </xf>
    <xf numFmtId="0" fontId="89" fillId="61" borderId="70" xfId="1" applyNumberFormat="1" applyFont="1" applyFill="1" applyBorder="1" applyAlignment="1">
      <alignment horizontal="center" vertical="center" wrapText="1"/>
    </xf>
    <xf numFmtId="10" fontId="88" fillId="61" borderId="70" xfId="1" applyNumberFormat="1" applyFont="1" applyFill="1" applyBorder="1" applyAlignment="1">
      <alignment vertical="center" wrapText="1"/>
    </xf>
    <xf numFmtId="0" fontId="103" fillId="61" borderId="70" xfId="1" applyNumberFormat="1" applyFont="1" applyFill="1" applyBorder="1" applyAlignment="1">
      <alignment horizontal="center" vertical="top" wrapText="1"/>
    </xf>
    <xf numFmtId="0" fontId="89" fillId="61" borderId="70" xfId="1" applyNumberFormat="1" applyFont="1" applyFill="1" applyBorder="1" applyAlignment="1">
      <alignment horizontal="left" vertical="top" wrapText="1"/>
    </xf>
    <xf numFmtId="0" fontId="98" fillId="61" borderId="70" xfId="1" applyNumberFormat="1" applyFont="1" applyFill="1" applyBorder="1" applyAlignment="1">
      <alignment horizontal="center" vertical="top" wrapText="1"/>
    </xf>
    <xf numFmtId="0" fontId="88" fillId="61" borderId="70" xfId="1" applyNumberFormat="1" applyFont="1" applyFill="1" applyBorder="1" applyAlignment="1">
      <alignment vertical="top" wrapText="1"/>
    </xf>
    <xf numFmtId="0" fontId="94" fillId="61" borderId="69" xfId="1" applyNumberFormat="1" applyFont="1" applyFill="1" applyBorder="1" applyAlignment="1">
      <alignment vertical="top" wrapText="1"/>
    </xf>
    <xf numFmtId="0" fontId="84" fillId="61" borderId="120" xfId="1" applyNumberFormat="1" applyFont="1" applyFill="1" applyBorder="1" applyAlignment="1">
      <alignment vertical="top" wrapText="1"/>
    </xf>
    <xf numFmtId="0" fontId="84" fillId="61" borderId="121" xfId="1" applyNumberFormat="1" applyFont="1" applyFill="1" applyBorder="1" applyAlignment="1">
      <alignment vertical="top" wrapText="1"/>
    </xf>
    <xf numFmtId="0" fontId="84" fillId="61" borderId="134" xfId="1" applyNumberFormat="1" applyFont="1" applyFill="1" applyBorder="1" applyAlignment="1">
      <alignment vertical="top" wrapText="1"/>
    </xf>
    <xf numFmtId="0" fontId="84" fillId="61" borderId="135" xfId="1" applyNumberFormat="1" applyFont="1" applyFill="1" applyBorder="1" applyAlignment="1">
      <alignment vertical="top" wrapText="1"/>
    </xf>
    <xf numFmtId="0" fontId="84" fillId="61" borderId="136" xfId="1" applyNumberFormat="1" applyFont="1" applyFill="1" applyBorder="1" applyAlignment="1">
      <alignment vertical="top" wrapText="1"/>
    </xf>
    <xf numFmtId="0" fontId="89" fillId="61" borderId="70" xfId="1" applyNumberFormat="1" applyFont="1" applyFill="1" applyBorder="1" applyAlignment="1">
      <alignment horizontal="center" vertical="top" wrapText="1"/>
    </xf>
    <xf numFmtId="10" fontId="88" fillId="61" borderId="70" xfId="1" applyNumberFormat="1" applyFont="1" applyFill="1" applyBorder="1" applyAlignment="1">
      <alignment vertical="top" wrapText="1"/>
    </xf>
    <xf numFmtId="0" fontId="131" fillId="61" borderId="70" xfId="1" applyNumberFormat="1" applyFont="1" applyFill="1" applyBorder="1" applyAlignment="1">
      <alignment horizontal="left" vertical="center" wrapText="1"/>
    </xf>
    <xf numFmtId="0" fontId="98" fillId="66" borderId="70" xfId="1" applyNumberFormat="1" applyFont="1" applyFill="1" applyBorder="1" applyAlignment="1">
      <alignment horizontal="center" vertical="center" wrapText="1"/>
    </xf>
    <xf numFmtId="0" fontId="104" fillId="61" borderId="70" xfId="1" applyNumberFormat="1" applyFont="1" applyFill="1" applyBorder="1" applyAlignment="1">
      <alignment horizontal="left" vertical="center" wrapText="1"/>
    </xf>
    <xf numFmtId="0" fontId="98" fillId="69" borderId="70" xfId="1" applyNumberFormat="1" applyFont="1" applyFill="1" applyBorder="1" applyAlignment="1">
      <alignment horizontal="center" vertical="center" wrapText="1"/>
    </xf>
    <xf numFmtId="0" fontId="98" fillId="70" borderId="70" xfId="1" applyNumberFormat="1" applyFont="1" applyFill="1" applyBorder="1" applyAlignment="1">
      <alignment horizontal="center" vertical="center" wrapText="1"/>
    </xf>
    <xf numFmtId="0" fontId="131" fillId="61" borderId="70" xfId="1" applyNumberFormat="1" applyFont="1" applyFill="1" applyBorder="1" applyAlignment="1">
      <alignment horizontal="left" vertical="top" wrapText="1"/>
    </xf>
    <xf numFmtId="0" fontId="98" fillId="66" borderId="70" xfId="1" applyNumberFormat="1" applyFont="1" applyFill="1" applyBorder="1" applyAlignment="1">
      <alignment horizontal="center" vertical="top" wrapText="1"/>
    </xf>
    <xf numFmtId="0" fontId="104" fillId="61" borderId="70" xfId="1" applyNumberFormat="1" applyFont="1" applyFill="1" applyBorder="1" applyAlignment="1">
      <alignment horizontal="left" vertical="top" wrapText="1"/>
    </xf>
    <xf numFmtId="0" fontId="98" fillId="69" borderId="70" xfId="1" applyNumberFormat="1" applyFont="1" applyFill="1" applyBorder="1" applyAlignment="1">
      <alignment horizontal="center" vertical="top" wrapText="1"/>
    </xf>
    <xf numFmtId="0" fontId="98" fillId="70" borderId="70" xfId="1" applyNumberFormat="1" applyFont="1" applyFill="1" applyBorder="1" applyAlignment="1">
      <alignment horizontal="center" vertical="top" wrapText="1"/>
    </xf>
    <xf numFmtId="10" fontId="94" fillId="122" borderId="69" xfId="1" applyNumberFormat="1" applyFont="1" applyFill="1" applyBorder="1" applyAlignment="1">
      <alignment vertical="center" wrapText="1"/>
    </xf>
    <xf numFmtId="10" fontId="168" fillId="122" borderId="69" xfId="1" applyNumberFormat="1" applyFont="1" applyFill="1" applyBorder="1" applyAlignment="1">
      <alignment vertical="center" wrapText="1"/>
    </xf>
    <xf numFmtId="10" fontId="168" fillId="122" borderId="69" xfId="1" applyNumberFormat="1" applyFont="1" applyFill="1" applyBorder="1" applyAlignment="1">
      <alignment vertical="top" wrapText="1"/>
    </xf>
    <xf numFmtId="0" fontId="171" fillId="61" borderId="69" xfId="1" applyNumberFormat="1" applyFont="1" applyFill="1" applyBorder="1" applyAlignment="1">
      <alignment horizontal="left" vertical="bottom"/>
    </xf>
    <xf numFmtId="0" fontId="169" fillId="106" borderId="95" xfId="1" applyNumberFormat="1" applyFont="1" applyFill="1" applyBorder="1" applyAlignment="1">
      <alignment horizontal="center" vertical="bottom"/>
    </xf>
    <xf numFmtId="0" fontId="169" fillId="114" borderId="95" xfId="1" applyNumberFormat="1" applyFont="1" applyFill="1" applyBorder="1" applyAlignment="1">
      <alignment horizontal="center" vertical="bottom"/>
    </xf>
    <xf numFmtId="0" fontId="169" fillId="107" borderId="102" xfId="1" applyNumberFormat="1" applyFont="1" applyFill="1" applyBorder="1" applyAlignment="1">
      <alignment horizontal="left"/>
    </xf>
    <xf numFmtId="0" fontId="171" fillId="109" borderId="95" xfId="1" applyNumberFormat="1" applyFont="1" applyFill="1" applyBorder="1" applyAlignment="1">
      <alignment horizontal="center"/>
    </xf>
    <xf numFmtId="0" fontId="171" fillId="61" borderId="95" xfId="1" applyNumberFormat="1" applyFont="1" applyFill="1" applyBorder="1" applyAlignment="1">
      <alignment horizontal="center"/>
    </xf>
    <xf numFmtId="0" fontId="171" fillId="66" borderId="95" xfId="1" applyNumberFormat="1" applyFont="1" applyFill="1" applyBorder="1" applyAlignment="1">
      <alignment horizontal="center"/>
    </xf>
    <xf numFmtId="0" fontId="169" fillId="106" borderId="95" xfId="1" applyNumberFormat="1" applyFont="1" applyFill="1" applyBorder="1" applyAlignment="1">
      <alignment horizontal="right"/>
    </xf>
    <xf numFmtId="0" fontId="169" fillId="101" borderId="95" xfId="1" applyNumberFormat="1" applyFont="1" applyFill="1" applyBorder="1" applyAlignment="1">
      <alignment horizontal="center"/>
    </xf>
    <xf numFmtId="0" fontId="169" fillId="106" borderId="95" xfId="1" applyNumberFormat="1" applyFont="1" applyFill="1" applyBorder="1" applyAlignment="1">
      <alignment horizontal="left" vertical="bottom"/>
    </xf>
    <xf numFmtId="0" fontId="171" fillId="61" borderId="95" xfId="1" applyNumberFormat="1" applyFont="1" applyFill="1" applyBorder="1" applyAlignment="1">
      <alignment horizontal="left" vertical="top" wrapText="1"/>
    </xf>
    <xf numFmtId="0" fontId="171" fillId="122" borderId="69" xfId="1" applyNumberFormat="1" applyFont="1" applyFill="1" applyBorder="1" applyAlignment="1">
      <alignment horizontal="left" vertical="bottom"/>
    </xf>
    <xf numFmtId="0" fontId="169" fillId="122" borderId="95" xfId="1" applyNumberFormat="1" applyFont="1" applyFill="1" applyBorder="1" applyAlignment="1">
      <alignment horizontal="center" vertical="bottom"/>
    </xf>
    <xf numFmtId="0" fontId="169" fillId="122" borderId="102" xfId="1" applyNumberFormat="1" applyFont="1" applyFill="1" applyBorder="1" applyAlignment="1">
      <alignment horizontal="left"/>
    </xf>
    <xf numFmtId="0" fontId="171" fillId="122" borderId="95" xfId="1" applyNumberFormat="1" applyFont="1" applyFill="1" applyBorder="1" applyAlignment="1">
      <alignment horizontal="center"/>
    </xf>
    <xf numFmtId="0" fontId="169" fillId="122" borderId="95" xfId="1" applyNumberFormat="1" applyFont="1" applyFill="1" applyBorder="1" applyAlignment="1">
      <alignment horizontal="right"/>
    </xf>
    <xf numFmtId="0" fontId="169" fillId="122" borderId="95" xfId="1" applyNumberFormat="1" applyFont="1" applyFill="1" applyBorder="1" applyAlignment="1">
      <alignment horizontal="center"/>
    </xf>
    <xf numFmtId="0" fontId="169" fillId="122" borderId="95" xfId="1" applyNumberFormat="1" applyFont="1" applyFill="1" applyBorder="1" applyAlignment="1">
      <alignment horizontal="left" vertical="bottom"/>
    </xf>
    <xf numFmtId="0" fontId="171" fillId="122" borderId="69" xfId="1" applyNumberFormat="1" applyFont="1" applyFill="1" applyBorder="1" applyAlignment="1">
      <alignment horizontal="left" vertical="bottom" wrapText="1"/>
    </xf>
    <xf numFmtId="0" fontId="169" fillId="122" borderId="95" xfId="1" applyNumberFormat="1" applyFont="1" applyFill="1" applyBorder="1" applyAlignment="1">
      <alignment horizontal="center" vertical="bottom" wrapText="1"/>
    </xf>
    <xf numFmtId="0" fontId="169" fillId="122" borderId="102" xfId="1" applyNumberFormat="1" applyFont="1" applyFill="1" applyBorder="1" applyAlignment="1">
      <alignment horizontal="left" wrapText="1"/>
    </xf>
    <xf numFmtId="0" fontId="169" fillId="122" borderId="95" xfId="1" applyNumberFormat="1" applyFont="1" applyFill="1" applyBorder="1" applyAlignment="1">
      <alignment horizontal="right" wrapText="1"/>
    </xf>
    <xf numFmtId="0" fontId="169" fillId="122" borderId="95" xfId="1" applyNumberFormat="1" applyFont="1" applyFill="1" applyBorder="1" applyAlignment="1">
      <alignment horizontal="left" vertical="bottom" wrapText="1"/>
    </xf>
    <xf numFmtId="0" fontId="171" fillId="122" borderId="69" xfId="1" applyNumberFormat="1" applyFont="1" applyFill="1" applyBorder="1" applyAlignment="1">
      <alignment horizontal="left" vertical="top" wrapText="1"/>
    </xf>
    <xf numFmtId="0" fontId="169" fillId="122" borderId="102" xfId="1" applyNumberFormat="1" applyFont="1" applyFill="1" applyBorder="1" applyAlignment="1">
      <alignment horizontal="left" vertical="top" wrapText="1"/>
    </xf>
    <xf numFmtId="0" fontId="169" fillId="122" borderId="95" xfId="1" applyNumberFormat="1" applyFont="1" applyFill="1" applyBorder="1" applyAlignment="1">
      <alignment horizontal="right" vertical="top" wrapText="1"/>
    </xf>
    <xf numFmtId="0" fontId="171" fillId="123" borderId="69" xfId="1" applyNumberFormat="1" applyFont="1" applyFill="1" applyBorder="1" applyAlignment="1">
      <alignment horizontal="left" vertical="top" wrapText="1"/>
    </xf>
    <xf numFmtId="0" fontId="172" fillId="123" borderId="69" xfId="1" applyNumberFormat="1" applyFont="1" applyFill="1" applyBorder="1" applyAlignment="1">
      <alignment horizontal="left" vertical="top" wrapText="1"/>
    </xf>
    <xf numFmtId="0" fontId="171" fillId="124" borderId="69" xfId="1" applyNumberFormat="1" applyFont="1" applyFill="1" applyBorder="1" applyAlignment="1">
      <alignment horizontal="left" vertical="top" wrapText="1"/>
    </xf>
    <xf numFmtId="0" fontId="169" fillId="124" borderId="69" xfId="1" applyNumberFormat="1" applyFont="1" applyFill="1" applyBorder="1" applyAlignment="1">
      <alignment horizontal="left" vertical="top" wrapText="1"/>
    </xf>
    <xf numFmtId="0" fontId="169" fillId="122" borderId="138" xfId="1" applyNumberFormat="1" applyFont="1" applyFill="1" applyBorder="1" applyAlignment="1">
      <alignment horizontal="right" vertical="top" wrapText="1"/>
    </xf>
    <xf numFmtId="0" fontId="114" fillId="122" borderId="69" xfId="1" applyNumberFormat="1" applyFont="1" applyFill="1" applyBorder="1" applyAlignment="1">
      <alignment horizontal="left" vertical="top" wrapText="1"/>
    </xf>
    <xf numFmtId="0" fontId="138" fillId="122" borderId="95" xfId="1" applyNumberFormat="1" applyFont="1" applyFill="1" applyBorder="1" applyAlignment="1">
      <alignment horizontal="center" vertical="bottom"/>
    </xf>
    <xf numFmtId="0" fontId="177" fillId="122" borderId="95" xfId="1" applyNumberFormat="1" applyFont="1" applyFill="1" applyBorder="1" applyAlignment="1">
      <alignment horizontal="center" vertical="bottom"/>
    </xf>
    <xf numFmtId="0" fontId="177" fillId="122" borderId="95" xfId="1" applyNumberFormat="1" applyFont="1" applyFill="1" applyBorder="1" applyAlignment="1">
      <alignment horizontal="center" vertical="bottom" wrapText="1"/>
    </xf>
    <xf numFmtId="0" fontId="177" fillId="122" borderId="95" xfId="1" applyNumberFormat="1" applyFont="1" applyFill="1" applyBorder="1" applyAlignment="1">
      <alignment horizontal="center" vertical="top" wrapText="1"/>
    </xf>
    <xf numFmtId="0" fontId="169" fillId="61" borderId="95" xfId="1" applyNumberFormat="1" applyFont="1" applyFill="1" applyBorder="1" applyAlignment="1">
      <alignment horizontal="center"/>
    </xf>
    <xf numFmtId="0" fontId="169" fillId="61" borderId="95" xfId="1" applyNumberFormat="1" applyFont="1" applyFill="1" applyBorder="1" applyAlignment="1">
      <alignment horizontal="center" wrapText="1"/>
    </xf>
    <xf numFmtId="0" fontId="170" fillId="61" borderId="69" xfId="1" applyNumberFormat="1" applyFont="1" applyFill="1" applyBorder="1"/>
    <xf numFmtId="0" fontId="171" fillId="61" borderId="95" xfId="1" applyNumberFormat="1" applyFont="1" applyFill="1" applyBorder="1"/>
    <xf numFmtId="0" fontId="171" fillId="61" borderId="95" xfId="1" applyNumberFormat="1" applyFont="1" applyFill="1" applyBorder="1" applyAlignment="1">
      <alignment wrapText="1"/>
    </xf>
    <xf numFmtId="0" fontId="171" fillId="61" borderId="69" xfId="1" applyNumberFormat="1" applyFont="1" applyFill="1" applyBorder="1" applyAlignment="1">
      <alignment wrapText="1"/>
    </xf>
    <xf numFmtId="0" fontId="170" fillId="122" borderId="69" xfId="1" applyNumberFormat="1" applyFont="1" applyFill="1" applyBorder="1"/>
    <xf numFmtId="0" fontId="171" fillId="122" borderId="95" xfId="1" applyNumberFormat="1" applyFont="1" applyFill="1" applyBorder="1" applyAlignment="1">
      <alignment wrapText="1"/>
    </xf>
    <xf numFmtId="0" fontId="170" fillId="122" borderId="69" xfId="1" applyNumberFormat="1" applyFont="1" applyFill="1" applyBorder="1" applyAlignment="1">
      <alignment wrapText="1"/>
    </xf>
    <xf numFmtId="0" fontId="170" fillId="122" borderId="69" xfId="1" applyNumberFormat="1" applyFont="1" applyFill="1" applyBorder="1" applyAlignment="1">
      <alignment vertical="top" wrapText="1"/>
    </xf>
    <xf numFmtId="0" fontId="170" fillId="123" borderId="69" xfId="1" applyNumberFormat="1" applyFont="1" applyFill="1" applyBorder="1" applyAlignment="1">
      <alignment vertical="top" wrapText="1"/>
    </xf>
    <xf numFmtId="0" fontId="173" fillId="123" borderId="69" xfId="1" applyNumberFormat="1" applyFont="1" applyFill="1" applyBorder="1" applyAlignment="1">
      <alignment vertical="top" wrapText="1"/>
    </xf>
    <xf numFmtId="0" fontId="171" fillId="124" borderId="95" xfId="1" applyNumberFormat="1" applyFont="1" applyFill="1" applyBorder="1" applyAlignment="1">
      <alignment vertical="top" wrapText="1"/>
    </xf>
    <xf numFmtId="0" fontId="170" fillId="124" borderId="69" xfId="1" applyNumberFormat="1" applyFont="1" applyFill="1" applyBorder="1" applyAlignment="1">
      <alignment vertical="top" wrapText="1"/>
    </xf>
    <xf numFmtId="0" fontId="169" fillId="124" borderId="95" xfId="1" applyNumberFormat="1" applyFont="1" applyFill="1" applyBorder="1" applyAlignment="1">
      <alignment vertical="top" wrapText="1"/>
    </xf>
    <xf numFmtId="0" fontId="178" fillId="124" borderId="69" xfId="1" applyNumberFormat="1" applyFont="1" applyFill="1" applyBorder="1" applyAlignment="1">
      <alignment vertical="top" wrapText="1"/>
    </xf>
    <xf numFmtId="0" fontId="178" fillId="124" borderId="69" xfId="1" applyNumberFormat="1" applyFont="1" applyFill="1" applyBorder="1" applyAlignment="1">
      <alignment horizontal="center" vertical="top" wrapText="1"/>
    </xf>
    <xf numFmtId="0" fontId="178" fillId="124" borderId="69" xfId="1" applyNumberFormat="1" applyFont="1" applyFill="1" applyBorder="1" applyAlignment="1">
      <alignment horizontal="center" vertical="center" wrapText="1"/>
    </xf>
    <xf numFmtId="0" fontId="178" fillId="124" borderId="138" xfId="1" applyNumberFormat="1" applyFont="1" applyFill="1" applyBorder="1" applyAlignment="1">
      <alignment horizontal="center" vertical="center" wrapText="1"/>
    </xf>
    <xf numFmtId="0" fontId="170" fillId="122" borderId="138" xfId="1" applyNumberFormat="1" applyFont="1" applyFill="1" applyBorder="1" applyAlignment="1">
      <alignment vertical="top" wrapText="1"/>
    </xf>
    <xf numFmtId="0" fontId="94" fillId="122" borderId="69" xfId="1" applyNumberFormat="1" applyFont="1" applyFill="1" applyBorder="1" applyAlignment="1">
      <alignment wrapText="1"/>
    </xf>
    <xf numFmtId="0" fontId="169" fillId="61" borderId="107" xfId="1" applyNumberFormat="1" applyFont="1" applyFill="1" applyBorder="1" applyAlignment="1">
      <alignment horizontal="center" vertical="center" wrapText="1"/>
    </xf>
    <xf numFmtId="0" fontId="170" fillId="61" borderId="115" xfId="1" applyNumberFormat="1" applyFont="1" applyFill="1" applyBorder="1"/>
    <xf numFmtId="0" fontId="170" fillId="61" borderId="116" xfId="1" applyNumberFormat="1" applyFont="1" applyFill="1" applyBorder="1"/>
    <xf numFmtId="0" fontId="171" fillId="77" borderId="95" xfId="1" applyNumberFormat="1" applyFont="1" applyFill="1" applyBorder="1" applyAlignment="1">
      <alignment horizontal="center" vertical="bottom" wrapText="1"/>
    </xf>
    <xf numFmtId="0" fontId="171" fillId="80" borderId="95" xfId="1" applyNumberFormat="1" applyFont="1" applyFill="1" applyBorder="1" applyAlignment="1">
      <alignment horizontal="left" wrapText="1"/>
    </xf>
    <xf numFmtId="3" fontId="171" fillId="77" borderId="95" xfId="1" applyNumberFormat="1" applyFont="1" applyFill="1" applyBorder="1" applyAlignment="1">
      <alignment horizontal="center" wrapText="1"/>
    </xf>
    <xf numFmtId="0" fontId="171" fillId="61" borderId="95" xfId="1" applyNumberFormat="1" applyFont="1" applyFill="1" applyBorder="1" applyAlignment="1">
      <alignment horizontal="center" vertical="bottom" wrapText="1"/>
    </xf>
    <xf numFmtId="0" fontId="169" fillId="101" borderId="118" xfId="1" applyNumberFormat="1" applyFont="1" applyFill="1" applyBorder="1" applyAlignment="1">
      <alignment vertical="bottom" wrapText="1"/>
    </xf>
    <xf numFmtId="0" fontId="169" fillId="101" borderId="119" xfId="1" applyNumberFormat="1" applyFont="1" applyFill="1" applyBorder="1" applyAlignment="1">
      <alignment vertical="bottom" wrapText="1"/>
    </xf>
    <xf numFmtId="1" fontId="169" fillId="101" borderId="119" xfId="1" applyNumberFormat="1" applyFont="1" applyFill="1" applyBorder="1" applyAlignment="1">
      <alignment horizontal="center" vertical="bottom" wrapText="1"/>
    </xf>
    <xf numFmtId="1" fontId="169" fillId="101" borderId="103" xfId="1" applyNumberFormat="1" applyFont="1" applyFill="1" applyBorder="1" applyAlignment="1">
      <alignment horizontal="center" vertical="bottom" wrapText="1"/>
    </xf>
    <xf numFmtId="0" fontId="171" fillId="61" borderId="69" xfId="1" applyNumberFormat="1" applyFont="1" applyFill="1" applyBorder="1" applyAlignment="1">
      <alignment horizontal="left" vertical="center"/>
    </xf>
    <xf numFmtId="0" fontId="169" fillId="122" borderId="107" xfId="1" applyNumberFormat="1" applyFont="1" applyFill="1" applyBorder="1" applyAlignment="1">
      <alignment horizontal="center" vertical="center" wrapText="1"/>
    </xf>
    <xf numFmtId="0" fontId="170" fillId="122" borderId="115" xfId="1" applyNumberFormat="1" applyFont="1" applyFill="1" applyBorder="1"/>
    <xf numFmtId="0" fontId="170" fillId="122" borderId="116" xfId="1" applyNumberFormat="1" applyFont="1" applyFill="1" applyBorder="1"/>
    <xf numFmtId="0" fontId="171" fillId="122" borderId="95" xfId="1" applyNumberFormat="1" applyFont="1" applyFill="1" applyBorder="1" applyAlignment="1">
      <alignment horizontal="center" vertical="bottom" wrapText="1"/>
    </xf>
    <xf numFmtId="0" fontId="171" fillId="122" borderId="95" xfId="1" applyNumberFormat="1" applyFont="1" applyFill="1" applyBorder="1" applyAlignment="1">
      <alignment horizontal="left" wrapText="1"/>
    </xf>
    <xf numFmtId="3" fontId="171" fillId="122" borderId="95" xfId="1" applyNumberFormat="1" applyFont="1" applyFill="1" applyBorder="1" applyAlignment="1">
      <alignment horizontal="center" wrapText="1"/>
    </xf>
    <xf numFmtId="0" fontId="169" fillId="122" borderId="118" xfId="1" applyNumberFormat="1" applyFont="1" applyFill="1" applyBorder="1" applyAlignment="1">
      <alignment vertical="bottom" wrapText="1"/>
    </xf>
    <xf numFmtId="0" fontId="169" fillId="122" borderId="119" xfId="1" applyNumberFormat="1" applyFont="1" applyFill="1" applyBorder="1" applyAlignment="1">
      <alignment vertical="bottom" wrapText="1"/>
    </xf>
    <xf numFmtId="1" fontId="169" fillId="122" borderId="119" xfId="1" applyNumberFormat="1" applyFont="1" applyFill="1" applyBorder="1" applyAlignment="1">
      <alignment horizontal="center" vertical="bottom" wrapText="1"/>
    </xf>
    <xf numFmtId="1" fontId="169" fillId="122" borderId="103" xfId="1" applyNumberFormat="1" applyFont="1" applyFill="1" applyBorder="1" applyAlignment="1">
      <alignment horizontal="center" vertical="bottom" wrapText="1"/>
    </xf>
    <xf numFmtId="0" fontId="171" fillId="122" borderId="69" xfId="1" applyNumberFormat="1" applyFont="1" applyFill="1" applyBorder="1" applyAlignment="1">
      <alignment horizontal="left" vertical="center"/>
    </xf>
    <xf numFmtId="0" fontId="170" fillId="122" borderId="115" xfId="1" applyNumberFormat="1" applyFont="1" applyFill="1" applyBorder="1" applyAlignment="1">
      <alignment wrapText="1"/>
    </xf>
    <xf numFmtId="0" fontId="170" fillId="122" borderId="116" xfId="1" applyNumberFormat="1" applyFont="1" applyFill="1" applyBorder="1" applyAlignment="1">
      <alignment wrapText="1"/>
    </xf>
    <xf numFmtId="0" fontId="171" fillId="122" borderId="69" xfId="1" applyNumberFormat="1" applyFont="1" applyFill="1" applyBorder="1" applyAlignment="1">
      <alignment horizontal="left" vertical="center" wrapText="1"/>
    </xf>
    <xf numFmtId="0" fontId="169" fillId="122" borderId="107" xfId="1" applyNumberFormat="1" applyFont="1" applyFill="1" applyBorder="1" applyAlignment="1">
      <alignment horizontal="center" vertical="top" wrapText="1"/>
    </xf>
    <xf numFmtId="0" fontId="170" fillId="122" borderId="115" xfId="1" applyNumberFormat="1" applyFont="1" applyFill="1" applyBorder="1" applyAlignment="1">
      <alignment vertical="top" wrapText="1"/>
    </xf>
    <xf numFmtId="0" fontId="170" fillId="122" borderId="116" xfId="1" applyNumberFormat="1" applyFont="1" applyFill="1" applyBorder="1" applyAlignment="1">
      <alignment vertical="top" wrapText="1"/>
    </xf>
    <xf numFmtId="3" fontId="171" fillId="122" borderId="95" xfId="1" applyNumberFormat="1" applyFont="1" applyFill="1" applyBorder="1" applyAlignment="1">
      <alignment horizontal="center" vertical="top" wrapText="1"/>
    </xf>
    <xf numFmtId="0" fontId="169" fillId="122" borderId="118" xfId="1" applyNumberFormat="1" applyFont="1" applyFill="1" applyBorder="1" applyAlignment="1">
      <alignment vertical="top" wrapText="1"/>
    </xf>
    <xf numFmtId="0" fontId="169" fillId="122" borderId="119" xfId="1" applyNumberFormat="1" applyFont="1" applyFill="1" applyBorder="1" applyAlignment="1">
      <alignment vertical="top" wrapText="1"/>
    </xf>
    <xf numFmtId="1" fontId="169" fillId="122" borderId="119" xfId="1" applyNumberFormat="1" applyFont="1" applyFill="1" applyBorder="1" applyAlignment="1">
      <alignment horizontal="center" vertical="top" wrapText="1"/>
    </xf>
    <xf numFmtId="1" fontId="169" fillId="122" borderId="103" xfId="1" applyNumberFormat="1" applyFont="1" applyFill="1" applyBorder="1" applyAlignment="1">
      <alignment horizontal="center" vertical="top" wrapText="1"/>
    </xf>
    <xf numFmtId="0" fontId="169" fillId="123" borderId="107" xfId="1" applyNumberFormat="1" applyFont="1" applyFill="1" applyBorder="1" applyAlignment="1">
      <alignment horizontal="center" vertical="top" wrapText="1"/>
    </xf>
    <xf numFmtId="0" fontId="170" fillId="123" borderId="115" xfId="1" applyNumberFormat="1" applyFont="1" applyFill="1" applyBorder="1" applyAlignment="1">
      <alignment vertical="top" wrapText="1"/>
    </xf>
    <xf numFmtId="0" fontId="170" fillId="123" borderId="116" xfId="1" applyNumberFormat="1" applyFont="1" applyFill="1" applyBorder="1" applyAlignment="1">
      <alignment vertical="top" wrapText="1"/>
    </xf>
    <xf numFmtId="0" fontId="172" fillId="123" borderId="107" xfId="1" applyNumberFormat="1" applyFont="1" applyFill="1" applyBorder="1" applyAlignment="1">
      <alignment horizontal="center" vertical="top" wrapText="1"/>
    </xf>
    <xf numFmtId="0" fontId="173" fillId="123" borderId="115" xfId="1" applyNumberFormat="1" applyFont="1" applyFill="1" applyBorder="1" applyAlignment="1">
      <alignment vertical="top" wrapText="1"/>
    </xf>
    <xf numFmtId="0" fontId="173" fillId="123" borderId="116" xfId="1" applyNumberFormat="1" applyFont="1" applyFill="1" applyBorder="1" applyAlignment="1">
      <alignment vertical="top" wrapText="1"/>
    </xf>
    <xf numFmtId="3" fontId="171" fillId="122" borderId="138" xfId="1" applyNumberFormat="1" applyFont="1" applyFill="1" applyBorder="1" applyAlignment="1">
      <alignment horizontal="center" vertical="top" wrapText="1"/>
    </xf>
    <xf numFmtId="1" fontId="169" fillId="122" borderId="138" xfId="1" applyNumberFormat="1" applyFont="1" applyFill="1" applyBorder="1" applyAlignment="1">
      <alignment horizontal="center" vertical="top" wrapText="1"/>
    </xf>
    <xf numFmtId="0" fontId="94" fillId="122" borderId="69" xfId="1" applyNumberFormat="1" applyFont="1" applyFill="1" applyBorder="1" applyAlignment="1">
      <alignment vertical="bottom"/>
    </xf>
    <xf numFmtId="0" fontId="168" fillId="122" borderId="69" xfId="1" applyNumberFormat="1" applyFont="1" applyFill="1" applyBorder="1" applyAlignment="1">
      <alignment vertical="bottom"/>
    </xf>
    <xf numFmtId="0" fontId="168" fillId="122" borderId="69" xfId="1" applyNumberFormat="1" applyFont="1" applyFill="1" applyBorder="1" applyAlignment="1">
      <alignment vertical="bottom" wrapText="1"/>
    </xf>
    <xf numFmtId="0" fontId="179" fillId="125" borderId="141" xfId="2" applyAlignment="1">
      <alignment vertical="bottom"/>
    </xf>
    <xf numFmtId="0" fontId="180" fillId="125" borderId="141" xfId="2" applyAlignment="1">
      <alignment horizontal="left" vertical="center"/>
    </xf>
    <xf numFmtId="0" fontId="181" fillId="125" borderId="141" xfId="2" applyAlignment="1">
      <alignment horizontal="left" vertical="center"/>
    </xf>
    <xf numFmtId="0" fontId="182" fillId="125" borderId="141" xfId="2" applyAlignment="1">
      <alignment horizontal="left" vertical="center"/>
    </xf>
    <xf numFmtId="0" fontId="183" fillId="127" borderId="142" xfId="2" applyAlignment="1">
      <alignment vertical="center"/>
    </xf>
    <xf numFmtId="0" fontId="184" fillId="125" borderId="141" xfId="2" applyAlignment="1">
      <alignment horizontal="left" vertical="center"/>
    </xf>
    <xf numFmtId="0" fontId="183" fillId="128" borderId="142" xfId="2" applyAlignment="1">
      <alignment vertical="center"/>
    </xf>
    <xf numFmtId="0" fontId="183" fillId="129" borderId="142" xfId="2" applyAlignment="1">
      <alignment vertical="center"/>
    </xf>
    <xf numFmtId="0" fontId="183" fillId="130" borderId="142" xfId="2" applyAlignment="1">
      <alignment vertical="center"/>
    </xf>
    <xf numFmtId="0" fontId="185" fillId="125" borderId="141" xfId="2"/>
    <xf numFmtId="0" fontId="183" fillId="131" borderId="142" xfId="2" applyAlignment="1">
      <alignment vertical="center"/>
    </xf>
    <xf numFmtId="0" fontId="183" fillId="132" borderId="142" xfId="2" applyAlignment="1">
      <alignment vertical="center"/>
    </xf>
    <xf numFmtId="0" fontId="183" fillId="133" borderId="142" xfId="2" applyAlignment="1">
      <alignment vertical="center"/>
    </xf>
    <xf numFmtId="0" fontId="183" fillId="134" borderId="142" xfId="2" applyAlignment="1">
      <alignment vertical="center"/>
    </xf>
    <xf numFmtId="0" fontId="186" fillId="135" borderId="143" xfId="2" applyAlignment="1">
      <alignment horizontal="left" vertical="center"/>
    </xf>
    <xf numFmtId="0" fontId="187" fillId="125" borderId="144" xfId="2"/>
    <xf numFmtId="0" fontId="187" fillId="125" borderId="145" xfId="2"/>
    <xf numFmtId="0" fontId="188" fillId="136" borderId="146" xfId="2" applyAlignment="1">
      <alignment horizontal="center" vertical="center" wrapText="1"/>
    </xf>
    <xf numFmtId="0" fontId="189" fillId="125" borderId="141" xfId="2"/>
    <xf numFmtId="0" fontId="190" fillId="136" borderId="143" xfId="2" applyAlignment="1">
      <alignment horizontal="center" vertical="center"/>
    </xf>
    <xf numFmtId="0" fontId="187" fillId="125" borderId="147" xfId="2"/>
    <xf numFmtId="0" fontId="191" fillId="125" borderId="141" xfId="2"/>
    <xf numFmtId="0" fontId="192" fillId="136" borderId="142" xfId="2" applyAlignment="1">
      <alignment horizontal="center" vertical="center"/>
    </xf>
    <xf numFmtId="0" fontId="193" fillId="125" borderId="142" xfId="2" applyAlignment="1">
      <alignment horizontal="left" vertical="center" wrapText="1"/>
    </xf>
    <xf numFmtId="0" fontId="183" fillId="125" borderId="142" xfId="2" applyAlignment="1">
      <alignment horizontal="left" vertical="center" wrapText="1"/>
    </xf>
    <xf numFmtId="164" fontId="184" fillId="125" borderId="142" xfId="2" applyAlignment="1">
      <alignment horizontal="center" vertical="center"/>
    </xf>
    <xf numFmtId="0" fontId="194" fillId="125" borderId="141" xfId="2"/>
    <xf numFmtId="0" fontId="189" fillId="125" borderId="141" xfId="2" applyAlignment="1">
      <alignment vertical="bottom"/>
    </xf>
    <xf numFmtId="0" fontId="195" fillId="125" borderId="148" xfId="2"/>
    <xf numFmtId="0" fontId="187" fillId="125" borderId="149" xfId="2"/>
    <xf numFmtId="0" fontId="189" fillId="125" borderId="150" xfId="2"/>
    <xf numFmtId="0" fontId="195" fillId="125" borderId="151" xfId="2" applyAlignment="1">
      <alignment horizontal="center"/>
    </xf>
    <xf numFmtId="0" fontId="195" fillId="125" borderId="141" xfId="2" applyAlignment="1">
      <alignment horizontal="center"/>
    </xf>
    <xf numFmtId="0" fontId="189" fillId="125" borderId="151" xfId="2" applyAlignment="1">
      <alignment horizontal="center"/>
    </xf>
    <xf numFmtId="0" fontId="189" fillId="125" borderId="152" xfId="2"/>
    <xf numFmtId="0" fontId="196" fillId="125" borderId="153" xfId="2" applyAlignment="1">
      <alignment wrapText="1"/>
    </xf>
    <xf numFmtId="0" fontId="195" fillId="125" borderId="151" xfId="2" applyAlignment="1">
      <alignment horizontal="center" wrapText="1"/>
    </xf>
    <xf numFmtId="0" fontId="196" fillId="125" borderId="154" xfId="2" applyAlignment="1">
      <alignment wrapText="1"/>
    </xf>
    <xf numFmtId="0" fontId="196" fillId="125" borderId="153" xfId="2" applyAlignment="1">
      <alignment wrapText="1"/>
    </xf>
    <xf numFmtId="0" fontId="184" fillId="125" borderId="142" xfId="2" applyAlignment="1">
      <alignment horizontal="center" vertical="center"/>
    </xf>
    <xf numFmtId="0" fontId="187" fillId="125" borderId="155" xfId="2"/>
    <xf numFmtId="0" fontId="195" fillId="125" borderId="148" xfId="2" applyAlignment="1">
      <alignment horizontal="center" wrapText="1"/>
    </xf>
    <xf numFmtId="0" fontId="195" fillId="125" borderId="154" xfId="2" applyAlignment="1">
      <alignment wrapText="1"/>
    </xf>
    <xf numFmtId="0" fontId="195" fillId="125" borderId="153" xfId="2" applyAlignment="1">
      <alignment wrapText="1"/>
    </xf>
    <xf numFmtId="0" fontId="183" fillId="125" borderId="142" xfId="2" applyAlignment="1">
      <alignment vertical="center"/>
    </xf>
    <xf numFmtId="0" fontId="183" fillId="137" borderId="142" xfId="2" applyAlignment="1">
      <alignment vertical="center"/>
    </xf>
    <xf numFmtId="0" fontId="184" fillId="125" borderId="142" xfId="2" applyAlignment="1">
      <alignment horizontal="left" vertical="center" wrapText="1"/>
    </xf>
    <xf numFmtId="0" fontId="197" fillId="130" borderId="142" xfId="2" applyAlignment="1">
      <alignment horizontal="center" vertical="center"/>
    </xf>
    <xf numFmtId="0" fontId="188" fillId="136" borderId="142" xfId="2" applyAlignment="1">
      <alignment horizontal="center" vertical="center" wrapText="1"/>
    </xf>
    <xf numFmtId="0" fontId="188" fillId="136" borderId="143" xfId="2" applyAlignment="1">
      <alignment horizontal="center" vertical="center" wrapText="1"/>
    </xf>
    <xf numFmtId="0" fontId="183" fillId="125" borderId="142" xfId="2" applyAlignment="1">
      <alignment horizontal="left" vertical="center"/>
    </xf>
    <xf numFmtId="164" fontId="183" fillId="125" borderId="142" xfId="2" applyAlignment="1">
      <alignment horizontal="center" vertical="center"/>
    </xf>
    <xf numFmtId="0" fontId="183" fillId="125" borderId="143" xfId="2" applyAlignment="1">
      <alignment horizontal="left" vertical="center" wrapText="1"/>
    </xf>
    <xf numFmtId="0" fontId="198" fillId="130" borderId="142" xfId="2" applyAlignment="1">
      <alignment horizontal="left" vertical="center"/>
    </xf>
    <xf numFmtId="0" fontId="183" fillId="130" borderId="142" xfId="2" applyAlignment="1">
      <alignment horizontal="left" vertical="center" wrapText="1"/>
    </xf>
    <xf numFmtId="164" fontId="183" fillId="130" borderId="142" xfId="2" applyAlignment="1">
      <alignment horizontal="center" vertical="center"/>
    </xf>
    <xf numFmtId="0" fontId="198" fillId="130" borderId="143" xfId="2" applyAlignment="1">
      <alignment horizontal="left" vertical="center" wrapText="1"/>
    </xf>
    <xf numFmtId="0" fontId="183" fillId="130" borderId="143" xfId="2" applyAlignment="1">
      <alignment horizontal="left" vertical="center" wrapText="1"/>
    </xf>
    <xf numFmtId="0" fontId="183" fillId="131" borderId="142" xfId="2" applyAlignment="1">
      <alignment horizontal="left" vertical="center"/>
    </xf>
    <xf numFmtId="0" fontId="183" fillId="131" borderId="142" xfId="2" applyAlignment="1">
      <alignment horizontal="left" vertical="center" wrapText="1"/>
    </xf>
    <xf numFmtId="164" fontId="183" fillId="131" borderId="142" xfId="2" applyAlignment="1">
      <alignment horizontal="center" vertical="center"/>
    </xf>
    <xf numFmtId="0" fontId="198" fillId="131" borderId="143" xfId="2" applyAlignment="1">
      <alignment horizontal="left" vertical="center" wrapText="1"/>
    </xf>
    <xf numFmtId="0" fontId="183" fillId="131" borderId="143" xfId="2" applyAlignment="1">
      <alignment horizontal="left" vertical="center" wrapText="1"/>
    </xf>
    <xf numFmtId="0" fontId="183" fillId="132" borderId="142" xfId="2" applyAlignment="1">
      <alignment horizontal="left" vertical="center"/>
    </xf>
    <xf numFmtId="0" fontId="183" fillId="132" borderId="142" xfId="2" applyAlignment="1">
      <alignment horizontal="left" vertical="center" wrapText="1"/>
    </xf>
    <xf numFmtId="164" fontId="183" fillId="132" borderId="142" xfId="2" applyAlignment="1">
      <alignment horizontal="center" vertical="center"/>
    </xf>
    <xf numFmtId="0" fontId="198" fillId="132" borderId="143" xfId="2" applyAlignment="1">
      <alignment horizontal="left" vertical="center" wrapText="1"/>
    </xf>
    <xf numFmtId="0" fontId="183" fillId="132" borderId="143" xfId="2" applyAlignment="1">
      <alignment horizontal="left" vertical="center" wrapText="1"/>
    </xf>
    <xf numFmtId="0" fontId="183" fillId="133" borderId="142" xfId="2" applyAlignment="1">
      <alignment horizontal="left" vertical="center"/>
    </xf>
    <xf numFmtId="0" fontId="183" fillId="133" borderId="142" xfId="2" applyAlignment="1">
      <alignment horizontal="left" vertical="center" wrapText="1"/>
    </xf>
    <xf numFmtId="164" fontId="183" fillId="133" borderId="142" xfId="2" applyAlignment="1">
      <alignment horizontal="center" vertical="center"/>
    </xf>
    <xf numFmtId="0" fontId="198" fillId="133" borderId="143" xfId="2" applyAlignment="1">
      <alignment horizontal="left" vertical="center" wrapText="1"/>
    </xf>
    <xf numFmtId="0" fontId="183" fillId="133" borderId="143" xfId="2" applyAlignment="1">
      <alignment horizontal="left" vertical="center" wrapText="1"/>
    </xf>
    <xf numFmtId="0" fontId="183" fillId="134" borderId="142" xfId="2" applyAlignment="1">
      <alignment horizontal="left" vertical="center"/>
    </xf>
    <xf numFmtId="0" fontId="183" fillId="134" borderId="142" xfId="2" applyAlignment="1">
      <alignment horizontal="left" vertical="center" wrapText="1"/>
    </xf>
    <xf numFmtId="164" fontId="183" fillId="134" borderId="142" xfId="2" applyAlignment="1">
      <alignment horizontal="center" vertical="center"/>
    </xf>
    <xf numFmtId="0" fontId="198" fillId="134" borderId="143" xfId="2" applyAlignment="1">
      <alignment horizontal="left" vertical="center" wrapText="1"/>
    </xf>
    <xf numFmtId="0" fontId="183" fillId="134" borderId="143" xfId="2" applyAlignment="1">
      <alignment horizontal="left" vertical="center" wrapText="1"/>
    </xf>
    <xf numFmtId="0" fontId="199" fillId="125" borderId="141" xfId="2" applyAlignment="1">
      <alignment horizontal="left" vertical="center" wrapText="1"/>
    </xf>
    <xf numFmtId="0" fontId="200" fillId="125" borderId="141" xfId="2"/>
    <xf numFmtId="0" fontId="200" fillId="125" borderId="141" xfId="2" applyAlignment="1">
      <alignment wrapText="1"/>
    </xf>
    <xf numFmtId="0" fontId="201" fillId="138" borderId="156" xfId="2" applyAlignment="1">
      <alignment horizontal="center" wrapText="1"/>
    </xf>
    <xf numFmtId="0" fontId="201" fillId="138" borderId="157" xfId="2" applyAlignment="1">
      <alignment horizontal="center" wrapText="1"/>
    </xf>
    <xf numFmtId="0" fontId="201" fillId="138" borderId="158" xfId="2" applyAlignment="1">
      <alignment horizontal="center" wrapText="1"/>
    </xf>
    <xf numFmtId="0" fontId="202" fillId="129" borderId="159" xfId="2" applyAlignment="1">
      <alignment wrapText="1"/>
    </xf>
    <xf numFmtId="0" fontId="203" fillId="139" borderId="160" xfId="2" applyAlignment="1">
      <alignment wrapText="1"/>
    </xf>
    <xf numFmtId="0" fontId="203" fillId="140" borderId="160" xfId="2" applyAlignment="1">
      <alignment wrapText="1"/>
    </xf>
    <xf numFmtId="0" fontId="203" fillId="140" borderId="161" xfId="2" applyAlignment="1">
      <alignment wrapText="1"/>
    </xf>
    <xf numFmtId="0" fontId="202" fillId="129" borderId="162" xfId="2" applyAlignment="1">
      <alignment wrapText="1"/>
    </xf>
    <xf numFmtId="0" fontId="203" fillId="141" borderId="160" xfId="2" applyAlignment="1">
      <alignment wrapText="1"/>
    </xf>
    <xf numFmtId="0" fontId="203" fillId="141" borderId="163" xfId="2" applyAlignment="1">
      <alignment wrapText="1"/>
    </xf>
    <xf numFmtId="0" fontId="203" fillId="139" borderId="163" xfId="2" applyAlignment="1">
      <alignment wrapText="1"/>
    </xf>
    <xf numFmtId="0" fontId="203" fillId="140" borderId="163" xfId="2" applyAlignment="1">
      <alignment wrapText="1"/>
    </xf>
    <xf numFmtId="0" fontId="202" fillId="129" borderId="164" xfId="2" applyAlignment="1">
      <alignment wrapText="1"/>
    </xf>
    <xf numFmtId="0" fontId="203" fillId="140" borderId="165" xfId="2" applyAlignment="1">
      <alignment wrapText="1"/>
    </xf>
    <xf numFmtId="0" fontId="203" fillId="139" borderId="165" xfId="2" applyAlignment="1">
      <alignment wrapText="1"/>
    </xf>
    <xf numFmtId="0" fontId="203" fillId="140" borderId="166" xfId="2" applyAlignment="1">
      <alignment wrapText="1"/>
    </xf>
    <xf numFmtId="0" fontId="189" fillId="125" borderId="167" xfId="2"/>
    <xf numFmtId="0" fontId="189" fillId="125" borderId="167" xfId="2" applyAlignment="1">
      <alignment wrapText="1"/>
    </xf>
    <xf numFmtId="0" fontId="204" fillId="125" borderId="141" xfId="2"/>
    <xf numFmtId="0" fontId="196" fillId="135" borderId="153" xfId="2" applyAlignment="1">
      <alignment wrapText="1"/>
    </xf>
    <xf numFmtId="0" fontId="205" fillId="135" borderId="153" xfId="2" applyAlignment="1">
      <alignment wrapText="1"/>
    </xf>
    <xf numFmtId="0" fontId="206" fillId="125" borderId="141" xfId="2" applyAlignment="1">
      <alignment vertical="top" wrapText="1"/>
    </xf>
    <xf numFmtId="0" fontId="189" fillId="125" borderId="141" xfId="2" applyAlignment="1">
      <alignment vertical="bottom"/>
    </xf>
    <xf numFmtId="0" fontId="191" fillId="125" borderId="167" xfId="2"/>
    <xf numFmtId="0" fontId="207" fillId="125" borderId="141" xfId="2" applyAlignment="1">
      <alignment horizontal="center" vertical="center"/>
    </xf>
    <xf numFmtId="0" fontId="189" fillId="125" borderId="167" xfId="2"/>
    <xf numFmtId="0" fontId="208" fillId="141" borderId="141" xfId="2" applyAlignment="1">
      <alignment horizontal="center"/>
    </xf>
    <xf numFmtId="0" fontId="189" fillId="125" borderId="141" xfId="2" applyAlignment="1">
      <alignment horizontal="center"/>
    </xf>
    <xf numFmtId="10" fontId="189" fillId="125" borderId="141" xfId="2" applyAlignment="1">
      <alignment horizontal="center"/>
    </xf>
    <xf numFmtId="0" fontId="209" fillId="142" borderId="167" xfId="2" applyAlignment="1">
      <alignment horizontal="center" vertical="center" wrapText="1"/>
    </xf>
    <xf numFmtId="0" fontId="209" fillId="141" borderId="167" xfId="2" applyAlignment="1">
      <alignment horizontal="center" vertical="center" wrapText="1"/>
    </xf>
    <xf numFmtId="0" fontId="189" fillId="141" borderId="167" xfId="2" applyAlignment="1">
      <alignment vertical="bottom"/>
    </xf>
    <xf numFmtId="0" fontId="189" fillId="143" borderId="167" xfId="2" applyAlignment="1">
      <alignment horizontal="center"/>
    </xf>
    <xf numFmtId="0" fontId="189" fillId="144" borderId="141" xfId="2" applyAlignment="1">
      <alignment horizontal="center"/>
    </xf>
    <xf numFmtId="0" fontId="189" fillId="144" borderId="141" xfId="2" applyAlignment="1">
      <alignment horizontal="center"/>
    </xf>
    <xf numFmtId="0" fontId="189" fillId="145" borderId="167" xfId="2" applyAlignment="1">
      <alignment horizontal="center"/>
    </xf>
    <xf numFmtId="0" fontId="189" fillId="125" borderId="141" xfId="2" applyAlignment="1">
      <alignment vertical="bottom" wrapText="1"/>
    </xf>
    <xf numFmtId="0" fontId="189" fillId="146" borderId="167" xfId="2" applyAlignment="1">
      <alignment horizontal="center"/>
    </xf>
    <xf numFmtId="0" fontId="209" fillId="147" borderId="167" xfId="2" applyAlignment="1">
      <alignment horizontal="center"/>
    </xf>
    <xf numFmtId="0" fontId="189" fillId="148" borderId="167" xfId="2" applyAlignment="1">
      <alignment horizontal="center"/>
    </xf>
    <xf numFmtId="0" fontId="189" fillId="149" borderId="167" xfId="2" applyAlignment="1">
      <alignment horizontal="center"/>
    </xf>
    <xf numFmtId="0" fontId="189" fillId="125" borderId="141" xfId="2"/>
    <xf numFmtId="0" fontId="189" fillId="150" borderId="167" xfId="2" applyAlignment="1">
      <alignment horizontal="center"/>
    </xf>
    <xf numFmtId="0" fontId="189" fillId="151" borderId="167" xfId="2" applyAlignment="1">
      <alignment horizontal="center"/>
    </xf>
    <xf numFmtId="0" fontId="210" fillId="125" borderId="141" xfId="2" applyAlignment="1">
      <alignment horizontal="center" vertical="bottom"/>
    </xf>
    <xf numFmtId="0" fontId="189" fillId="152" borderId="167" xfId="2" applyAlignment="1">
      <alignment horizontal="center"/>
    </xf>
    <xf numFmtId="0" fontId="189" fillId="153" borderId="167" xfId="2" applyAlignment="1">
      <alignment horizontal="center"/>
    </xf>
    <xf numFmtId="0" fontId="189" fillId="154" borderId="167" xfId="2" applyAlignment="1">
      <alignment horizontal="center"/>
    </xf>
    <xf numFmtId="0" fontId="189" fillId="155" borderId="167" xfId="2" applyAlignment="1">
      <alignment horizontal="center"/>
    </xf>
    <xf numFmtId="0" fontId="189" fillId="156" borderId="167" xfId="2" applyAlignment="1">
      <alignment horizontal="center"/>
    </xf>
    <xf numFmtId="0" fontId="189" fillId="157" borderId="167" xfId="2" applyAlignment="1">
      <alignment horizontal="center"/>
    </xf>
    <xf numFmtId="0" fontId="189" fillId="158" borderId="167" xfId="2" applyAlignment="1">
      <alignment horizontal="center"/>
    </xf>
    <xf numFmtId="0" fontId="189" fillId="159" borderId="167" xfId="2" applyAlignment="1">
      <alignment horizontal="center"/>
    </xf>
    <xf numFmtId="0" fontId="189" fillId="160" borderId="167" xfId="2" applyAlignment="1">
      <alignment horizontal="center"/>
    </xf>
    <xf numFmtId="0" fontId="189" fillId="161" borderId="167" xfId="2" applyAlignment="1">
      <alignment horizontal="center"/>
    </xf>
    <xf numFmtId="0" fontId="189" fillId="162" borderId="167" xfId="2" applyAlignment="1">
      <alignment horizontal="center"/>
    </xf>
    <xf numFmtId="0" fontId="189" fillId="163" borderId="167" xfId="2" applyAlignment="1">
      <alignment horizontal="center"/>
    </xf>
    <xf numFmtId="0" fontId="191" fillId="125" borderId="167" xfId="2"/>
    <xf numFmtId="0" fontId="191" fillId="125" borderId="167" xfId="2" applyAlignment="1">
      <alignment horizontal="center"/>
    </xf>
    <xf numFmtId="0" fontId="209" fillId="125" borderId="141" xfId="2" applyAlignment="1">
      <alignment horizontal="center" vertical="center" wrapText="1"/>
    </xf>
    <xf numFmtId="0" fontId="189" fillId="141" borderId="141" xfId="2"/>
    <xf numFmtId="0" fontId="211" fillId="141" borderId="141" xfId="2"/>
    <xf numFmtId="0" fontId="212" fillId="141" borderId="141" xfId="2"/>
    <xf numFmtId="0" fontId="183" fillId="125" borderId="141" xfId="2"/>
    <xf numFmtId="0" fontId="198" fillId="125" borderId="168" xfId="2" applyAlignment="1">
      <alignment horizontal="left" vertical="center" wrapText="1"/>
    </xf>
    <xf numFmtId="0" fontId="183" fillId="125" borderId="169" xfId="2" applyAlignment="1">
      <alignment horizontal="left" vertical="center" wrapText="1"/>
    </xf>
    <xf numFmtId="0" fontId="187" fillId="125" borderId="170" xfId="2"/>
    <xf numFmtId="0" fontId="187" fillId="125" borderId="171" xfId="2"/>
    <xf numFmtId="0" fontId="183" fillId="125" borderId="168" xfId="2" applyAlignment="1">
      <alignment horizontal="left" vertical="center" wrapText="1"/>
    </xf>
    <xf numFmtId="0" fontId="185" fillId="125" borderId="170" xfId="2"/>
    <xf numFmtId="0" fontId="185" fillId="125" borderId="171" xfId="2"/>
    <xf numFmtId="0" fontId="198" fillId="125" borderId="168" xfId="2" applyAlignment="1">
      <alignment horizontal="center" vertical="center"/>
    </xf>
    <xf numFmtId="0" fontId="183" fillId="125" borderId="168" xfId="2" applyAlignment="1">
      <alignment horizontal="center" vertical="center"/>
    </xf>
    <xf numFmtId="0" fontId="198" fillId="164" borderId="143" xfId="2" applyAlignment="1">
      <alignment horizontal="left" vertical="center" wrapText="1"/>
    </xf>
    <xf numFmtId="0" fontId="193" fillId="165" borderId="142" xfId="2" applyAlignment="1">
      <alignment horizontal="center" vertical="center" wrapText="1"/>
    </xf>
    <xf numFmtId="0" fontId="193" fillId="165" borderId="143" xfId="2" applyAlignment="1">
      <alignment horizontal="center" vertical="center" wrapText="1"/>
    </xf>
    <xf numFmtId="0" fontId="193" fillId="125" borderId="142" xfId="2" applyAlignment="1">
      <alignment horizontal="center" vertical="center" wrapText="1"/>
    </xf>
    <xf numFmtId="0" fontId="199" fillId="125" borderId="142" xfId="2" applyAlignment="1">
      <alignment horizontal="center" vertical="center" wrapText="1"/>
    </xf>
    <xf numFmtId="0" fontId="193" fillId="130" borderId="142" xfId="2" applyAlignment="1">
      <alignment horizontal="center" vertical="center" wrapText="1"/>
    </xf>
    <xf numFmtId="0" fontId="184" fillId="125" borderId="143" xfId="2" applyAlignment="1">
      <alignment horizontal="left" vertical="center" wrapText="1"/>
    </xf>
    <xf numFmtId="0" fontId="195" fillId="125" borderId="141" xfId="2" applyAlignment="1">
      <alignment horizontal="left"/>
    </xf>
    <xf numFmtId="0" fontId="213" fillId="125" borderId="141" xfId="2"/>
    <xf numFmtId="0" fontId="214" fillId="125" borderId="141" xfId="2" applyAlignment="1">
      <alignment horizontal="left" vertical="center"/>
    </xf>
    <xf numFmtId="0" fontId="198" fillId="125" borderId="142" xfId="2" applyAlignment="1">
      <alignment horizontal="center" vertical="center"/>
    </xf>
    <xf numFmtId="0" fontId="198" fillId="125" borderId="141" xfId="2" applyAlignment="1">
      <alignment horizontal="center" vertical="center"/>
    </xf>
    <xf numFmtId="0" fontId="183" fillId="125" borderId="141" xfId="2" applyAlignment="1">
      <alignment horizontal="left" vertical="center" wrapText="1"/>
    </xf>
    <xf numFmtId="0" fontId="184" fillId="125" borderId="141" xfId="2" applyAlignment="1">
      <alignment horizontal="left" vertical="center" wrapText="1"/>
    </xf>
    <xf numFmtId="0" fontId="183" fillId="125" borderId="142" xfId="2" applyAlignment="1">
      <alignment horizontal="center" vertical="center"/>
    </xf>
    <xf numFmtId="0" fontId="195" fillId="141" borderId="167" xfId="2" applyAlignment="1">
      <alignment horizontal="center" wrapText="1"/>
    </xf>
    <xf numFmtId="0" fontId="195" fillId="125" borderId="167" xfId="2" applyAlignment="1">
      <alignment horizontal="center" wrapText="1"/>
    </xf>
    <xf numFmtId="0" fontId="189" fillId="125" borderId="167" xfId="2" applyAlignment="1">
      <alignment vertical="bottom"/>
    </xf>
    <xf numFmtId="0" fontId="189" fillId="125" borderId="167" xfId="2" applyAlignment="1">
      <alignment horizontal="center"/>
    </xf>
    <xf numFmtId="3" fontId="184" fillId="125" borderId="142" xfId="2" applyAlignment="1">
      <alignment horizontal="center" vertical="center"/>
    </xf>
    <xf numFmtId="10" fontId="189" fillId="125" borderId="167" xfId="2" applyAlignment="1">
      <alignment horizontal="center"/>
    </xf>
    <xf numFmtId="10" fontId="189" fillId="141" borderId="167" xfId="2" applyAlignment="1">
      <alignment horizontal="center"/>
    </xf>
    <xf numFmtId="0" fontId="195" fillId="125" borderId="141" xfId="2" applyAlignment="1">
      <alignment horizontal="left" vertical="center" wrapText="1"/>
    </xf>
    <xf numFmtId="0" fontId="195" fillId="125" borderId="141" xfId="2" applyAlignment="1">
      <alignment horizontal="center" vertical="center" wrapText="1"/>
    </xf>
    <xf numFmtId="0" fontId="195" fillId="125" borderId="141" xfId="2" applyAlignment="1">
      <alignment horizontal="center" wrapText="1"/>
    </xf>
    <xf numFmtId="0" fontId="215" fillId="165" borderId="142" xfId="2" applyAlignment="1">
      <alignment horizontal="center" vertical="center" wrapText="1"/>
    </xf>
    <xf numFmtId="0" fontId="189" fillId="125" borderId="167" xfId="2" applyAlignment="1">
      <alignment horizontal="center" vertical="bottom"/>
    </xf>
    <xf numFmtId="0" fontId="184" fillId="125" borderId="142" xfId="2" applyAlignment="1">
      <alignment horizontal="center" vertical="center" wrapText="1"/>
    </xf>
    <xf numFmtId="0" fontId="184" fillId="125" borderId="142" xfId="2" applyAlignment="1">
      <alignment horizontal="center" vertical="center" wrapText="1"/>
    </xf>
    <xf numFmtId="3" fontId="183" fillId="125" borderId="142" xfId="2" applyAlignment="1">
      <alignment vertical="center"/>
    </xf>
    <xf numFmtId="0" fontId="189" fillId="125" borderId="172" xfId="2" applyAlignment="1">
      <alignment horizontal="center"/>
    </xf>
    <xf numFmtId="0" fontId="191" fillId="125" borderId="173" xfId="2"/>
    <xf numFmtId="0" fontId="189" fillId="125" borderId="141" xfId="2" applyAlignment="1">
      <alignment horizontal="left" vertical="center"/>
    </xf>
    <xf numFmtId="0" fontId="191" fillId="125" borderId="174" xfId="2"/>
    <xf numFmtId="0" fontId="189" fillId="125" borderId="141" xfId="2" applyAlignment="1">
      <alignment horizontal="left" vertical="center" wrapText="1"/>
    </xf>
    <xf numFmtId="10" fontId="191" fillId="125" borderId="167" xfId="2" applyAlignment="1">
      <alignment horizontal="center"/>
    </xf>
    <xf numFmtId="10" fontId="189" fillId="125" borderId="141" xfId="2"/>
    <xf numFmtId="0" fontId="189" fillId="125" borderId="141" xfId="2" applyAlignment="1">
      <alignment wrapText="1"/>
    </xf>
    <xf numFmtId="0" fontId="189" fillId="125" borderId="141" xfId="2" applyAlignment="1">
      <alignment horizontal="center" vertical="center"/>
    </xf>
    <xf numFmtId="0" fontId="198" fillId="125" borderId="141" xfId="2" applyAlignment="1">
      <alignment horizontal="left" vertical="center"/>
    </xf>
    <xf numFmtId="0" fontId="190" fillId="125" borderId="141" xfId="2" applyAlignment="1">
      <alignment horizontal="center" vertical="center" wrapText="1"/>
    </xf>
    <xf numFmtId="10" fontId="190" fillId="125" borderId="141" xfId="2" applyAlignment="1">
      <alignment horizontal="center" vertical="center" wrapText="1"/>
    </xf>
    <xf numFmtId="0" fontId="183" fillId="125" borderId="141" xfId="2" applyAlignment="1">
      <alignment horizontal="center" vertical="center"/>
    </xf>
    <xf numFmtId="10" fontId="184" fillId="125" borderId="141" xfId="2" applyAlignment="1">
      <alignment horizontal="left" vertical="center" wrapText="1"/>
    </xf>
    <xf numFmtId="0" fontId="198" fillId="164" borderId="142" xfId="2" applyAlignment="1">
      <alignment horizontal="center" vertical="center"/>
    </xf>
    <xf numFmtId="0" fontId="183" fillId="164" borderId="142" xfId="2" applyAlignment="1">
      <alignment horizontal="left" vertical="center" wrapText="1"/>
    </xf>
    <xf numFmtId="0" fontId="184" fillId="164" borderId="142" xfId="2" applyAlignment="1">
      <alignment horizontal="center" vertical="center"/>
    </xf>
    <xf numFmtId="0" fontId="183" fillId="164" borderId="142" xfId="2" applyAlignment="1">
      <alignment horizontal="center" vertical="center"/>
    </xf>
    <xf numFmtId="2" fontId="183" fillId="164" borderId="142" xfId="2" applyAlignment="1">
      <alignment horizontal="center" vertical="center"/>
    </xf>
    <xf numFmtId="2" fontId="198" fillId="164" borderId="142" xfId="2" applyAlignment="1">
      <alignment horizontal="center" vertical="center"/>
    </xf>
    <xf numFmtId="0" fontId="184" fillId="164" borderId="142" xfId="2" applyAlignment="1">
      <alignment horizontal="left" vertical="center" wrapText="1"/>
    </xf>
    <xf numFmtId="0" fontId="183" fillId="164" borderId="142" xfId="2" applyAlignment="1">
      <alignment vertical="center"/>
    </xf>
    <xf numFmtId="0" fontId="193" fillId="164" borderId="142" xfId="2" applyAlignment="1">
      <alignment horizontal="right" vertical="center"/>
    </xf>
    <xf numFmtId="0" fontId="209" fillId="125" borderId="141" xfId="2" applyAlignment="1">
      <alignment horizontal="left" vertical="center" wrapText="1"/>
    </xf>
    <xf numFmtId="0" fontId="186" fillId="125" borderId="141" xfId="2" applyAlignment="1">
      <alignment horizontal="left" vertical="center"/>
    </xf>
    <xf numFmtId="0" fontId="210" fillId="125" borderId="167" xfId="2" applyAlignment="1">
      <alignment horizontal="center" vertical="bottom"/>
    </xf>
    <xf numFmtId="0" fontId="185" fillId="125" borderId="141" xfId="2" applyAlignment="1">
      <alignment horizontal="center" vertical="center" wrapText="1"/>
    </xf>
    <xf numFmtId="0" fontId="216" fillId="125" borderId="167" xfId="2" applyAlignment="1">
      <alignment horizontal="center" vertical="bottom"/>
    </xf>
    <xf numFmtId="0" fontId="216" fillId="141" borderId="167" xfId="2" applyAlignment="1">
      <alignment horizontal="center" vertical="bottom"/>
    </xf>
    <xf numFmtId="0" fontId="189" fillId="141" borderId="167" xfId="2"/>
    <xf numFmtId="10" fontId="189" fillId="125" borderId="167" xfId="2"/>
    <xf numFmtId="0" fontId="217" fillId="125" borderId="141" xfId="2" applyAlignment="1">
      <alignment horizontal="center" vertical="center" wrapText="1"/>
    </xf>
    <xf numFmtId="0" fontId="209" fillId="125" borderId="141" xfId="2"/>
    <xf numFmtId="0" fontId="216" fillId="166" borderId="167" xfId="2" applyAlignment="1">
      <alignment horizontal="center" vertical="bottom"/>
    </xf>
    <xf numFmtId="0" fontId="189" fillId="141" borderId="167" xfId="2" applyAlignment="1">
      <alignment horizontal="center"/>
    </xf>
    <xf numFmtId="0" fontId="189" fillId="166" borderId="167" xfId="2" applyAlignment="1">
      <alignment horizontal="center"/>
    </xf>
    <xf numFmtId="0" fontId="189" fillId="141" borderId="141" xfId="2" applyAlignment="1">
      <alignment horizontal="center"/>
    </xf>
    <xf numFmtId="0" fontId="190" fillId="125" borderId="141" xfId="2" applyAlignment="1">
      <alignment horizontal="center" vertical="center"/>
    </xf>
    <xf numFmtId="0" fontId="218" fillId="141" borderId="141" xfId="2"/>
    <xf numFmtId="0" fontId="210" fillId="125" borderId="172" xfId="2" applyAlignment="1">
      <alignment horizontal="center" wrapText="1"/>
    </xf>
    <xf numFmtId="0" fontId="219" fillId="125" borderId="175" xfId="2" applyAlignment="1">
      <alignment horizontal="left" wrapText="1"/>
    </xf>
    <xf numFmtId="0" fontId="209" fillId="125" borderId="167" xfId="2" applyAlignment="1">
      <alignment horizontal="center"/>
    </xf>
    <xf numFmtId="0" fontId="220" fillId="165" borderId="142" xfId="2" applyAlignment="1">
      <alignment horizontal="center" vertical="center" wrapText="1"/>
    </xf>
    <xf numFmtId="0" fontId="209" fillId="125" borderId="141" xfId="2" applyAlignment="1">
      <alignment horizontal="center"/>
    </xf>
    <xf numFmtId="0" fontId="219" fillId="125" borderId="174" xfId="2" applyAlignment="1">
      <alignment horizontal="left" wrapText="1"/>
    </xf>
    <xf numFmtId="0" fontId="209" fillId="141" borderId="167" xfId="2"/>
    <xf numFmtId="0" fontId="209" fillId="125" borderId="167" xfId="2"/>
    <xf numFmtId="10" fontId="209" fillId="125" borderId="167" xfId="2"/>
    <xf numFmtId="0" fontId="209" fillId="141" borderId="167" xfId="2" applyAlignment="1">
      <alignment horizontal="center"/>
    </xf>
    <xf numFmtId="0" fontId="209" fillId="166" borderId="167" xfId="2" applyAlignment="1">
      <alignment horizontal="center"/>
    </xf>
    <xf numFmtId="0" fontId="209" fillId="141" borderId="141" xfId="2" applyAlignment="1">
      <alignment horizontal="center"/>
    </xf>
    <xf numFmtId="0" fontId="209" fillId="141" borderId="141" xfId="2"/>
    <xf numFmtId="165" fontId="189" fillId="125" borderId="167" xfId="2" applyAlignment="1">
      <alignment horizontal="center"/>
    </xf>
    <xf numFmtId="0" fontId="189" fillId="125" borderId="167" xfId="2" applyAlignment="1">
      <alignment horizontal="center" vertical="center"/>
    </xf>
    <xf numFmtId="0" fontId="219" fillId="125" borderId="167" xfId="2" applyAlignment="1">
      <alignment horizontal="center" vertical="center" wrapText="1"/>
    </xf>
    <xf numFmtId="10" fontId="189" fillId="125" borderId="167" xfId="2" applyAlignment="1">
      <alignment horizontal="center" vertical="center"/>
    </xf>
    <xf numFmtId="9" fontId="189" fillId="125" borderId="167" xfId="2" applyAlignment="1">
      <alignment horizontal="center" vertical="center"/>
    </xf>
    <xf numFmtId="0" fontId="189" fillId="125" borderId="167" xfId="2" applyAlignment="1">
      <alignment horizontal="left" vertical="bottom" wrapText="1"/>
    </xf>
    <xf numFmtId="0" fontId="210" fillId="125" borderId="167" xfId="2" applyAlignment="1">
      <alignment horizontal="center" wrapText="1"/>
    </xf>
    <xf numFmtId="0" fontId="209" fillId="125" borderId="167" xfId="2" applyAlignment="1">
      <alignment horizontal="center" wrapText="1"/>
    </xf>
    <xf numFmtId="0" fontId="219" fillId="125" borderId="167" xfId="2" applyAlignment="1">
      <alignment horizontal="center" wrapText="1"/>
    </xf>
    <xf numFmtId="0" fontId="209" fillId="125" borderId="167" xfId="2" applyAlignment="1">
      <alignment horizontal="right" wrapText="1"/>
    </xf>
    <xf numFmtId="0" fontId="209" fillId="125" borderId="167" xfId="2" applyAlignment="1">
      <alignment horizontal="left" wrapText="1"/>
    </xf>
    <xf numFmtId="0" fontId="215" fillId="164" borderId="142" xfId="2" applyAlignment="1">
      <alignment horizontal="center" vertical="center" wrapText="1"/>
    </xf>
    <xf numFmtId="10" fontId="209" fillId="125" borderId="167" xfId="2" applyAlignment="1">
      <alignment horizontal="right" wrapText="1"/>
    </xf>
    <xf numFmtId="0" fontId="189" fillId="166" borderId="167" xfId="2" applyAlignment="1">
      <alignment horizontal="left" vertical="bottom" wrapText="1"/>
    </xf>
    <xf numFmtId="0" fontId="183" fillId="125" borderId="141" xfId="2" applyAlignment="1">
      <alignment vertical="center"/>
    </xf>
    <xf numFmtId="0" fontId="199" fillId="125" borderId="142" xfId="2" applyAlignment="1">
      <alignment horizontal="center" vertical="center"/>
    </xf>
    <xf numFmtId="0" fontId="221" fillId="125" borderId="141" xfId="2" applyAlignment="1">
      <alignment horizontal="center" vertical="center" wrapText="1"/>
    </xf>
    <xf numFmtId="0" fontId="221" fillId="125" borderId="141" xfId="2" applyAlignment="1">
      <alignment horizontal="center" vertical="center"/>
    </xf>
    <xf numFmtId="0" fontId="183" fillId="165" borderId="142" xfId="2" applyAlignment="1">
      <alignment vertical="center"/>
    </xf>
    <xf numFmtId="0" fontId="193" fillId="125" borderId="142" xfId="2" applyAlignment="1">
      <alignment horizontal="center" vertical="center"/>
    </xf>
    <xf numFmtId="0" fontId="222" fillId="125" borderId="142" xfId="2" applyAlignment="1">
      <alignment horizontal="center" vertical="center"/>
    </xf>
    <xf numFmtId="0" fontId="183" fillId="167" borderId="142" xfId="2" applyAlignment="1">
      <alignment vertical="center"/>
    </xf>
    <xf numFmtId="0" fontId="193" fillId="125" borderId="142" xfId="2" applyAlignment="1">
      <alignment horizontal="center" vertical="center"/>
    </xf>
    <xf numFmtId="0" fontId="222" fillId="125" borderId="142" xfId="2" applyAlignment="1">
      <alignment horizontal="center" vertical="center"/>
    </xf>
    <xf numFmtId="0" fontId="189" fillId="125" borderId="141" xfId="2" applyAlignment="1">
      <alignment vertical="center" wrapText="1"/>
    </xf>
    <xf numFmtId="0" fontId="189" fillId="125" borderId="141" xfId="2" applyAlignment="1">
      <alignment horizontal="center" vertical="center" wrapText="1"/>
    </xf>
    <xf numFmtId="0" fontId="193" fillId="125" borderId="141" xfId="2" applyAlignment="1">
      <alignment horizontal="center" vertical="center"/>
    </xf>
    <xf numFmtId="0" fontId="223" fillId="125" borderId="141" xfId="2" applyAlignment="1">
      <alignment horizontal="center" vertical="center"/>
    </xf>
    <xf numFmtId="0" fontId="184" fillId="168" borderId="142" xfId="2" applyAlignment="1">
      <alignment horizontal="left" vertical="center"/>
    </xf>
    <xf numFmtId="0" fontId="184" fillId="134" borderId="142" xfId="2" applyAlignment="1">
      <alignment horizontal="left" vertical="center"/>
    </xf>
    <xf numFmtId="0" fontId="224" fillId="125" borderId="141" xfId="2" applyAlignment="1">
      <alignment horizontal="center" vertical="center"/>
    </xf>
    <xf numFmtId="0" fontId="184" fillId="169" borderId="142" xfId="2" applyAlignment="1">
      <alignment horizontal="left" vertical="center"/>
    </xf>
    <xf numFmtId="0" fontId="184" fillId="132" borderId="142" xfId="2" applyAlignment="1">
      <alignment horizontal="left" vertical="center"/>
    </xf>
    <xf numFmtId="166" fontId="220" fillId="164" borderId="142" xfId="2" applyAlignment="1">
      <alignment horizontal="center" vertical="center"/>
    </xf>
    <xf numFmtId="0" fontId="193" fillId="164" borderId="142" xfId="2" applyAlignment="1">
      <alignment horizontal="center" vertical="center"/>
    </xf>
    <xf numFmtId="166" fontId="215" fillId="164" borderId="142" xfId="2" applyAlignment="1">
      <alignment horizontal="center" vertical="center"/>
    </xf>
    <xf numFmtId="0" fontId="220" fillId="164" borderId="142" xfId="2" applyAlignment="1">
      <alignment horizontal="center" vertical="center"/>
    </xf>
    <xf numFmtId="0" fontId="185" fillId="125" borderId="141" xfId="2" applyAlignment="1">
      <alignment horizontal="center" vertical="center" wrapText="1"/>
    </xf>
    <xf numFmtId="0" fontId="217" fillId="125" borderId="141" xfId="2" applyAlignment="1">
      <alignment horizontal="center" vertical="center" wrapText="1"/>
    </xf>
    <xf numFmtId="0" fontId="193" fillId="125" borderId="141" xfId="2" applyAlignment="1">
      <alignment horizontal="right" vertical="center"/>
    </xf>
    <xf numFmtId="0" fontId="193" fillId="125" borderId="142" xfId="2" applyAlignment="1">
      <alignment horizontal="right" vertical="center"/>
    </xf>
    <xf numFmtId="0" fontId="198" fillId="130" borderId="142" xfId="2" applyAlignment="1">
      <alignment horizontal="center" vertical="center"/>
    </xf>
    <xf numFmtId="1" fontId="215" fillId="125" borderId="141" xfId="2" applyAlignment="1">
      <alignment horizontal="center" vertical="center"/>
    </xf>
    <xf numFmtId="1" fontId="215" fillId="164" borderId="142" xfId="2" applyAlignment="1">
      <alignment horizontal="center" vertical="center"/>
    </xf>
    <xf numFmtId="0" fontId="215" fillId="164" borderId="142" xfId="2" applyAlignment="1">
      <alignment horizontal="center" vertical="center"/>
    </xf>
    <xf numFmtId="0" fontId="220" fillId="130" borderId="142" xfId="2" applyAlignment="1">
      <alignment horizontal="center" vertical="center" wrapText="1"/>
    </xf>
    <xf numFmtId="0" fontId="215" fillId="125" borderId="141" xfId="2" applyAlignment="1">
      <alignment horizontal="center" vertical="center"/>
    </xf>
    <xf numFmtId="0" fontId="225" fillId="125" borderId="141" xfId="2" applyAlignment="1">
      <alignment horizontal="center" vertical="center" wrapText="1"/>
    </xf>
    <xf numFmtId="10" fontId="189" fillId="125" borderId="141" xfId="2" applyAlignment="1">
      <alignment vertical="center" wrapText="1"/>
    </xf>
    <xf numFmtId="0" fontId="226" fillId="125" borderId="142" xfId="2" applyAlignment="1">
      <alignment horizontal="left" vertical="center" wrapText="1"/>
    </xf>
    <xf numFmtId="0" fontId="193" fillId="130" borderId="142" xfId="2" applyAlignment="1">
      <alignment horizontal="center" vertical="center"/>
    </xf>
    <xf numFmtId="0" fontId="184" fillId="125" borderId="141" xfId="2" applyAlignment="1">
      <alignment horizontal="center" vertical="center"/>
    </xf>
    <xf numFmtId="0" fontId="199" fillId="125" borderId="142" xfId="2" applyAlignment="1">
      <alignment horizontal="left" vertical="center" wrapText="1"/>
    </xf>
    <xf numFmtId="0" fontId="195" fillId="125" borderId="141" xfId="2"/>
    <xf numFmtId="0" fontId="193" fillId="133" borderId="142" xfId="2" applyAlignment="1">
      <alignment horizontal="center" vertical="center"/>
    </xf>
    <xf numFmtId="0" fontId="215" fillId="130" borderId="142" xfId="2" applyAlignment="1">
      <alignment horizontal="center" vertical="center" wrapText="1"/>
    </xf>
    <xf numFmtId="0" fontId="193" fillId="134" borderId="142" xfId="2" applyAlignment="1">
      <alignment horizontal="center" vertical="center"/>
    </xf>
    <xf numFmtId="0" fontId="198" fillId="125" borderId="141" xfId="2" applyAlignment="1">
      <alignment horizontal="left" vertical="center" wrapText="1"/>
    </xf>
    <xf numFmtId="0" fontId="198" fillId="164" borderId="143" xfId="2" applyAlignment="1">
      <alignment horizontal="left" vertical="center"/>
    </xf>
    <xf numFmtId="10" fontId="183" fillId="125" borderId="142" xfId="2" applyAlignment="1">
      <alignment vertical="center"/>
    </xf>
    <xf numFmtId="0" fontId="195" fillId="125" borderId="172" xfId="2" applyAlignment="1">
      <alignment horizontal="center" vertical="center" wrapText="1"/>
    </xf>
    <xf numFmtId="0" fontId="187" fillId="125" borderId="174" xfId="2"/>
    <xf numFmtId="0" fontId="187" fillId="125" borderId="176" xfId="2"/>
    <xf numFmtId="0" fontId="195" fillId="170" borderId="167" xfId="2" applyAlignment="1">
      <alignment horizontal="center" vertical="center" wrapText="1"/>
    </xf>
    <xf numFmtId="0" fontId="189" fillId="125" borderId="167" xfId="2" applyAlignment="1">
      <alignment horizontal="center" vertical="center" wrapText="1"/>
    </xf>
    <xf numFmtId="0" fontId="189" fillId="125" borderId="167" xfId="2" applyAlignment="1">
      <alignment vertical="center" wrapText="1"/>
    </xf>
    <xf numFmtId="0" fontId="189" fillId="130" borderId="167" xfId="2" applyAlignment="1">
      <alignment horizontal="center" vertical="center" wrapText="1"/>
    </xf>
    <xf numFmtId="0" fontId="209" fillId="125" borderId="167" xfId="2" applyAlignment="1">
      <alignment horizontal="center" vertical="center" wrapText="1"/>
    </xf>
    <xf numFmtId="0" fontId="209" fillId="141" borderId="167" xfId="2" applyAlignment="1">
      <alignment horizontal="left" vertical="center" wrapText="1"/>
    </xf>
    <xf numFmtId="2" fontId="184" fillId="125" borderId="142" xfId="2" applyAlignment="1">
      <alignment horizontal="center" vertical="center"/>
    </xf>
    <xf numFmtId="2" fontId="193" fillId="130" borderId="142" xfId="2" applyAlignment="1">
      <alignment horizontal="center" vertical="center"/>
    </xf>
    <xf numFmtId="0" fontId="195" fillId="125" borderId="167" xfId="2" applyAlignment="1">
      <alignment horizontal="center"/>
    </xf>
    <xf numFmtId="0" fontId="225" fillId="165" borderId="167" xfId="2" applyAlignment="1">
      <alignment horizontal="center" vertical="center"/>
    </xf>
    <xf numFmtId="0" fontId="219" fillId="125" borderId="141" xfId="2" applyAlignment="1">
      <alignment horizontal="left" vertical="center" wrapText="1"/>
    </xf>
    <xf numFmtId="0" fontId="217" fillId="125" borderId="167" xfId="2" applyAlignment="1">
      <alignment wrapText="1"/>
    </xf>
    <xf numFmtId="0" fontId="195" fillId="165" borderId="167" xfId="2" applyAlignment="1">
      <alignment horizontal="center" vertical="center" wrapText="1"/>
    </xf>
    <xf numFmtId="0" fontId="195" fillId="165" borderId="167" xfId="2" applyAlignment="1">
      <alignment horizontal="center" vertical="center"/>
    </xf>
    <xf numFmtId="0" fontId="195" fillId="170" borderId="141" xfId="2" applyAlignment="1">
      <alignment horizontal="center" vertical="center"/>
    </xf>
    <xf numFmtId="0" fontId="225" fillId="125" borderId="167" xfId="2" applyAlignment="1">
      <alignment horizontal="center" vertical="center" wrapText="1"/>
    </xf>
    <xf numFmtId="3" fontId="225" fillId="125" borderId="167" xfId="2" applyAlignment="1">
      <alignment horizontal="center" vertical="center" wrapText="1"/>
    </xf>
    <xf numFmtId="0" fontId="189" fillId="141" borderId="167" xfId="2" applyAlignment="1">
      <alignment horizontal="center" wrapText="1"/>
    </xf>
    <xf numFmtId="0" fontId="189" fillId="125" borderId="177" xfId="2" applyAlignment="1">
      <alignment horizontal="center"/>
    </xf>
    <xf numFmtId="0" fontId="189" fillId="125" borderId="178" xfId="2" applyAlignment="1">
      <alignment horizontal="center"/>
    </xf>
    <xf numFmtId="0" fontId="189" fillId="171" borderId="179" xfId="2" applyAlignment="1">
      <alignment horizontal="center" vertical="bottom"/>
    </xf>
    <xf numFmtId="0" fontId="189" fillId="125" borderId="180" xfId="2" applyAlignment="1">
      <alignment horizontal="center" vertical="bottom"/>
    </xf>
    <xf numFmtId="0" fontId="189" fillId="125" borderId="141" xfId="2" applyAlignment="1">
      <alignment horizontal="center" vertical="bottom"/>
    </xf>
    <xf numFmtId="0" fontId="189" fillId="171" borderId="181" xfId="2" applyAlignment="1">
      <alignment horizontal="center" vertical="bottom"/>
    </xf>
    <xf numFmtId="0" fontId="189" fillId="125" borderId="172" xfId="2" applyAlignment="1">
      <alignment horizontal="center" vertical="bottom"/>
    </xf>
    <xf numFmtId="0" fontId="189" fillId="125" borderId="180" xfId="2" applyAlignment="1">
      <alignment horizontal="center"/>
    </xf>
    <xf numFmtId="0" fontId="189" fillId="171" borderId="182" xfId="2" applyAlignment="1">
      <alignment horizontal="center" vertical="bottom"/>
    </xf>
    <xf numFmtId="0" fontId="227" fillId="172" borderId="167" xfId="2" applyAlignment="1">
      <alignment horizontal="right" vertical="center" wrapText="1"/>
    </xf>
    <xf numFmtId="0" fontId="195" fillId="171" borderId="183" xfId="2" applyAlignment="1">
      <alignment horizontal="center" vertical="bottom"/>
    </xf>
    <xf numFmtId="0" fontId="195" fillId="171" borderId="184" xfId="2" applyAlignment="1">
      <alignment horizontal="center" vertical="bottom"/>
    </xf>
    <xf numFmtId="0" fontId="195" fillId="171" borderId="185" xfId="2" applyAlignment="1">
      <alignment horizontal="center" vertical="bottom"/>
    </xf>
    <xf numFmtId="0" fontId="189" fillId="171" borderId="186" xfId="2" applyAlignment="1">
      <alignment horizontal="center"/>
    </xf>
    <xf numFmtId="0" fontId="189" fillId="171" borderId="187" xfId="2" applyAlignment="1">
      <alignment horizontal="center"/>
    </xf>
    <xf numFmtId="0" fontId="189" fillId="171" borderId="188" xfId="2" applyAlignment="1">
      <alignment horizontal="center"/>
    </xf>
    <xf numFmtId="0" fontId="189" fillId="171" borderId="176" xfId="2" applyAlignment="1">
      <alignment horizontal="center"/>
    </xf>
    <xf numFmtId="0" fontId="189" fillId="171" borderId="174" xfId="2" applyAlignment="1">
      <alignment horizontal="center"/>
    </xf>
    <xf numFmtId="0" fontId="195" fillId="130" borderId="172" xfId="2" applyAlignment="1">
      <alignment horizontal="left" vertical="center" wrapText="1"/>
    </xf>
    <xf numFmtId="0" fontId="195" fillId="173" borderId="167" xfId="2" applyAlignment="1">
      <alignment horizontal="left" vertical="center" wrapText="1"/>
    </xf>
    <xf numFmtId="0" fontId="209" fillId="141" borderId="141" xfId="2" applyAlignment="1">
      <alignment horizontal="center" vertical="center" wrapText="1"/>
    </xf>
    <xf numFmtId="0" fontId="195" fillId="174" borderId="167" xfId="2" applyAlignment="1">
      <alignment horizontal="left" vertical="center" wrapText="1"/>
    </xf>
    <xf numFmtId="0" fontId="228" fillId="125" borderId="141" xfId="2"/>
    <xf numFmtId="0" fontId="228" fillId="125" borderId="189" xfId="2"/>
    <xf numFmtId="0" fontId="229" fillId="125" borderId="141" xfId="2" applyAlignment="1">
      <alignment horizontal="center" vertical="center" wrapText="1"/>
    </xf>
    <xf numFmtId="0" fontId="230" fillId="125" borderId="141" xfId="2" applyAlignment="1">
      <alignment horizontal="center" vertical="center" wrapText="1"/>
    </xf>
    <xf numFmtId="0" fontId="228" fillId="125" borderId="141" xfId="2" applyAlignment="1">
      <alignment horizontal="center" vertical="center"/>
    </xf>
    <xf numFmtId="0" fontId="230" fillId="125" borderId="186" xfId="2" applyAlignment="1">
      <alignment horizontal="center" vertical="center" wrapText="1"/>
    </xf>
    <xf numFmtId="0" fontId="187" fillId="125" borderId="187" xfId="2"/>
    <xf numFmtId="0" fontId="187" fillId="125" borderId="188" xfId="2"/>
    <xf numFmtId="0" fontId="230" fillId="125" borderId="167" xfId="2" applyAlignment="1">
      <alignment horizontal="center" vertical="center" wrapText="1"/>
    </xf>
    <xf numFmtId="0" fontId="230" fillId="142" borderId="167" xfId="2" applyAlignment="1">
      <alignment horizontal="center" vertical="center" wrapText="1"/>
    </xf>
    <xf numFmtId="0" fontId="228" fillId="141" borderId="141" xfId="2" applyAlignment="1">
      <alignment horizontal="center" vertical="bottom" wrapText="1"/>
    </xf>
    <xf numFmtId="0" fontId="228" fillId="141" borderId="167" xfId="2" applyAlignment="1">
      <alignment horizontal="center" vertical="bottom" wrapText="1"/>
    </xf>
    <xf numFmtId="0" fontId="228" fillId="144" borderId="167" xfId="2" applyAlignment="1">
      <alignment horizontal="left" wrapText="1"/>
    </xf>
    <xf numFmtId="3" fontId="231" fillId="141" borderId="167" xfId="2" applyAlignment="1">
      <alignment horizontal="center" wrapText="1"/>
    </xf>
    <xf numFmtId="0" fontId="228" fillId="125" borderId="167" xfId="2" applyAlignment="1">
      <alignment horizontal="center" vertical="bottom" wrapText="1"/>
    </xf>
    <xf numFmtId="0" fontId="229" fillId="125" borderId="167" xfId="2" applyAlignment="1">
      <alignment horizontal="center" vertical="bottom" wrapText="1"/>
    </xf>
    <xf numFmtId="0" fontId="228" fillId="125" borderId="141" xfId="2" applyAlignment="1">
      <alignment horizontal="center"/>
    </xf>
    <xf numFmtId="0" fontId="228" fillId="125" borderId="141" xfId="2" applyAlignment="1">
      <alignment horizontal="center" vertical="bottom"/>
    </xf>
    <xf numFmtId="0" fontId="231" fillId="141" borderId="167" xfId="2" applyAlignment="1">
      <alignment horizontal="center" wrapText="1"/>
    </xf>
    <xf numFmtId="0" fontId="230" fillId="125" borderId="141" xfId="2" applyAlignment="1">
      <alignment vertical="bottom" wrapText="1"/>
    </xf>
    <xf numFmtId="0" fontId="230" fillId="165" borderId="190" xfId="2" applyAlignment="1">
      <alignment vertical="bottom" wrapText="1"/>
    </xf>
    <xf numFmtId="0" fontId="230" fillId="165" borderId="191" xfId="2" applyAlignment="1">
      <alignment vertical="bottom" wrapText="1"/>
    </xf>
    <xf numFmtId="1" fontId="230" fillId="165" borderId="191" xfId="2" applyAlignment="1">
      <alignment horizontal="center" vertical="bottom" wrapText="1"/>
    </xf>
    <xf numFmtId="1" fontId="230" fillId="165" borderId="175" xfId="2" applyAlignment="1">
      <alignment horizontal="center" vertical="bottom" wrapText="1"/>
    </xf>
    <xf numFmtId="0" fontId="232" fillId="125" borderId="141" xfId="2" applyAlignment="1">
      <alignment vertical="center"/>
    </xf>
    <xf numFmtId="0" fontId="228" fillId="125" borderId="141" xfId="2" applyAlignment="1">
      <alignment horizontal="left" vertical="center"/>
    </xf>
    <xf numFmtId="0" fontId="189" fillId="142" borderId="167" xfId="2" applyAlignment="1">
      <alignment horizontal="center" wrapText="1"/>
    </xf>
    <xf numFmtId="0" fontId="189" fillId="144" borderId="167" xfId="2" applyAlignment="1">
      <alignment horizontal="center" wrapText="1"/>
    </xf>
    <xf numFmtId="0" fontId="189" fillId="125" borderId="167" xfId="2" applyAlignment="1">
      <alignment horizontal="center" wrapText="1"/>
    </xf>
    <xf numFmtId="0" fontId="210" fillId="125" borderId="141" xfId="2" applyAlignment="1">
      <alignment vertical="center" wrapText="1"/>
    </xf>
    <xf numFmtId="0" fontId="189" fillId="145" borderId="167" xfId="2"/>
    <xf numFmtId="0" fontId="189" fillId="170" borderId="141" xfId="2"/>
    <xf numFmtId="0" fontId="233" fillId="125" borderId="141" xfId="2" applyAlignment="1">
      <alignment horizontal="center" vertical="bottom"/>
    </xf>
    <xf numFmtId="0" fontId="209" fillId="125" borderId="141" xfId="2" applyAlignment="1">
      <alignment vertical="bottom"/>
    </xf>
    <xf numFmtId="0" fontId="233" fillId="125" borderId="167" xfId="2" applyAlignment="1">
      <alignment horizontal="center"/>
    </xf>
    <xf numFmtId="0" fontId="233" fillId="175" borderId="167" xfId="2" applyAlignment="1">
      <alignment horizontal="center"/>
    </xf>
    <xf numFmtId="0" fontId="233" fillId="130" borderId="167" xfId="2" applyAlignment="1">
      <alignment horizontal="center"/>
    </xf>
    <xf numFmtId="0" fontId="233" fillId="173" borderId="167" xfId="2" applyAlignment="1">
      <alignment horizontal="center"/>
    </xf>
    <xf numFmtId="0" fontId="233" fillId="176" borderId="167" xfId="2" applyAlignment="1">
      <alignment horizontal="center"/>
    </xf>
    <xf numFmtId="0" fontId="233" fillId="177" borderId="167" xfId="2" applyAlignment="1">
      <alignment horizontal="center"/>
    </xf>
    <xf numFmtId="0" fontId="209" fillId="125" borderId="189" xfId="2" applyAlignment="1">
      <alignment horizontal="center"/>
    </xf>
    <xf numFmtId="0" fontId="209" fillId="125" borderId="174" xfId="2" applyAlignment="1">
      <alignment horizontal="center"/>
    </xf>
    <xf numFmtId="0" fontId="209" fillId="144" borderId="176" xfId="2" applyAlignment="1">
      <alignment horizontal="center"/>
    </xf>
    <xf numFmtId="0" fontId="209" fillId="144" borderId="191" xfId="2" applyAlignment="1">
      <alignment horizontal="center"/>
    </xf>
    <xf numFmtId="0" fontId="209" fillId="125" borderId="182" xfId="2" applyAlignment="1">
      <alignment horizontal="center"/>
    </xf>
    <xf numFmtId="0" fontId="209" fillId="125" borderId="175" xfId="2" applyAlignment="1">
      <alignment horizontal="center"/>
    </xf>
    <xf numFmtId="0" fontId="233" fillId="125" borderId="141" xfId="2" applyAlignment="1">
      <alignment horizontal="right"/>
    </xf>
    <xf numFmtId="0" fontId="234" fillId="165" borderId="141" xfId="2" applyAlignment="1">
      <alignment horizontal="right"/>
    </xf>
    <xf numFmtId="0" fontId="234" fillId="165" borderId="141" xfId="2" applyAlignment="1">
      <alignment horizontal="left"/>
    </xf>
    <xf numFmtId="0" fontId="235" fillId="125" borderId="141" xfId="2" applyAlignment="1">
      <alignment vertical="bottom"/>
    </xf>
    <xf numFmtId="0" fontId="233" fillId="125" borderId="167" xfId="2" applyAlignment="1">
      <alignment horizontal="left"/>
    </xf>
    <xf numFmtId="0" fontId="209" fillId="125" borderId="167" xfId="2" applyAlignment="1">
      <alignment horizontal="left"/>
    </xf>
    <xf numFmtId="0" fontId="234" fillId="125" borderId="141" xfId="2" applyAlignment="1">
      <alignment vertical="bottom"/>
    </xf>
    <xf numFmtId="0" fontId="236" fillId="125" borderId="141" xfId="2" applyAlignment="1">
      <alignment horizontal="left" vertical="bottom"/>
    </xf>
    <xf numFmtId="0" fontId="189" fillId="125" borderId="141" xfId="2" applyAlignment="1">
      <alignment horizontal="left" vertical="bottom"/>
    </xf>
    <xf numFmtId="0" fontId="237" fillId="125" borderId="141" xfId="2" applyAlignment="1">
      <alignment horizontal="left" vertical="bottom"/>
    </xf>
    <xf numFmtId="0" fontId="238" fillId="170" borderId="167" xfId="2" applyAlignment="1">
      <alignment horizontal="center" vertical="bottom"/>
    </xf>
    <xf numFmtId="0" fontId="238" fillId="178" borderId="167" xfId="2" applyAlignment="1">
      <alignment horizontal="center" vertical="bottom"/>
    </xf>
    <xf numFmtId="0" fontId="238" fillId="179" borderId="167" xfId="2" applyAlignment="1">
      <alignment horizontal="center" vertical="bottom"/>
    </xf>
    <xf numFmtId="0" fontId="238" fillId="156" borderId="167" xfId="2" applyAlignment="1">
      <alignment horizontal="center" vertical="bottom"/>
    </xf>
    <xf numFmtId="0" fontId="238" fillId="155" borderId="167" xfId="2" applyAlignment="1">
      <alignment horizontal="center" vertical="bottom"/>
    </xf>
    <xf numFmtId="0" fontId="238" fillId="180" borderId="167" xfId="2" applyAlignment="1">
      <alignment horizontal="center" vertical="bottom"/>
    </xf>
    <xf numFmtId="0" fontId="238" fillId="171" borderId="167" xfId="2" applyAlignment="1">
      <alignment horizontal="center" vertical="center"/>
    </xf>
    <xf numFmtId="0" fontId="238" fillId="171" borderId="174" xfId="2" applyAlignment="1">
      <alignment horizontal="left"/>
    </xf>
    <xf numFmtId="0" fontId="195" fillId="171" borderId="174" xfId="2" applyAlignment="1">
      <alignment horizontal="left"/>
    </xf>
    <xf numFmtId="0" fontId="239" fillId="173" borderId="167" xfId="2" applyAlignment="1">
      <alignment horizontal="center"/>
    </xf>
    <xf numFmtId="0" fontId="239" fillId="125" borderId="167" xfId="2" applyAlignment="1">
      <alignment horizontal="center"/>
    </xf>
    <xf numFmtId="0" fontId="239" fillId="130" borderId="167" xfId="2" applyAlignment="1">
      <alignment horizontal="center"/>
    </xf>
    <xf numFmtId="0" fontId="195" fillId="170" borderId="167" xfId="2" applyAlignment="1">
      <alignment horizontal="right"/>
    </xf>
    <xf numFmtId="0" fontId="238" fillId="165" borderId="167" xfId="2" applyAlignment="1">
      <alignment horizontal="center"/>
    </xf>
    <xf numFmtId="0" fontId="233" fillId="170" borderId="167" xfId="2" applyAlignment="1">
      <alignment horizontal="left" vertical="bottom"/>
    </xf>
    <xf numFmtId="0" fontId="209" fillId="125" borderId="167" xfId="2" applyAlignment="1">
      <alignment horizontal="left" vertical="top" wrapText="1"/>
    </xf>
    <xf numFmtId="0" fontId="209" fillId="125" borderId="141" xfId="2" applyAlignment="1">
      <alignment horizontal="left" vertical="top"/>
    </xf>
    <xf numFmtId="0" fontId="233" fillId="125" borderId="141" xfId="2" applyAlignment="1">
      <alignment horizontal="left" vertical="bottom"/>
    </xf>
    <xf numFmtId="0" fontId="209" fillId="125" borderId="141" xfId="2" applyAlignment="1">
      <alignment horizontal="left" vertical="top" wrapText="1"/>
    </xf>
    <xf numFmtId="0" fontId="233" fillId="170" borderId="167" xfId="2" applyAlignment="1">
      <alignment horizontal="center" vertical="bottom"/>
    </xf>
    <xf numFmtId="0" fontId="195" fillId="125" borderId="167" xfId="2" applyAlignment="1">
      <alignment horizontal="left" vertical="top"/>
    </xf>
    <xf numFmtId="0" fontId="239" fillId="125" borderId="141" xfId="2" applyAlignment="1">
      <alignment horizontal="left" vertical="bottom"/>
    </xf>
    <xf numFmtId="0" fontId="233" fillId="125" borderId="141" xfId="2"/>
    <xf numFmtId="0" fontId="233" fillId="181" borderId="167" xfId="2" applyAlignment="1">
      <alignment horizontal="center"/>
    </xf>
    <xf numFmtId="0" fontId="201" fillId="125" borderId="141" xfId="2" applyAlignment="1">
      <alignment horizontal="center"/>
    </xf>
    <xf numFmtId="0" fontId="238" fillId="178" borderId="167" xfId="2" applyAlignment="1">
      <alignment horizontal="center" vertical="center"/>
    </xf>
    <xf numFmtId="0" fontId="209" fillId="125" borderId="167" xfId="2" applyAlignment="1">
      <alignment horizontal="left" vertical="center"/>
    </xf>
    <xf numFmtId="0" fontId="240" fillId="125" borderId="141" xfId="2" applyAlignment="1">
      <alignment horizontal="left"/>
    </xf>
    <xf numFmtId="0" fontId="189" fillId="125" borderId="141" xfId="2" applyAlignment="1">
      <alignment horizontal="left" vertical="top" wrapText="1"/>
    </xf>
    <xf numFmtId="0" fontId="238" fillId="182" borderId="167" xfId="2" applyAlignment="1">
      <alignment horizontal="center" vertical="center"/>
    </xf>
    <xf numFmtId="0" fontId="189" fillId="125" borderId="141" xfId="2" applyAlignment="1">
      <alignment horizontal="left" vertical="top"/>
    </xf>
    <xf numFmtId="0" fontId="238" fillId="156" borderId="167" xfId="2" applyAlignment="1">
      <alignment horizontal="center" vertical="center"/>
    </xf>
    <xf numFmtId="0" fontId="238" fillId="155" borderId="167" xfId="2" applyAlignment="1">
      <alignment horizontal="center" vertical="center"/>
    </xf>
    <xf numFmtId="0" fontId="238" fillId="180" borderId="167" xfId="2" applyAlignment="1">
      <alignment horizontal="center" vertical="center"/>
    </xf>
    <xf numFmtId="0" fontId="241" fillId="125" borderId="141" xfId="2" applyAlignment="1">
      <alignment horizontal="left" vertical="bottom"/>
    </xf>
    <xf numFmtId="0" fontId="242" fillId="125" borderId="141" xfId="2"/>
    <xf numFmtId="0" fontId="242" fillId="125" borderId="141" xfId="2" applyAlignment="1">
      <alignment vertical="bottom"/>
    </xf>
    <xf numFmtId="0" fontId="243" fillId="125" borderId="141" xfId="2" applyAlignment="1">
      <alignment horizontal="center" vertical="bottom"/>
    </xf>
    <xf numFmtId="0" fontId="243" fillId="183" borderId="167" xfId="2" applyAlignment="1">
      <alignment horizontal="center" vertical="bottom" wrapText="1"/>
    </xf>
    <xf numFmtId="0" fontId="243" fillId="175" borderId="167" xfId="2" applyAlignment="1">
      <alignment horizontal="center" vertical="bottom" wrapText="1"/>
    </xf>
    <xf numFmtId="0" fontId="243" fillId="173" borderId="167" xfId="2" applyAlignment="1">
      <alignment horizontal="center" vertical="bottom" wrapText="1"/>
    </xf>
    <xf numFmtId="0" fontId="243" fillId="177" borderId="167" xfId="2" applyAlignment="1">
      <alignment horizontal="center" vertical="bottom" wrapText="1"/>
    </xf>
    <xf numFmtId="0" fontId="243" fillId="176" borderId="167" xfId="2" applyAlignment="1">
      <alignment horizontal="center" vertical="bottom" wrapText="1"/>
    </xf>
    <xf numFmtId="0" fontId="243" fillId="125" borderId="189" xfId="2" applyAlignment="1">
      <alignment horizontal="center" vertical="bottom"/>
    </xf>
    <xf numFmtId="0" fontId="243" fillId="125" borderId="167" xfId="2" applyAlignment="1">
      <alignment vertical="bottom"/>
    </xf>
    <xf numFmtId="0" fontId="242" fillId="165" borderId="167" xfId="2" applyAlignment="1">
      <alignment vertical="bottom"/>
    </xf>
    <xf numFmtId="0" fontId="242" fillId="125" borderId="167" xfId="2" applyAlignment="1">
      <alignment horizontal="center" vertical="bottom"/>
    </xf>
    <xf numFmtId="0" fontId="243" fillId="125" borderId="141" xfId="2" applyAlignment="1">
      <alignment horizontal="right" vertical="bottom"/>
    </xf>
    <xf numFmtId="0" fontId="243" fillId="183" borderId="167" xfId="2" applyAlignment="1">
      <alignment horizontal="center" vertical="bottom"/>
    </xf>
    <xf numFmtId="0" fontId="243" fillId="175" borderId="167" xfId="2" applyAlignment="1">
      <alignment horizontal="center" vertical="bottom"/>
    </xf>
    <xf numFmtId="0" fontId="243" fillId="173" borderId="167" xfId="2" applyAlignment="1">
      <alignment horizontal="center" vertical="bottom"/>
    </xf>
    <xf numFmtId="0" fontId="243" fillId="177" borderId="167" xfId="2" applyAlignment="1">
      <alignment horizontal="center" vertical="bottom"/>
    </xf>
    <xf numFmtId="0" fontId="243" fillId="176" borderId="167" xfId="2" applyAlignment="1">
      <alignment horizontal="center" vertical="bottom"/>
    </xf>
    <xf numFmtId="0" fontId="243" fillId="125" borderId="141" xfId="2" applyAlignment="1">
      <alignment vertical="bottom"/>
    </xf>
    <xf numFmtId="0" fontId="190" fillId="125" borderId="141" xfId="2" applyAlignment="1">
      <alignment vertical="bottom"/>
    </xf>
    <xf numFmtId="0" fontId="244" fillId="125" borderId="141" xfId="2" applyAlignment="1">
      <alignment vertical="bottom"/>
    </xf>
    <xf numFmtId="0" fontId="243" fillId="183" borderId="167" xfId="2" applyAlignment="1">
      <alignment vertical="bottom"/>
    </xf>
    <xf numFmtId="0" fontId="242" fillId="125" borderId="167" xfId="2" applyAlignment="1">
      <alignment vertical="bottom" wrapText="1"/>
    </xf>
    <xf numFmtId="0" fontId="242" fillId="125" borderId="167" xfId="2" applyAlignment="1">
      <alignment vertical="bottom"/>
    </xf>
    <xf numFmtId="0" fontId="243" fillId="175" borderId="167" xfId="2" applyAlignment="1">
      <alignment vertical="bottom"/>
    </xf>
    <xf numFmtId="0" fontId="243" fillId="173" borderId="167" xfId="2" applyAlignment="1">
      <alignment vertical="bottom"/>
    </xf>
    <xf numFmtId="0" fontId="243" fillId="176" borderId="167" xfId="2" applyAlignment="1">
      <alignment vertical="bottom"/>
    </xf>
    <xf numFmtId="0" fontId="243" fillId="177" borderId="167" xfId="2" applyAlignment="1">
      <alignment vertical="bottom"/>
    </xf>
    <xf numFmtId="0" fontId="195" fillId="125" borderId="141" xfId="2" applyAlignment="1">
      <alignment horizontal="right"/>
    </xf>
    <xf numFmtId="0" fontId="230" fillId="141" borderId="167" xfId="2" applyAlignment="1">
      <alignment horizontal="center" vertical="center" wrapText="1"/>
    </xf>
    <xf numFmtId="0" fontId="189" fillId="125" borderId="141" xfId="2" applyAlignment="1">
      <alignment horizontal="right"/>
    </xf>
    <xf numFmtId="0" fontId="245" fillId="173" borderId="167" xfId="2" applyAlignment="1">
      <alignment horizontal="center" wrapText="1"/>
    </xf>
    <xf numFmtId="0" fontId="189" fillId="125" borderId="167" xfId="2" applyAlignment="1">
      <alignment horizontal="right" wrapText="1"/>
    </xf>
    <xf numFmtId="165" fontId="189" fillId="125" borderId="167" xfId="2" applyAlignment="1">
      <alignment horizontal="right" wrapText="1"/>
    </xf>
    <xf numFmtId="165" fontId="189" fillId="125" borderId="167" xfId="2"/>
    <xf numFmtId="0" fontId="245" fillId="165" borderId="167" xfId="2" applyAlignment="1">
      <alignment horizontal="center" vertical="center" wrapText="1"/>
    </xf>
    <xf numFmtId="0" fontId="246" fillId="125" borderId="141" xfId="2" applyAlignment="1">
      <alignment horizontal="left" vertical="center" wrapText="1"/>
    </xf>
    <xf numFmtId="0" fontId="247" fillId="125" borderId="141" xfId="2" applyAlignment="1">
      <alignment vertical="bottom"/>
    </xf>
    <xf numFmtId="0" fontId="248" fillId="142" borderId="167" xfId="2" applyAlignment="1">
      <alignment horizontal="center" vertical="center"/>
    </xf>
    <xf numFmtId="0" fontId="248" fillId="142" borderId="167" xfId="2" applyAlignment="1">
      <alignment horizontal="center" vertical="center" wrapText="1"/>
    </xf>
    <xf numFmtId="0" fontId="249" fillId="170" borderId="167" xfId="2" applyAlignment="1">
      <alignment horizontal="center" vertical="center"/>
    </xf>
    <xf numFmtId="0" fontId="249" fillId="142" borderId="167" xfId="2" applyAlignment="1">
      <alignment horizontal="center" vertical="center" wrapText="1"/>
    </xf>
    <xf numFmtId="0" fontId="249" fillId="142" borderId="167" xfId="2" applyAlignment="1">
      <alignment horizontal="center" vertical="center"/>
    </xf>
    <xf numFmtId="0" fontId="246" fillId="125" borderId="167" xfId="2" applyAlignment="1">
      <alignment horizontal="left" vertical="center" wrapText="1"/>
    </xf>
    <xf numFmtId="10" fontId="246" fillId="125" borderId="167" xfId="2" applyAlignment="1">
      <alignment horizontal="left" vertical="center" wrapText="1"/>
    </xf>
    <xf numFmtId="2" fontId="246" fillId="125" borderId="167" xfId="2" applyAlignment="1">
      <alignment horizontal="left" vertical="center" wrapText="1"/>
    </xf>
    <xf numFmtId="0" fontId="195" fillId="142" borderId="167" xfId="2" applyAlignment="1">
      <alignment horizontal="center"/>
    </xf>
    <xf numFmtId="0" fontId="250" fillId="142" borderId="167" xfId="2" applyAlignment="1">
      <alignment horizontal="center" wrapText="1"/>
    </xf>
    <xf numFmtId="0" fontId="247" fillId="142" borderId="167" xfId="2" applyAlignment="1">
      <alignment vertical="bottom"/>
    </xf>
    <xf numFmtId="0" fontId="251" fillId="142" borderId="167" xfId="2" applyAlignment="1">
      <alignment horizontal="center" vertical="bottom"/>
    </xf>
    <xf numFmtId="0" fontId="250" fillId="125" borderId="167" xfId="2" applyAlignment="1">
      <alignment horizontal="center" vertical="center" wrapText="1"/>
    </xf>
    <xf numFmtId="0" fontId="246" fillId="184" borderId="167" xfId="2" applyAlignment="1">
      <alignment horizontal="center" vertical="center" wrapText="1"/>
    </xf>
    <xf numFmtId="0" fontId="246" fillId="125" borderId="167" xfId="2" applyAlignment="1">
      <alignment horizontal="center" vertical="center" wrapText="1"/>
    </xf>
    <xf numFmtId="0" fontId="247" fillId="125" borderId="167" xfId="2" applyAlignment="1">
      <alignment vertical="center"/>
    </xf>
    <xf numFmtId="0" fontId="248" fillId="142" borderId="179" xfId="2" applyAlignment="1">
      <alignment horizontal="center" vertical="center"/>
    </xf>
    <xf numFmtId="0" fontId="248" fillId="142" borderId="179" xfId="2" applyAlignment="1">
      <alignment horizontal="center" vertical="center" wrapText="1"/>
    </xf>
    <xf numFmtId="0" fontId="246" fillId="125" borderId="167" xfId="2" applyAlignment="1">
      <alignment wrapText="1"/>
    </xf>
    <xf numFmtId="0" fontId="246" fillId="125" borderId="174" xfId="2" applyAlignment="1">
      <alignment wrapText="1"/>
    </xf>
    <xf numFmtId="165" fontId="247" fillId="125" borderId="174" xfId="2" applyAlignment="1">
      <alignment horizontal="center" vertical="bottom"/>
    </xf>
    <xf numFmtId="10" fontId="247" fillId="125" borderId="174" xfId="2" applyAlignment="1">
      <alignment horizontal="center" vertical="bottom"/>
    </xf>
    <xf numFmtId="0" fontId="246" fillId="125" borderId="182" xfId="2" applyAlignment="1">
      <alignment wrapText="1"/>
    </xf>
    <xf numFmtId="0" fontId="246" fillId="125" borderId="175" xfId="2" applyAlignment="1">
      <alignment wrapText="1"/>
    </xf>
    <xf numFmtId="165" fontId="247" fillId="125" borderId="175" xfId="2" applyAlignment="1">
      <alignment horizontal="center" vertical="bottom"/>
    </xf>
    <xf numFmtId="0" fontId="246" fillId="125" borderId="141" xfId="2" applyAlignment="1">
      <alignment wrapText="1"/>
    </xf>
    <xf numFmtId="0" fontId="189" fillId="125" borderId="175" xfId="2"/>
    <xf numFmtId="10" fontId="247" fillId="125" borderId="175" xfId="2" applyAlignment="1">
      <alignment horizontal="center" vertical="bottom"/>
    </xf>
    <xf numFmtId="0" fontId="179" fillId="125" borderId="141" xfId="2"/>
    <xf numFmtId="0" fontId="186" fillId="135" borderId="142" xfId="2" applyAlignment="1">
      <alignment horizontal="left" vertical="center"/>
    </xf>
    <xf numFmtId="0" fontId="179" fillId="125" borderId="144" xfId="2"/>
    <xf numFmtId="0" fontId="179" fillId="125" borderId="145" xfId="2"/>
    <xf numFmtId="0" fontId="190" fillId="136" borderId="142" xfId="2" applyAlignment="1">
      <alignment horizontal="center" vertical="center"/>
    </xf>
    <xf numFmtId="0" fontId="179" fillId="125" borderId="147" xfId="2"/>
    <xf numFmtId="0" fontId="198" fillId="130" borderId="142" xfId="2" applyAlignment="1">
      <alignment horizontal="left" vertical="center" wrapText="1"/>
    </xf>
    <xf numFmtId="0" fontId="198" fillId="131" borderId="142" xfId="2" applyAlignment="1">
      <alignment horizontal="left" vertical="center" wrapText="1"/>
    </xf>
    <xf numFmtId="0" fontId="198" fillId="132" borderId="142" xfId="2" applyAlignment="1">
      <alignment horizontal="left" vertical="center" wrapText="1"/>
    </xf>
    <xf numFmtId="0" fontId="198" fillId="133" borderId="142" xfId="2" applyAlignment="1">
      <alignment horizontal="left" vertical="center" wrapText="1"/>
    </xf>
    <xf numFmtId="0" fontId="198" fillId="134" borderId="142" xfId="2" applyAlignment="1">
      <alignment horizontal="left" vertical="center" wrapText="1"/>
    </xf>
    <xf numFmtId="0" fontId="195" fillId="125" borderId="151" xfId="2"/>
    <xf numFmtId="0" fontId="179" fillId="125" borderId="149" xfId="2"/>
    <xf numFmtId="0" fontId="179" fillId="125" borderId="155" xfId="2"/>
    <xf numFmtId="0" fontId="182" fillId="125" borderId="141" xfId="2"/>
    <xf numFmtId="0" fontId="181" fillId="125" borderId="167" xfId="2" applyAlignment="1">
      <alignment horizontal="left" vertical="center"/>
    </xf>
    <xf numFmtId="0" fontId="182" fillId="125" borderId="167" xfId="2"/>
    <xf numFmtId="0" fontId="179" fillId="125" borderId="170" xfId="2"/>
    <xf numFmtId="0" fontId="179" fillId="125" borderId="171" xfId="2"/>
    <xf numFmtId="0" fontId="198" fillId="164" borderId="142" xfId="2" applyAlignment="1">
      <alignment horizontal="left" vertical="center" wrapText="1"/>
    </xf>
    <xf numFmtId="0" fontId="190" fillId="125" borderId="141" xfId="2"/>
    <xf numFmtId="0" fontId="199" fillId="125" borderId="141" xfId="2" applyAlignment="1">
      <alignment horizontal="center" wrapText="1"/>
    </xf>
    <xf numFmtId="0" fontId="198" fillId="164" borderId="142" xfId="2" applyAlignment="1">
      <alignment horizontal="left" vertical="center"/>
    </xf>
    <xf numFmtId="0" fontId="195" fillId="125" borderId="167" xfId="2" applyAlignment="1">
      <alignment horizontal="center" vertical="center" wrapText="1"/>
    </xf>
    <xf numFmtId="0" fontId="179" fillId="125" borderId="174" xfId="2"/>
    <xf numFmtId="0" fontId="179" fillId="125" borderId="176" xfId="2"/>
    <xf numFmtId="0" fontId="195" fillId="130" borderId="167" xfId="2" applyAlignment="1">
      <alignment horizontal="left" vertical="center" wrapText="1"/>
    </xf>
    <xf numFmtId="0" fontId="230" fillId="125" borderId="179" xfId="2" applyAlignment="1">
      <alignment horizontal="center" vertical="center" wrapText="1"/>
    </xf>
    <xf numFmtId="0" fontId="179" fillId="125" borderId="187" xfId="2"/>
    <xf numFmtId="0" fontId="179" fillId="125" borderId="188" xfId="2"/>
    <xf numFmtId="0" fontId="193" fillId="165" borderId="142" xfId="2" applyAlignment="1">
      <alignment vertical="center" wrapText="1"/>
    </xf>
    <xf numFmtId="0" fontId="183" fillId="125" borderId="142" xfId="2" applyAlignment="1">
      <alignment vertical="top" wrapText="1"/>
    </xf>
    <xf numFmtId="0" fontId="252" fillId="125" borderId="141" xfId="2" applyAlignment="1">
      <alignment vertical="top" wrapText="1"/>
    </xf>
    <xf numFmtId="0" fontId="198" fillId="125" borderId="142" xfId="2" applyAlignment="1">
      <alignment vertical="top" wrapText="1"/>
    </xf>
    <xf numFmtId="0" fontId="253" fillId="164" borderId="142" xfId="2" applyAlignment="1">
      <alignment horizontal="left" vertical="center"/>
    </xf>
    <xf numFmtId="0" fontId="253" fillId="125" borderId="141" xfId="2" applyAlignment="1">
      <alignment horizontal="center" vertical="center"/>
    </xf>
    <xf numFmtId="0" fontId="254" fillId="125" borderId="200" xfId="2" applyAlignment="1">
      <alignment vertical="top" wrapText="1"/>
    </xf>
    <xf numFmtId="0" fontId="256" fillId="125" borderId="200" xfId="2" applyAlignment="1">
      <alignment vertical="top" wrapText="1"/>
    </xf>
    <xf numFmtId="0" fontId="179" fillId="125" borderId="203" xfId="2"/>
    <xf numFmtId="0" fontId="179" fillId="125" borderId="204" xfId="2"/>
    <xf numFmtId="0" fontId="253" fillId="125" borderId="141" xfId="2"/>
    <xf numFmtId="0" fontId="255" fillId="125" borderId="200" xfId="2" applyAlignment="1">
      <alignment vertical="top" wrapText="1"/>
    </xf>
    <xf numFmtId="0" fontId="254" fillId="125" borderId="200" xfId="2" applyAlignment="1">
      <alignment horizontal="left" vertical="center"/>
    </xf>
    <xf numFmtId="1" fontId="220" fillId="164" borderId="142" xfId="2" applyAlignment="1">
      <alignment horizontal="center" vertical="center"/>
    </xf>
    <xf numFmtId="1" fontId="184" fillId="125" borderId="142" xfId="2" applyAlignment="1">
      <alignment horizontal="center" vertical="center"/>
    </xf>
    <xf numFmtId="0" fontId="257" fillId="185" borderId="167" xfId="2" applyAlignment="1">
      <alignment horizontal="center" vertical="center"/>
    </xf>
    <xf numFmtId="0" fontId="253" fillId="125" borderId="142" xfId="2" applyAlignment="1">
      <alignment horizontal="center" vertical="center"/>
    </xf>
    <xf numFmtId="0" fontId="252" fillId="125" borderId="142" xfId="2" applyAlignment="1">
      <alignment vertical="top" wrapText="1"/>
    </xf>
    <xf numFmtId="0" fontId="179" fillId="125" borderId="192" xfId="2"/>
    <xf numFmtId="0" fontId="179" fillId="125" borderId="193" xfId="2"/>
    <xf numFmtId="0" fontId="179" fillId="125" borderId="206" xfId="2"/>
    <xf numFmtId="0" fontId="179" fillId="125" borderId="207" xfId="2"/>
    <xf numFmtId="0" fontId="179" fillId="125" borderId="208" xfId="2"/>
    <xf numFmtId="0" fontId="258" fillId="130" borderId="167" xfId="2" applyAlignment="1">
      <alignment horizontal="left" vertical="center" wrapText="1"/>
    </xf>
    <xf numFmtId="0" fontId="179" fillId="130" borderId="167" xfId="2"/>
    <xf numFmtId="0" fontId="259" fillId="170" borderId="167" xfId="2" applyAlignment="1">
      <alignment horizontal="center" vertical="center" wrapText="1"/>
    </xf>
    <xf numFmtId="0" fontId="259" fillId="125" borderId="167" xfId="2" applyAlignment="1">
      <alignment horizontal="center" vertical="center" wrapText="1"/>
    </xf>
    <xf numFmtId="0" fontId="260" fillId="125" borderId="167" xfId="2" applyAlignment="1">
      <alignment horizontal="left" vertical="center" wrapText="1"/>
    </xf>
    <xf numFmtId="0" fontId="262" fillId="130" borderId="167" xfId="2" applyAlignment="1">
      <alignment horizontal="left" vertical="center" wrapText="1"/>
    </xf>
    <xf numFmtId="0" fontId="179" fillId="125" borderId="167" xfId="2"/>
    <xf numFmtId="0" fontId="259" fillId="172" borderId="167" xfId="2" applyAlignment="1">
      <alignment horizontal="center" vertical="center" wrapText="1"/>
    </xf>
    <xf numFmtId="0" fontId="260" fillId="172" borderId="167" xfId="2" applyAlignment="1">
      <alignment horizontal="left" vertical="center" wrapText="1"/>
    </xf>
    <xf numFmtId="0" fontId="259" fillId="134" borderId="167" xfId="2" applyAlignment="1">
      <alignment horizontal="center" vertical="center" wrapText="1"/>
    </xf>
    <xf numFmtId="0" fontId="260" fillId="134" borderId="167" xfId="2" applyAlignment="1">
      <alignment horizontal="left" vertical="center" wrapText="1"/>
    </xf>
    <xf numFmtId="0" fontId="260" fillId="141" borderId="167" xfId="2" applyAlignment="1">
      <alignment horizontal="center" vertical="center" wrapText="1"/>
    </xf>
    <xf numFmtId="0" fontId="260" fillId="144" borderId="167" xfId="2" applyAlignment="1">
      <alignment horizontal="left" vertical="center" wrapText="1"/>
    </xf>
    <xf numFmtId="3" fontId="259" fillId="141" borderId="167" xfId="2" applyAlignment="1">
      <alignment horizontal="center" vertical="center" wrapText="1"/>
    </xf>
    <xf numFmtId="0" fontId="260" fillId="125" borderId="167" xfId="2" applyAlignment="1">
      <alignment horizontal="center" vertical="center" wrapText="1"/>
    </xf>
    <xf numFmtId="0" fontId="260" fillId="172" borderId="167" xfId="2" applyAlignment="1">
      <alignment horizontal="center" vertical="center" wrapText="1"/>
    </xf>
    <xf numFmtId="0" fontId="259" fillId="141" borderId="167" xfId="2" applyAlignment="1">
      <alignment horizontal="center" vertical="center" wrapText="1"/>
    </xf>
    <xf numFmtId="0" fontId="260" fillId="165" borderId="167" xfId="2" applyAlignment="1">
      <alignment horizontal="center" vertical="center" wrapText="1"/>
    </xf>
    <xf numFmtId="0" fontId="260" fillId="165" borderId="167" xfId="2" applyAlignment="1">
      <alignment horizontal="left" vertical="center" wrapText="1"/>
    </xf>
    <xf numFmtId="0" fontId="259" fillId="165" borderId="167" xfId="2" applyAlignment="1">
      <alignment horizontal="center" vertical="center" wrapText="1"/>
    </xf>
    <xf numFmtId="1" fontId="260" fillId="165" borderId="167" xfId="2" applyAlignment="1">
      <alignment horizontal="center" vertical="center" wrapText="1"/>
    </xf>
    <xf numFmtId="1" fontId="260" fillId="172" borderId="167" xfId="2" applyAlignment="1">
      <alignment horizontal="center" vertical="center" wrapText="1"/>
    </xf>
    <xf numFmtId="0" fontId="259" fillId="130" borderId="167" xfId="2"/>
    <xf numFmtId="0" fontId="259" fillId="130" borderId="167" xfId="2" applyAlignment="1">
      <alignment horizontal="left" vertical="center" wrapText="1"/>
    </xf>
    <xf numFmtId="0" fontId="259" fillId="130" borderId="167" xfId="2" applyAlignment="1">
      <alignment horizontal="center" vertical="center" wrapText="1"/>
    </xf>
    <xf numFmtId="0" fontId="260" fillId="125" borderId="167" xfId="2"/>
    <xf numFmtId="0" fontId="259" fillId="125" borderId="209" xfId="2"/>
    <xf numFmtId="0" fontId="259" fillId="125" borderId="209" xfId="2" applyAlignment="1">
      <alignment horizontal="left" vertical="center" wrapText="1"/>
    </xf>
    <xf numFmtId="0" fontId="259" fillId="125" borderId="209" xfId="2" applyAlignment="1">
      <alignment horizontal="center" vertical="center" wrapText="1"/>
    </xf>
    <xf numFmtId="0" fontId="259" fillId="134" borderId="209" xfId="2" applyAlignment="1">
      <alignment horizontal="center" vertical="center" wrapText="1"/>
    </xf>
    <xf numFmtId="0" fontId="259" fillId="125" borderId="141" xfId="2"/>
    <xf numFmtId="0" fontId="261" fillId="125" borderId="141" xfId="2"/>
    <xf numFmtId="0" fontId="179" fillId="125" borderId="190" xfId="2"/>
    <xf numFmtId="0" fontId="179" fillId="125" borderId="191" xfId="2"/>
    <xf numFmtId="0" fontId="179" fillId="125" borderId="175" xfId="2"/>
    <xf numFmtId="0" fontId="260" fillId="144" borderId="167" xfId="2" applyAlignment="1">
      <alignment horizontal="center" vertical="center" wrapText="1"/>
    </xf>
    <xf numFmtId="0" fontId="259" fillId="141" borderId="167" xfId="2" applyAlignment="1">
      <alignment horizontal="left" vertical="center" wrapText="1"/>
    </xf>
    <xf numFmtId="0" fontId="260" fillId="141" borderId="167" xfId="2" applyAlignment="1">
      <alignment horizontal="left" vertical="center" wrapText="1"/>
    </xf>
    <xf numFmtId="0" fontId="259" fillId="169" borderId="167" xfId="2" applyAlignment="1">
      <alignment horizontal="center" vertical="center" wrapText="1"/>
    </xf>
    <xf numFmtId="0" fontId="259" fillId="133" borderId="167" xfId="2" applyAlignment="1">
      <alignment horizontal="center" vertical="center" wrapText="1"/>
    </xf>
    <xf numFmtId="0" fontId="259" fillId="144" borderId="167" xfId="2" applyAlignment="1">
      <alignment horizontal="center" wrapText="1"/>
    </xf>
    <xf numFmtId="0" fontId="261" fillId="169" borderId="167" xfId="2" applyAlignment="1">
      <alignment horizontal="center" wrapText="1"/>
    </xf>
    <xf numFmtId="0" fontId="261" fillId="133" borderId="167" xfId="2" applyAlignment="1">
      <alignment horizontal="center" wrapText="1"/>
    </xf>
    <xf numFmtId="0" fontId="261" fillId="134" borderId="167" xfId="2" applyAlignment="1">
      <alignment horizontal="center" wrapText="1"/>
    </xf>
    <xf numFmtId="0" fontId="261" fillId="144" borderId="167" xfId="2" applyAlignment="1">
      <alignment horizontal="center" wrapText="1"/>
    </xf>
    <xf numFmtId="0" fontId="260" fillId="170" borderId="167" xfId="2" applyAlignment="1">
      <alignment horizontal="center" vertical="center" wrapText="1"/>
    </xf>
    <xf numFmtId="0" fontId="263" fillId="186" borderId="210" xfId="3" applyAlignment="1">
      <alignment vertical="bottom"/>
    </xf>
    <xf numFmtId="0" fontId="264" fillId="186" borderId="210" xfId="3" applyAlignment="1">
      <alignment horizontal="left" vertical="center"/>
    </xf>
    <xf numFmtId="0" fontId="265" fillId="186" borderId="210" xfId="3" applyAlignment="1">
      <alignment horizontal="left" vertical="center"/>
    </xf>
    <xf numFmtId="0" fontId="266" fillId="186" borderId="210" xfId="3" applyAlignment="1">
      <alignment horizontal="left" vertical="center"/>
    </xf>
    <xf numFmtId="0" fontId="267" fillId="188" borderId="211" xfId="3" applyAlignment="1">
      <alignment vertical="center"/>
    </xf>
    <xf numFmtId="0" fontId="268" fillId="186" borderId="210" xfId="3" applyAlignment="1">
      <alignment horizontal="left" vertical="center"/>
    </xf>
    <xf numFmtId="0" fontId="267" fillId="189" borderId="211" xfId="3" applyAlignment="1">
      <alignment vertical="center"/>
    </xf>
    <xf numFmtId="0" fontId="267" fillId="190" borderId="211" xfId="3" applyAlignment="1">
      <alignment vertical="center"/>
    </xf>
    <xf numFmtId="0" fontId="267" fillId="191" borderId="211" xfId="3" applyAlignment="1">
      <alignment vertical="center"/>
    </xf>
    <xf numFmtId="0" fontId="269" fillId="186" borderId="210" xfId="3"/>
    <xf numFmtId="0" fontId="267" fillId="192" borderId="211" xfId="3" applyAlignment="1">
      <alignment vertical="center"/>
    </xf>
    <xf numFmtId="0" fontId="267" fillId="193" borderId="211" xfId="3" applyAlignment="1">
      <alignment vertical="center"/>
    </xf>
    <xf numFmtId="0" fontId="267" fillId="194" borderId="211" xfId="3" applyAlignment="1">
      <alignment vertical="center"/>
    </xf>
    <xf numFmtId="0" fontId="267" fillId="195" borderId="211" xfId="3" applyAlignment="1">
      <alignment vertical="center"/>
    </xf>
    <xf numFmtId="0" fontId="270" fillId="196" borderId="212" xfId="3" applyAlignment="1">
      <alignment horizontal="left" vertical="center"/>
    </xf>
    <xf numFmtId="0" fontId="271" fillId="186" borderId="213" xfId="3"/>
    <xf numFmtId="0" fontId="271" fillId="186" borderId="214" xfId="3"/>
    <xf numFmtId="0" fontId="272" fillId="197" borderId="215" xfId="3" applyAlignment="1">
      <alignment horizontal="center" vertical="center" wrapText="1"/>
    </xf>
    <xf numFmtId="0" fontId="273" fillId="186" borderId="210" xfId="3"/>
    <xf numFmtId="0" fontId="274" fillId="197" borderId="212" xfId="3" applyAlignment="1">
      <alignment horizontal="center" vertical="center"/>
    </xf>
    <xf numFmtId="0" fontId="271" fillId="186" borderId="216" xfId="3"/>
    <xf numFmtId="0" fontId="275" fillId="186" borderId="210" xfId="3"/>
    <xf numFmtId="0" fontId="276" fillId="197" borderId="211" xfId="3" applyAlignment="1">
      <alignment horizontal="center" vertical="center"/>
    </xf>
    <xf numFmtId="0" fontId="277" fillId="186" borderId="211" xfId="3" applyAlignment="1">
      <alignment horizontal="left" vertical="center" wrapText="1"/>
    </xf>
    <xf numFmtId="0" fontId="267" fillId="186" borderId="211" xfId="3" applyAlignment="1">
      <alignment horizontal="left" vertical="center" wrapText="1"/>
    </xf>
    <xf numFmtId="164" fontId="268" fillId="186" borderId="211" xfId="3" applyAlignment="1">
      <alignment horizontal="center" vertical="center"/>
    </xf>
    <xf numFmtId="0" fontId="278" fillId="186" borderId="210" xfId="3"/>
    <xf numFmtId="0" fontId="273" fillId="186" borderId="210" xfId="3" applyAlignment="1">
      <alignment vertical="bottom"/>
    </xf>
    <xf numFmtId="0" fontId="279" fillId="186" borderId="217" xfId="3"/>
    <xf numFmtId="0" fontId="271" fillId="186" borderId="218" xfId="3"/>
    <xf numFmtId="0" fontId="273" fillId="186" borderId="219" xfId="3"/>
    <xf numFmtId="0" fontId="279" fillId="186" borderId="220" xfId="3" applyAlignment="1">
      <alignment horizontal="center"/>
    </xf>
    <xf numFmtId="0" fontId="279" fillId="186" borderId="210" xfId="3" applyAlignment="1">
      <alignment horizontal="center"/>
    </xf>
    <xf numFmtId="0" fontId="273" fillId="186" borderId="220" xfId="3" applyAlignment="1">
      <alignment horizontal="center"/>
    </xf>
    <xf numFmtId="0" fontId="273" fillId="186" borderId="221" xfId="3"/>
    <xf numFmtId="0" fontId="280" fillId="186" borderId="222" xfId="3" applyAlignment="1">
      <alignment wrapText="1"/>
    </xf>
    <xf numFmtId="0" fontId="279" fillId="186" borderId="220" xfId="3" applyAlignment="1">
      <alignment horizontal="center" wrapText="1"/>
    </xf>
    <xf numFmtId="0" fontId="280" fillId="186" borderId="223" xfId="3" applyAlignment="1">
      <alignment wrapText="1"/>
    </xf>
    <xf numFmtId="0" fontId="280" fillId="186" borderId="222" xfId="3" applyAlignment="1">
      <alignment wrapText="1"/>
    </xf>
    <xf numFmtId="0" fontId="268" fillId="186" borderId="211" xfId="3" applyAlignment="1">
      <alignment horizontal="center" vertical="center"/>
    </xf>
    <xf numFmtId="0" fontId="271" fillId="186" borderId="224" xfId="3"/>
    <xf numFmtId="0" fontId="279" fillId="186" borderId="217" xfId="3" applyAlignment="1">
      <alignment horizontal="center" wrapText="1"/>
    </xf>
    <xf numFmtId="0" fontId="279" fillId="186" borderId="223" xfId="3" applyAlignment="1">
      <alignment wrapText="1"/>
    </xf>
    <xf numFmtId="0" fontId="279" fillId="186" borderId="222" xfId="3" applyAlignment="1">
      <alignment wrapText="1"/>
    </xf>
    <xf numFmtId="0" fontId="267" fillId="186" borderId="211" xfId="3" applyAlignment="1">
      <alignment vertical="center"/>
    </xf>
    <xf numFmtId="0" fontId="267" fillId="198" borderId="211" xfId="3" applyAlignment="1">
      <alignment vertical="center"/>
    </xf>
    <xf numFmtId="0" fontId="268" fillId="186" borderId="211" xfId="3" applyAlignment="1">
      <alignment horizontal="left" vertical="center" wrapText="1"/>
    </xf>
    <xf numFmtId="0" fontId="281" fillId="191" borderId="211" xfId="3" applyAlignment="1">
      <alignment horizontal="center" vertical="center"/>
    </xf>
    <xf numFmtId="0" fontId="272" fillId="197" borderId="211" xfId="3" applyAlignment="1">
      <alignment horizontal="center" vertical="center" wrapText="1"/>
    </xf>
    <xf numFmtId="0" fontId="272" fillId="197" borderId="212" xfId="3" applyAlignment="1">
      <alignment horizontal="center" vertical="center" wrapText="1"/>
    </xf>
    <xf numFmtId="0" fontId="267" fillId="186" borderId="211" xfId="3" applyAlignment="1">
      <alignment horizontal="left" vertical="center"/>
    </xf>
    <xf numFmtId="164" fontId="267" fillId="186" borderId="211" xfId="3" applyAlignment="1">
      <alignment horizontal="center" vertical="center"/>
    </xf>
    <xf numFmtId="0" fontId="267" fillId="186" borderId="212" xfId="3" applyAlignment="1">
      <alignment horizontal="left" vertical="center" wrapText="1"/>
    </xf>
    <xf numFmtId="0" fontId="282" fillId="191" borderId="211" xfId="3" applyAlignment="1">
      <alignment horizontal="left" vertical="center"/>
    </xf>
    <xf numFmtId="0" fontId="267" fillId="191" borderId="211" xfId="3" applyAlignment="1">
      <alignment horizontal="left" vertical="center" wrapText="1"/>
    </xf>
    <xf numFmtId="164" fontId="267" fillId="191" borderId="211" xfId="3" applyAlignment="1">
      <alignment horizontal="center" vertical="center"/>
    </xf>
    <xf numFmtId="0" fontId="282" fillId="191" borderId="212" xfId="3" applyAlignment="1">
      <alignment horizontal="left" vertical="center" wrapText="1"/>
    </xf>
    <xf numFmtId="0" fontId="267" fillId="191" borderId="212" xfId="3" applyAlignment="1">
      <alignment horizontal="left" vertical="center" wrapText="1"/>
    </xf>
    <xf numFmtId="0" fontId="267" fillId="192" borderId="211" xfId="3" applyAlignment="1">
      <alignment horizontal="left" vertical="center"/>
    </xf>
    <xf numFmtId="0" fontId="267" fillId="192" borderId="211" xfId="3" applyAlignment="1">
      <alignment horizontal="left" vertical="center" wrapText="1"/>
    </xf>
    <xf numFmtId="164" fontId="267" fillId="192" borderId="211" xfId="3" applyAlignment="1">
      <alignment horizontal="center" vertical="center"/>
    </xf>
    <xf numFmtId="0" fontId="282" fillId="192" borderId="212" xfId="3" applyAlignment="1">
      <alignment horizontal="left" vertical="center" wrapText="1"/>
    </xf>
    <xf numFmtId="0" fontId="267" fillId="192" borderId="212" xfId="3" applyAlignment="1">
      <alignment horizontal="left" vertical="center" wrapText="1"/>
    </xf>
    <xf numFmtId="0" fontId="267" fillId="193" borderId="211" xfId="3" applyAlignment="1">
      <alignment horizontal="left" vertical="center"/>
    </xf>
    <xf numFmtId="0" fontId="267" fillId="193" borderId="211" xfId="3" applyAlignment="1">
      <alignment horizontal="left" vertical="center" wrapText="1"/>
    </xf>
    <xf numFmtId="164" fontId="267" fillId="193" borderId="211" xfId="3" applyAlignment="1">
      <alignment horizontal="center" vertical="center"/>
    </xf>
    <xf numFmtId="0" fontId="282" fillId="193" borderId="212" xfId="3" applyAlignment="1">
      <alignment horizontal="left" vertical="center" wrapText="1"/>
    </xf>
    <xf numFmtId="0" fontId="267" fillId="193" borderId="212" xfId="3" applyAlignment="1">
      <alignment horizontal="left" vertical="center" wrapText="1"/>
    </xf>
    <xf numFmtId="0" fontId="267" fillId="194" borderId="211" xfId="3" applyAlignment="1">
      <alignment horizontal="left" vertical="center"/>
    </xf>
    <xf numFmtId="0" fontId="267" fillId="194" borderId="211" xfId="3" applyAlignment="1">
      <alignment horizontal="left" vertical="center" wrapText="1"/>
    </xf>
    <xf numFmtId="164" fontId="267" fillId="194" borderId="211" xfId="3" applyAlignment="1">
      <alignment horizontal="center" vertical="center"/>
    </xf>
    <xf numFmtId="0" fontId="282" fillId="194" borderId="212" xfId="3" applyAlignment="1">
      <alignment horizontal="left" vertical="center" wrapText="1"/>
    </xf>
    <xf numFmtId="0" fontId="267" fillId="194" borderId="212" xfId="3" applyAlignment="1">
      <alignment horizontal="left" vertical="center" wrapText="1"/>
    </xf>
    <xf numFmtId="0" fontId="267" fillId="195" borderId="211" xfId="3" applyAlignment="1">
      <alignment horizontal="left" vertical="center"/>
    </xf>
    <xf numFmtId="0" fontId="267" fillId="195" borderId="211" xfId="3" applyAlignment="1">
      <alignment horizontal="left" vertical="center" wrapText="1"/>
    </xf>
    <xf numFmtId="164" fontId="267" fillId="195" borderId="211" xfId="3" applyAlignment="1">
      <alignment horizontal="center" vertical="center"/>
    </xf>
    <xf numFmtId="0" fontId="282" fillId="195" borderId="212" xfId="3" applyAlignment="1">
      <alignment horizontal="left" vertical="center" wrapText="1"/>
    </xf>
    <xf numFmtId="0" fontId="267" fillId="195" borderId="212" xfId="3" applyAlignment="1">
      <alignment horizontal="left" vertical="center" wrapText="1"/>
    </xf>
    <xf numFmtId="0" fontId="283" fillId="186" borderId="210" xfId="3" applyAlignment="1">
      <alignment horizontal="left" vertical="center" wrapText="1"/>
    </xf>
    <xf numFmtId="0" fontId="284" fillId="186" borderId="210" xfId="3"/>
    <xf numFmtId="0" fontId="284" fillId="186" borderId="210" xfId="3" applyAlignment="1">
      <alignment wrapText="1"/>
    </xf>
    <xf numFmtId="0" fontId="285" fillId="199" borderId="225" xfId="3" applyAlignment="1">
      <alignment horizontal="center" wrapText="1"/>
    </xf>
    <xf numFmtId="0" fontId="285" fillId="199" borderId="226" xfId="3" applyAlignment="1">
      <alignment horizontal="center" wrapText="1"/>
    </xf>
    <xf numFmtId="0" fontId="285" fillId="199" borderId="227" xfId="3" applyAlignment="1">
      <alignment horizontal="center" wrapText="1"/>
    </xf>
    <xf numFmtId="0" fontId="286" fillId="190" borderId="228" xfId="3" applyAlignment="1">
      <alignment wrapText="1"/>
    </xf>
    <xf numFmtId="0" fontId="287" fillId="200" borderId="229" xfId="3" applyAlignment="1">
      <alignment wrapText="1"/>
    </xf>
    <xf numFmtId="0" fontId="287" fillId="201" borderId="229" xfId="3" applyAlignment="1">
      <alignment wrapText="1"/>
    </xf>
    <xf numFmtId="0" fontId="287" fillId="201" borderId="230" xfId="3" applyAlignment="1">
      <alignment wrapText="1"/>
    </xf>
    <xf numFmtId="0" fontId="286" fillId="190" borderId="231" xfId="3" applyAlignment="1">
      <alignment wrapText="1"/>
    </xf>
    <xf numFmtId="0" fontId="287" fillId="202" borderId="229" xfId="3" applyAlignment="1">
      <alignment wrapText="1"/>
    </xf>
    <xf numFmtId="0" fontId="287" fillId="202" borderId="232" xfId="3" applyAlignment="1">
      <alignment wrapText="1"/>
    </xf>
    <xf numFmtId="0" fontId="287" fillId="200" borderId="232" xfId="3" applyAlignment="1">
      <alignment wrapText="1"/>
    </xf>
    <xf numFmtId="0" fontId="287" fillId="201" borderId="232" xfId="3" applyAlignment="1">
      <alignment wrapText="1"/>
    </xf>
    <xf numFmtId="0" fontId="286" fillId="190" borderId="233" xfId="3" applyAlignment="1">
      <alignment wrapText="1"/>
    </xf>
    <xf numFmtId="0" fontId="287" fillId="201" borderId="234" xfId="3" applyAlignment="1">
      <alignment wrapText="1"/>
    </xf>
    <xf numFmtId="0" fontId="287" fillId="200" borderId="234" xfId="3" applyAlignment="1">
      <alignment wrapText="1"/>
    </xf>
    <xf numFmtId="0" fontId="287" fillId="201" borderId="235" xfId="3" applyAlignment="1">
      <alignment wrapText="1"/>
    </xf>
    <xf numFmtId="0" fontId="273" fillId="186" borderId="236" xfId="3"/>
    <xf numFmtId="0" fontId="273" fillId="186" borderId="236" xfId="3" applyAlignment="1">
      <alignment wrapText="1"/>
    </xf>
    <xf numFmtId="0" fontId="288" fillId="186" borderId="210" xfId="3"/>
    <xf numFmtId="0" fontId="280" fillId="196" borderId="222" xfId="3" applyAlignment="1">
      <alignment wrapText="1"/>
    </xf>
    <xf numFmtId="0" fontId="289" fillId="196" borderId="222" xfId="3" applyAlignment="1">
      <alignment wrapText="1"/>
    </xf>
    <xf numFmtId="0" fontId="290" fillId="186" borderId="210" xfId="3" applyAlignment="1">
      <alignment vertical="top" wrapText="1"/>
    </xf>
    <xf numFmtId="0" fontId="273" fillId="186" borderId="210" xfId="3" applyAlignment="1">
      <alignment vertical="bottom"/>
    </xf>
    <xf numFmtId="0" fontId="275" fillId="186" borderId="236" xfId="3"/>
    <xf numFmtId="0" fontId="291" fillId="186" borderId="210" xfId="3" applyAlignment="1">
      <alignment horizontal="center" vertical="center"/>
    </xf>
    <xf numFmtId="0" fontId="273" fillId="186" borderId="236" xfId="3"/>
    <xf numFmtId="0" fontId="292" fillId="202" borderId="210" xfId="3" applyAlignment="1">
      <alignment horizontal="center"/>
    </xf>
    <xf numFmtId="0" fontId="273" fillId="186" borderId="210" xfId="3" applyAlignment="1">
      <alignment horizontal="center"/>
    </xf>
    <xf numFmtId="10" fontId="273" fillId="186" borderId="210" xfId="3" applyAlignment="1">
      <alignment horizontal="center"/>
    </xf>
    <xf numFmtId="0" fontId="293" fillId="203" borderId="236" xfId="3" applyAlignment="1">
      <alignment horizontal="center" vertical="center" wrapText="1"/>
    </xf>
    <xf numFmtId="0" fontId="293" fillId="202" borderId="236" xfId="3" applyAlignment="1">
      <alignment horizontal="center" vertical="center" wrapText="1"/>
    </xf>
    <xf numFmtId="0" fontId="273" fillId="202" borderId="236" xfId="3" applyAlignment="1">
      <alignment vertical="bottom"/>
    </xf>
    <xf numFmtId="0" fontId="273" fillId="204" borderId="236" xfId="3" applyAlignment="1">
      <alignment horizontal="center"/>
    </xf>
    <xf numFmtId="0" fontId="273" fillId="205" borderId="210" xfId="3" applyAlignment="1">
      <alignment horizontal="center"/>
    </xf>
    <xf numFmtId="0" fontId="273" fillId="205" borderId="210" xfId="3" applyAlignment="1">
      <alignment horizontal="center"/>
    </xf>
    <xf numFmtId="0" fontId="273" fillId="206" borderId="236" xfId="3" applyAlignment="1">
      <alignment horizontal="center"/>
    </xf>
    <xf numFmtId="0" fontId="273" fillId="186" borderId="210" xfId="3" applyAlignment="1">
      <alignment vertical="bottom" wrapText="1"/>
    </xf>
    <xf numFmtId="0" fontId="273" fillId="207" borderId="236" xfId="3" applyAlignment="1">
      <alignment horizontal="center"/>
    </xf>
    <xf numFmtId="0" fontId="293" fillId="208" borderId="236" xfId="3" applyAlignment="1">
      <alignment horizontal="center"/>
    </xf>
    <xf numFmtId="0" fontId="273" fillId="209" borderId="236" xfId="3" applyAlignment="1">
      <alignment horizontal="center"/>
    </xf>
    <xf numFmtId="0" fontId="273" fillId="210" borderId="236" xfId="3" applyAlignment="1">
      <alignment horizontal="center"/>
    </xf>
    <xf numFmtId="0" fontId="273" fillId="186" borderId="210" xfId="3"/>
    <xf numFmtId="0" fontId="273" fillId="211" borderId="236" xfId="3" applyAlignment="1">
      <alignment horizontal="center"/>
    </xf>
    <xf numFmtId="0" fontId="273" fillId="212" borderId="236" xfId="3" applyAlignment="1">
      <alignment horizontal="center"/>
    </xf>
    <xf numFmtId="0" fontId="294" fillId="186" borderId="210" xfId="3" applyAlignment="1">
      <alignment horizontal="center" vertical="bottom"/>
    </xf>
    <xf numFmtId="0" fontId="273" fillId="213" borderId="236" xfId="3" applyAlignment="1">
      <alignment horizontal="center"/>
    </xf>
    <xf numFmtId="0" fontId="273" fillId="214" borderId="236" xfId="3" applyAlignment="1">
      <alignment horizontal="center"/>
    </xf>
    <xf numFmtId="0" fontId="273" fillId="215" borderId="236" xfId="3" applyAlignment="1">
      <alignment horizontal="center"/>
    </xf>
    <xf numFmtId="0" fontId="273" fillId="216" borderId="236" xfId="3" applyAlignment="1">
      <alignment horizontal="center"/>
    </xf>
    <xf numFmtId="0" fontId="273" fillId="217" borderId="236" xfId="3" applyAlignment="1">
      <alignment horizontal="center"/>
    </xf>
    <xf numFmtId="0" fontId="273" fillId="218" borderId="236" xfId="3" applyAlignment="1">
      <alignment horizontal="center"/>
    </xf>
    <xf numFmtId="0" fontId="273" fillId="219" borderId="236" xfId="3" applyAlignment="1">
      <alignment horizontal="center"/>
    </xf>
    <xf numFmtId="0" fontId="273" fillId="220" borderId="236" xfId="3" applyAlignment="1">
      <alignment horizontal="center"/>
    </xf>
    <xf numFmtId="0" fontId="273" fillId="221" borderId="236" xfId="3" applyAlignment="1">
      <alignment horizontal="center"/>
    </xf>
    <xf numFmtId="0" fontId="273" fillId="222" borderId="236" xfId="3" applyAlignment="1">
      <alignment horizontal="center"/>
    </xf>
    <xf numFmtId="0" fontId="273" fillId="223" borderId="236" xfId="3" applyAlignment="1">
      <alignment horizontal="center"/>
    </xf>
    <xf numFmtId="0" fontId="273" fillId="224" borderId="236" xfId="3" applyAlignment="1">
      <alignment horizontal="center"/>
    </xf>
    <xf numFmtId="0" fontId="275" fillId="186" borderId="236" xfId="3"/>
    <xf numFmtId="0" fontId="275" fillId="186" borderId="236" xfId="3" applyAlignment="1">
      <alignment horizontal="center"/>
    </xf>
    <xf numFmtId="0" fontId="293" fillId="186" borderId="210" xfId="3" applyAlignment="1">
      <alignment horizontal="center" vertical="center" wrapText="1"/>
    </xf>
    <xf numFmtId="0" fontId="273" fillId="202" borderId="210" xfId="3"/>
    <xf numFmtId="0" fontId="295" fillId="202" borderId="210" xfId="3"/>
    <xf numFmtId="0" fontId="296" fillId="202" borderId="210" xfId="3"/>
    <xf numFmtId="0" fontId="267" fillId="186" borderId="210" xfId="3"/>
    <xf numFmtId="0" fontId="282" fillId="186" borderId="237" xfId="3" applyAlignment="1">
      <alignment horizontal="left" vertical="center" wrapText="1"/>
    </xf>
    <xf numFmtId="0" fontId="267" fillId="186" borderId="238" xfId="3" applyAlignment="1">
      <alignment horizontal="left" vertical="center" wrapText="1"/>
    </xf>
    <xf numFmtId="0" fontId="271" fillId="186" borderId="239" xfId="3"/>
    <xf numFmtId="0" fontId="271" fillId="186" borderId="240" xfId="3"/>
    <xf numFmtId="0" fontId="267" fillId="186" borderId="237" xfId="3" applyAlignment="1">
      <alignment horizontal="left" vertical="center" wrapText="1"/>
    </xf>
    <xf numFmtId="0" fontId="269" fillId="186" borderId="239" xfId="3"/>
    <xf numFmtId="0" fontId="269" fillId="186" borderId="240" xfId="3"/>
    <xf numFmtId="0" fontId="282" fillId="186" borderId="237" xfId="3" applyAlignment="1">
      <alignment horizontal="center" vertical="center"/>
    </xf>
    <xf numFmtId="0" fontId="267" fillId="186" borderId="237" xfId="3" applyAlignment="1">
      <alignment horizontal="center" vertical="center"/>
    </xf>
    <xf numFmtId="0" fontId="282" fillId="225" borderId="212" xfId="3" applyAlignment="1">
      <alignment horizontal="left" vertical="center" wrapText="1"/>
    </xf>
    <xf numFmtId="0" fontId="277" fillId="226" borderId="211" xfId="3" applyAlignment="1">
      <alignment horizontal="center" vertical="center" wrapText="1"/>
    </xf>
    <xf numFmtId="0" fontId="277" fillId="226" borderId="212" xfId="3" applyAlignment="1">
      <alignment horizontal="center" vertical="center" wrapText="1"/>
    </xf>
    <xf numFmtId="0" fontId="277" fillId="186" borderId="211" xfId="3" applyAlignment="1">
      <alignment horizontal="center" vertical="center" wrapText="1"/>
    </xf>
    <xf numFmtId="0" fontId="283" fillId="186" borderId="211" xfId="3" applyAlignment="1">
      <alignment horizontal="center" vertical="center" wrapText="1"/>
    </xf>
    <xf numFmtId="0" fontId="277" fillId="191" borderId="211" xfId="3" applyAlignment="1">
      <alignment horizontal="center" vertical="center" wrapText="1"/>
    </xf>
    <xf numFmtId="0" fontId="268" fillId="186" borderId="212" xfId="3" applyAlignment="1">
      <alignment horizontal="left" vertical="center" wrapText="1"/>
    </xf>
    <xf numFmtId="0" fontId="279" fillId="186" borderId="210" xfId="3" applyAlignment="1">
      <alignment horizontal="left"/>
    </xf>
    <xf numFmtId="0" fontId="297" fillId="186" borderId="210" xfId="3"/>
    <xf numFmtId="0" fontId="298" fillId="186" borderId="210" xfId="3" applyAlignment="1">
      <alignment horizontal="left" vertical="center"/>
    </xf>
    <xf numFmtId="0" fontId="282" fillId="186" borderId="211" xfId="3" applyAlignment="1">
      <alignment horizontal="center" vertical="center"/>
    </xf>
    <xf numFmtId="0" fontId="282" fillId="186" borderId="210" xfId="3" applyAlignment="1">
      <alignment horizontal="center" vertical="center"/>
    </xf>
    <xf numFmtId="0" fontId="267" fillId="186" borderId="210" xfId="3" applyAlignment="1">
      <alignment horizontal="left" vertical="center" wrapText="1"/>
    </xf>
    <xf numFmtId="0" fontId="268" fillId="186" borderId="210" xfId="3" applyAlignment="1">
      <alignment horizontal="left" vertical="center" wrapText="1"/>
    </xf>
    <xf numFmtId="0" fontId="267" fillId="186" borderId="211" xfId="3" applyAlignment="1">
      <alignment horizontal="center" vertical="center"/>
    </xf>
    <xf numFmtId="0" fontId="279" fillId="202" borderId="236" xfId="3" applyAlignment="1">
      <alignment horizontal="center" wrapText="1"/>
    </xf>
    <xf numFmtId="0" fontId="279" fillId="186" borderId="236" xfId="3" applyAlignment="1">
      <alignment horizontal="center" wrapText="1"/>
    </xf>
    <xf numFmtId="0" fontId="273" fillId="186" borderId="236" xfId="3" applyAlignment="1">
      <alignment vertical="bottom"/>
    </xf>
    <xf numFmtId="0" fontId="273" fillId="186" borderId="236" xfId="3" applyAlignment="1">
      <alignment horizontal="center"/>
    </xf>
    <xf numFmtId="3" fontId="268" fillId="186" borderId="211" xfId="3" applyAlignment="1">
      <alignment horizontal="center" vertical="center"/>
    </xf>
    <xf numFmtId="10" fontId="273" fillId="186" borderId="236" xfId="3" applyAlignment="1">
      <alignment horizontal="center"/>
    </xf>
    <xf numFmtId="10" fontId="273" fillId="202" borderId="236" xfId="3" applyAlignment="1">
      <alignment horizontal="center"/>
    </xf>
    <xf numFmtId="0" fontId="279" fillId="186" borderId="210" xfId="3" applyAlignment="1">
      <alignment horizontal="left" vertical="center" wrapText="1"/>
    </xf>
    <xf numFmtId="0" fontId="279" fillId="186" borderId="210" xfId="3" applyAlignment="1">
      <alignment horizontal="center" vertical="center" wrapText="1"/>
    </xf>
    <xf numFmtId="0" fontId="279" fillId="186" borderId="210" xfId="3" applyAlignment="1">
      <alignment horizontal="center" wrapText="1"/>
    </xf>
    <xf numFmtId="0" fontId="299" fillId="226" borderId="211" xfId="3" applyAlignment="1">
      <alignment horizontal="center" vertical="center" wrapText="1"/>
    </xf>
    <xf numFmtId="0" fontId="273" fillId="186" borderId="236" xfId="3" applyAlignment="1">
      <alignment horizontal="center" vertical="bottom"/>
    </xf>
    <xf numFmtId="0" fontId="268" fillId="186" borderId="211" xfId="3" applyAlignment="1">
      <alignment horizontal="center" vertical="center" wrapText="1"/>
    </xf>
    <xf numFmtId="0" fontId="268" fillId="186" borderId="211" xfId="3" applyAlignment="1">
      <alignment horizontal="center" vertical="center" wrapText="1"/>
    </xf>
    <xf numFmtId="3" fontId="267" fillId="186" borderId="211" xfId="3" applyAlignment="1">
      <alignment vertical="center"/>
    </xf>
    <xf numFmtId="0" fontId="273" fillId="186" borderId="241" xfId="3" applyAlignment="1">
      <alignment horizontal="center"/>
    </xf>
    <xf numFmtId="0" fontId="275" fillId="186" borderId="242" xfId="3"/>
    <xf numFmtId="0" fontId="273" fillId="186" borderId="210" xfId="3" applyAlignment="1">
      <alignment horizontal="left" vertical="center"/>
    </xf>
    <xf numFmtId="0" fontId="275" fillId="186" borderId="243" xfId="3"/>
    <xf numFmtId="0" fontId="273" fillId="186" borderId="210" xfId="3" applyAlignment="1">
      <alignment horizontal="left" vertical="center" wrapText="1"/>
    </xf>
    <xf numFmtId="10" fontId="275" fillId="186" borderId="236" xfId="3" applyAlignment="1">
      <alignment horizontal="center"/>
    </xf>
    <xf numFmtId="10" fontId="273" fillId="186" borderId="210" xfId="3"/>
    <xf numFmtId="0" fontId="273" fillId="186" borderId="210" xfId="3" applyAlignment="1">
      <alignment wrapText="1"/>
    </xf>
    <xf numFmtId="0" fontId="273" fillId="186" borderId="210" xfId="3" applyAlignment="1">
      <alignment horizontal="center" vertical="center"/>
    </xf>
    <xf numFmtId="0" fontId="282" fillId="186" borderId="210" xfId="3" applyAlignment="1">
      <alignment horizontal="left" vertical="center"/>
    </xf>
    <xf numFmtId="0" fontId="274" fillId="186" borderId="210" xfId="3" applyAlignment="1">
      <alignment horizontal="center" vertical="center" wrapText="1"/>
    </xf>
    <xf numFmtId="10" fontId="274" fillId="186" borderId="210" xfId="3" applyAlignment="1">
      <alignment horizontal="center" vertical="center" wrapText="1"/>
    </xf>
    <xf numFmtId="0" fontId="267" fillId="186" borderId="210" xfId="3" applyAlignment="1">
      <alignment horizontal="center" vertical="center"/>
    </xf>
    <xf numFmtId="10" fontId="268" fillId="186" borderId="210" xfId="3" applyAlignment="1">
      <alignment horizontal="left" vertical="center" wrapText="1"/>
    </xf>
    <xf numFmtId="0" fontId="282" fillId="225" borderId="211" xfId="3" applyAlignment="1">
      <alignment horizontal="center" vertical="center"/>
    </xf>
    <xf numFmtId="0" fontId="267" fillId="225" borderId="211" xfId="3" applyAlignment="1">
      <alignment horizontal="left" vertical="center" wrapText="1"/>
    </xf>
    <xf numFmtId="0" fontId="268" fillId="225" borderId="211" xfId="3" applyAlignment="1">
      <alignment horizontal="center" vertical="center"/>
    </xf>
    <xf numFmtId="0" fontId="267" fillId="225" borderId="211" xfId="3" applyAlignment="1">
      <alignment horizontal="center" vertical="center"/>
    </xf>
    <xf numFmtId="2" fontId="267" fillId="225" borderId="211" xfId="3" applyAlignment="1">
      <alignment horizontal="center" vertical="center"/>
    </xf>
    <xf numFmtId="2" fontId="282" fillId="225" borderId="211" xfId="3" applyAlignment="1">
      <alignment horizontal="center" vertical="center"/>
    </xf>
    <xf numFmtId="0" fontId="268" fillId="225" borderId="211" xfId="3" applyAlignment="1">
      <alignment horizontal="left" vertical="center" wrapText="1"/>
    </xf>
    <xf numFmtId="0" fontId="267" fillId="225" borderId="211" xfId="3" applyAlignment="1">
      <alignment vertical="center"/>
    </xf>
    <xf numFmtId="0" fontId="277" fillId="225" borderId="211" xfId="3" applyAlignment="1">
      <alignment horizontal="right" vertical="center"/>
    </xf>
    <xf numFmtId="0" fontId="293" fillId="186" borderId="210" xfId="3" applyAlignment="1">
      <alignment horizontal="left" vertical="center" wrapText="1"/>
    </xf>
    <xf numFmtId="0" fontId="270" fillId="186" borderId="210" xfId="3" applyAlignment="1">
      <alignment horizontal="left" vertical="center"/>
    </xf>
    <xf numFmtId="0" fontId="294" fillId="186" borderId="236" xfId="3" applyAlignment="1">
      <alignment horizontal="center" vertical="bottom"/>
    </xf>
    <xf numFmtId="0" fontId="269" fillId="186" borderId="210" xfId="3" applyAlignment="1">
      <alignment horizontal="center" vertical="center" wrapText="1"/>
    </xf>
    <xf numFmtId="0" fontId="300" fillId="186" borderId="236" xfId="3" applyAlignment="1">
      <alignment horizontal="center" vertical="bottom"/>
    </xf>
    <xf numFmtId="0" fontId="300" fillId="202" borderId="236" xfId="3" applyAlignment="1">
      <alignment horizontal="center" vertical="bottom"/>
    </xf>
    <xf numFmtId="0" fontId="273" fillId="202" borderId="236" xfId="3"/>
    <xf numFmtId="10" fontId="273" fillId="186" borderId="236" xfId="3"/>
    <xf numFmtId="0" fontId="301" fillId="186" borderId="210" xfId="3" applyAlignment="1">
      <alignment horizontal="center" vertical="center" wrapText="1"/>
    </xf>
    <xf numFmtId="0" fontId="293" fillId="186" borderId="210" xfId="3"/>
    <xf numFmtId="0" fontId="300" fillId="227" borderId="236" xfId="3" applyAlignment="1">
      <alignment horizontal="center" vertical="bottom"/>
    </xf>
    <xf numFmtId="0" fontId="273" fillId="202" borderId="236" xfId="3" applyAlignment="1">
      <alignment horizontal="center"/>
    </xf>
    <xf numFmtId="0" fontId="273" fillId="227" borderId="236" xfId="3" applyAlignment="1">
      <alignment horizontal="center"/>
    </xf>
    <xf numFmtId="0" fontId="273" fillId="202" borderId="210" xfId="3" applyAlignment="1">
      <alignment horizontal="center"/>
    </xf>
    <xf numFmtId="0" fontId="274" fillId="186" borderId="210" xfId="3" applyAlignment="1">
      <alignment horizontal="center" vertical="center"/>
    </xf>
    <xf numFmtId="0" fontId="302" fillId="202" borderId="210" xfId="3"/>
    <xf numFmtId="0" fontId="294" fillId="186" borderId="241" xfId="3" applyAlignment="1">
      <alignment horizontal="center" wrapText="1"/>
    </xf>
    <xf numFmtId="0" fontId="303" fillId="186" borderId="244" xfId="3" applyAlignment="1">
      <alignment horizontal="left" wrapText="1"/>
    </xf>
    <xf numFmtId="0" fontId="293" fillId="186" borderId="236" xfId="3" applyAlignment="1">
      <alignment horizontal="center"/>
    </xf>
    <xf numFmtId="0" fontId="304" fillId="226" borderId="211" xfId="3" applyAlignment="1">
      <alignment horizontal="center" vertical="center" wrapText="1"/>
    </xf>
    <xf numFmtId="0" fontId="293" fillId="186" borderId="210" xfId="3" applyAlignment="1">
      <alignment horizontal="center"/>
    </xf>
    <xf numFmtId="0" fontId="303" fillId="186" borderId="243" xfId="3" applyAlignment="1">
      <alignment horizontal="left" wrapText="1"/>
    </xf>
    <xf numFmtId="0" fontId="293" fillId="202" borderId="236" xfId="3"/>
    <xf numFmtId="0" fontId="293" fillId="186" borderId="236" xfId="3"/>
    <xf numFmtId="10" fontId="293" fillId="186" borderId="236" xfId="3"/>
    <xf numFmtId="0" fontId="293" fillId="202" borderId="236" xfId="3" applyAlignment="1">
      <alignment horizontal="center"/>
    </xf>
    <xf numFmtId="0" fontId="293" fillId="227" borderId="236" xfId="3" applyAlignment="1">
      <alignment horizontal="center"/>
    </xf>
    <xf numFmtId="0" fontId="293" fillId="202" borderId="210" xfId="3" applyAlignment="1">
      <alignment horizontal="center"/>
    </xf>
    <xf numFmtId="0" fontId="293" fillId="202" borderId="210" xfId="3"/>
    <xf numFmtId="165" fontId="273" fillId="186" borderId="236" xfId="3" applyAlignment="1">
      <alignment horizontal="center"/>
    </xf>
    <xf numFmtId="0" fontId="273" fillId="186" borderId="236" xfId="3" applyAlignment="1">
      <alignment horizontal="center" vertical="center"/>
    </xf>
    <xf numFmtId="0" fontId="303" fillId="186" borderId="236" xfId="3" applyAlignment="1">
      <alignment horizontal="center" vertical="center" wrapText="1"/>
    </xf>
    <xf numFmtId="10" fontId="273" fillId="186" borderId="236" xfId="3" applyAlignment="1">
      <alignment horizontal="center" vertical="center"/>
    </xf>
    <xf numFmtId="9" fontId="273" fillId="186" borderId="236" xfId="3" applyAlignment="1">
      <alignment horizontal="center" vertical="center"/>
    </xf>
    <xf numFmtId="0" fontId="273" fillId="186" borderId="236" xfId="3" applyAlignment="1">
      <alignment horizontal="left" vertical="bottom" wrapText="1"/>
    </xf>
    <xf numFmtId="0" fontId="294" fillId="186" borderId="236" xfId="3" applyAlignment="1">
      <alignment horizontal="center" wrapText="1"/>
    </xf>
    <xf numFmtId="0" fontId="293" fillId="186" borderId="236" xfId="3" applyAlignment="1">
      <alignment horizontal="center" wrapText="1"/>
    </xf>
    <xf numFmtId="0" fontId="303" fillId="186" borderId="236" xfId="3" applyAlignment="1">
      <alignment horizontal="center" wrapText="1"/>
    </xf>
    <xf numFmtId="0" fontId="293" fillId="186" borderId="236" xfId="3" applyAlignment="1">
      <alignment horizontal="right" wrapText="1"/>
    </xf>
    <xf numFmtId="0" fontId="293" fillId="186" borderId="236" xfId="3" applyAlignment="1">
      <alignment horizontal="left" wrapText="1"/>
    </xf>
    <xf numFmtId="0" fontId="299" fillId="225" borderId="211" xfId="3" applyAlignment="1">
      <alignment horizontal="center" vertical="center" wrapText="1"/>
    </xf>
    <xf numFmtId="10" fontId="293" fillId="186" borderId="236" xfId="3" applyAlignment="1">
      <alignment horizontal="right" wrapText="1"/>
    </xf>
    <xf numFmtId="0" fontId="273" fillId="227" borderId="236" xfId="3" applyAlignment="1">
      <alignment horizontal="left" vertical="bottom" wrapText="1"/>
    </xf>
    <xf numFmtId="0" fontId="267" fillId="186" borderId="210" xfId="3" applyAlignment="1">
      <alignment vertical="center"/>
    </xf>
    <xf numFmtId="0" fontId="283" fillId="186" borderId="211" xfId="3" applyAlignment="1">
      <alignment horizontal="center" vertical="center"/>
    </xf>
    <xf numFmtId="0" fontId="305" fillId="186" borderId="210" xfId="3" applyAlignment="1">
      <alignment horizontal="center" vertical="center" wrapText="1"/>
    </xf>
    <xf numFmtId="0" fontId="305" fillId="186" borderId="210" xfId="3" applyAlignment="1">
      <alignment horizontal="center" vertical="center"/>
    </xf>
    <xf numFmtId="0" fontId="267" fillId="226" borderId="211" xfId="3" applyAlignment="1">
      <alignment vertical="center"/>
    </xf>
    <xf numFmtId="0" fontId="277" fillId="186" borderId="211" xfId="3" applyAlignment="1">
      <alignment horizontal="center" vertical="center"/>
    </xf>
    <xf numFmtId="0" fontId="306" fillId="186" borderId="211" xfId="3" applyAlignment="1">
      <alignment horizontal="center" vertical="center"/>
    </xf>
    <xf numFmtId="0" fontId="267" fillId="228" borderId="211" xfId="3" applyAlignment="1">
      <alignment vertical="center"/>
    </xf>
    <xf numFmtId="0" fontId="277" fillId="186" borderId="211" xfId="3" applyAlignment="1">
      <alignment horizontal="center" vertical="center"/>
    </xf>
    <xf numFmtId="0" fontId="306" fillId="186" borderId="211" xfId="3" applyAlignment="1">
      <alignment horizontal="center" vertical="center"/>
    </xf>
    <xf numFmtId="0" fontId="273" fillId="186" borderId="210" xfId="3" applyAlignment="1">
      <alignment vertical="center" wrapText="1"/>
    </xf>
    <xf numFmtId="0" fontId="273" fillId="186" borderId="210" xfId="3" applyAlignment="1">
      <alignment horizontal="center" vertical="center" wrapText="1"/>
    </xf>
    <xf numFmtId="0" fontId="277" fillId="186" borderId="210" xfId="3" applyAlignment="1">
      <alignment horizontal="center" vertical="center"/>
    </xf>
    <xf numFmtId="0" fontId="307" fillId="186" borderId="210" xfId="3" applyAlignment="1">
      <alignment horizontal="center" vertical="center"/>
    </xf>
    <xf numFmtId="0" fontId="268" fillId="229" borderId="211" xfId="3" applyAlignment="1">
      <alignment horizontal="left" vertical="center"/>
    </xf>
    <xf numFmtId="0" fontId="268" fillId="195" borderId="211" xfId="3" applyAlignment="1">
      <alignment horizontal="left" vertical="center"/>
    </xf>
    <xf numFmtId="0" fontId="308" fillId="186" borderId="210" xfId="3" applyAlignment="1">
      <alignment horizontal="center" vertical="center"/>
    </xf>
    <xf numFmtId="0" fontId="268" fillId="230" borderId="211" xfId="3" applyAlignment="1">
      <alignment horizontal="left" vertical="center"/>
    </xf>
    <xf numFmtId="0" fontId="268" fillId="193" borderId="211" xfId="3" applyAlignment="1">
      <alignment horizontal="left" vertical="center"/>
    </xf>
    <xf numFmtId="166" fontId="304" fillId="225" borderId="211" xfId="3" applyAlignment="1">
      <alignment horizontal="center" vertical="center"/>
    </xf>
    <xf numFmtId="0" fontId="277" fillId="225" borderId="211" xfId="3" applyAlignment="1">
      <alignment horizontal="center" vertical="center"/>
    </xf>
    <xf numFmtId="166" fontId="299" fillId="225" borderId="211" xfId="3" applyAlignment="1">
      <alignment horizontal="center" vertical="center"/>
    </xf>
    <xf numFmtId="0" fontId="304" fillId="225" borderId="211" xfId="3" applyAlignment="1">
      <alignment horizontal="center" vertical="center"/>
    </xf>
    <xf numFmtId="0" fontId="269" fillId="186" borderId="210" xfId="3" applyAlignment="1">
      <alignment horizontal="center" vertical="center" wrapText="1"/>
    </xf>
    <xf numFmtId="0" fontId="301" fillId="186" borderId="210" xfId="3" applyAlignment="1">
      <alignment horizontal="center" vertical="center" wrapText="1"/>
    </xf>
    <xf numFmtId="0" fontId="277" fillId="186" borderId="210" xfId="3" applyAlignment="1">
      <alignment horizontal="right" vertical="center"/>
    </xf>
    <xf numFmtId="0" fontId="277" fillId="186" borderId="211" xfId="3" applyAlignment="1">
      <alignment horizontal="right" vertical="center"/>
    </xf>
    <xf numFmtId="0" fontId="282" fillId="191" borderId="211" xfId="3" applyAlignment="1">
      <alignment horizontal="center" vertical="center"/>
    </xf>
    <xf numFmtId="1" fontId="299" fillId="186" borderId="210" xfId="3" applyAlignment="1">
      <alignment horizontal="center" vertical="center"/>
    </xf>
    <xf numFmtId="1" fontId="299" fillId="225" borderId="211" xfId="3" applyAlignment="1">
      <alignment horizontal="center" vertical="center"/>
    </xf>
    <xf numFmtId="0" fontId="299" fillId="225" borderId="211" xfId="3" applyAlignment="1">
      <alignment horizontal="center" vertical="center"/>
    </xf>
    <xf numFmtId="0" fontId="304" fillId="191" borderId="211" xfId="3" applyAlignment="1">
      <alignment horizontal="center" vertical="center" wrapText="1"/>
    </xf>
    <xf numFmtId="0" fontId="299" fillId="186" borderId="210" xfId="3" applyAlignment="1">
      <alignment horizontal="center" vertical="center"/>
    </xf>
    <xf numFmtId="0" fontId="309" fillId="186" borderId="210" xfId="3" applyAlignment="1">
      <alignment horizontal="center" vertical="center" wrapText="1"/>
    </xf>
    <xf numFmtId="10" fontId="273" fillId="186" borderId="210" xfId="3" applyAlignment="1">
      <alignment vertical="center" wrapText="1"/>
    </xf>
    <xf numFmtId="0" fontId="310" fillId="186" borderId="211" xfId="3" applyAlignment="1">
      <alignment horizontal="left" vertical="center" wrapText="1"/>
    </xf>
    <xf numFmtId="0" fontId="277" fillId="191" borderId="211" xfId="3" applyAlignment="1">
      <alignment horizontal="center" vertical="center"/>
    </xf>
    <xf numFmtId="0" fontId="268" fillId="186" borderId="210" xfId="3" applyAlignment="1">
      <alignment horizontal="center" vertical="center"/>
    </xf>
    <xf numFmtId="0" fontId="283" fillId="186" borderId="211" xfId="3" applyAlignment="1">
      <alignment horizontal="left" vertical="center" wrapText="1"/>
    </xf>
    <xf numFmtId="0" fontId="279" fillId="186" borderId="210" xfId="3"/>
    <xf numFmtId="0" fontId="277" fillId="194" borderId="211" xfId="3" applyAlignment="1">
      <alignment horizontal="center" vertical="center"/>
    </xf>
    <xf numFmtId="0" fontId="299" fillId="191" borderId="211" xfId="3" applyAlignment="1">
      <alignment horizontal="center" vertical="center" wrapText="1"/>
    </xf>
    <xf numFmtId="0" fontId="277" fillId="195" borderId="211" xfId="3" applyAlignment="1">
      <alignment horizontal="center" vertical="center"/>
    </xf>
    <xf numFmtId="0" fontId="282" fillId="186" borderId="210" xfId="3" applyAlignment="1">
      <alignment horizontal="left" vertical="center" wrapText="1"/>
    </xf>
    <xf numFmtId="0" fontId="282" fillId="225" borderId="212" xfId="3" applyAlignment="1">
      <alignment horizontal="left" vertical="center"/>
    </xf>
    <xf numFmtId="10" fontId="267" fillId="186" borderId="211" xfId="3" applyAlignment="1">
      <alignment vertical="center"/>
    </xf>
    <xf numFmtId="0" fontId="279" fillId="186" borderId="241" xfId="3" applyAlignment="1">
      <alignment horizontal="center" vertical="center" wrapText="1"/>
    </xf>
    <xf numFmtId="0" fontId="271" fillId="186" borderId="243" xfId="3"/>
    <xf numFmtId="0" fontId="271" fillId="186" borderId="245" xfId="3"/>
    <xf numFmtId="0" fontId="279" fillId="231" borderId="236" xfId="3" applyAlignment="1">
      <alignment horizontal="center" vertical="center" wrapText="1"/>
    </xf>
    <xf numFmtId="0" fontId="273" fillId="186" borderId="236" xfId="3" applyAlignment="1">
      <alignment horizontal="center" vertical="center" wrapText="1"/>
    </xf>
    <xf numFmtId="0" fontId="273" fillId="186" borderId="236" xfId="3" applyAlignment="1">
      <alignment vertical="center" wrapText="1"/>
    </xf>
    <xf numFmtId="0" fontId="273" fillId="191" borderId="236" xfId="3" applyAlignment="1">
      <alignment horizontal="center" vertical="center" wrapText="1"/>
    </xf>
    <xf numFmtId="0" fontId="293" fillId="186" borderId="236" xfId="3" applyAlignment="1">
      <alignment horizontal="center" vertical="center" wrapText="1"/>
    </xf>
    <xf numFmtId="0" fontId="293" fillId="202" borderId="236" xfId="3" applyAlignment="1">
      <alignment horizontal="left" vertical="center" wrapText="1"/>
    </xf>
    <xf numFmtId="2" fontId="268" fillId="186" borderId="211" xfId="3" applyAlignment="1">
      <alignment horizontal="center" vertical="center"/>
    </xf>
    <xf numFmtId="2" fontId="277" fillId="191" borderId="211" xfId="3" applyAlignment="1">
      <alignment horizontal="center" vertical="center"/>
    </xf>
    <xf numFmtId="0" fontId="279" fillId="186" borderId="236" xfId="3" applyAlignment="1">
      <alignment horizontal="center"/>
    </xf>
    <xf numFmtId="0" fontId="309" fillId="226" borderId="236" xfId="3" applyAlignment="1">
      <alignment horizontal="center" vertical="center"/>
    </xf>
    <xf numFmtId="0" fontId="303" fillId="186" borderId="210" xfId="3" applyAlignment="1">
      <alignment horizontal="left" vertical="center" wrapText="1"/>
    </xf>
    <xf numFmtId="0" fontId="301" fillId="186" borderId="236" xfId="3" applyAlignment="1">
      <alignment wrapText="1"/>
    </xf>
    <xf numFmtId="0" fontId="279" fillId="226" borderId="236" xfId="3" applyAlignment="1">
      <alignment horizontal="center" vertical="center" wrapText="1"/>
    </xf>
    <xf numFmtId="0" fontId="279" fillId="226" borderId="236" xfId="3" applyAlignment="1">
      <alignment horizontal="center" vertical="center"/>
    </xf>
    <xf numFmtId="0" fontId="279" fillId="231" borderId="210" xfId="3" applyAlignment="1">
      <alignment horizontal="center" vertical="center"/>
    </xf>
    <xf numFmtId="0" fontId="309" fillId="186" borderId="236" xfId="3" applyAlignment="1">
      <alignment horizontal="center" vertical="center" wrapText="1"/>
    </xf>
    <xf numFmtId="3" fontId="309" fillId="186" borderId="236" xfId="3" applyAlignment="1">
      <alignment horizontal="center" vertical="center" wrapText="1"/>
    </xf>
    <xf numFmtId="0" fontId="273" fillId="202" borderId="236" xfId="3" applyAlignment="1">
      <alignment horizontal="center" wrapText="1"/>
    </xf>
    <xf numFmtId="0" fontId="273" fillId="186" borderId="246" xfId="3" applyAlignment="1">
      <alignment horizontal="center"/>
    </xf>
    <xf numFmtId="0" fontId="273" fillId="186" borderId="247" xfId="3" applyAlignment="1">
      <alignment horizontal="center"/>
    </xf>
    <xf numFmtId="0" fontId="273" fillId="232" borderId="248" xfId="3" applyAlignment="1">
      <alignment horizontal="center" vertical="bottom"/>
    </xf>
    <xf numFmtId="0" fontId="273" fillId="186" borderId="249" xfId="3" applyAlignment="1">
      <alignment horizontal="center" vertical="bottom"/>
    </xf>
    <xf numFmtId="0" fontId="273" fillId="186" borderId="210" xfId="3" applyAlignment="1">
      <alignment horizontal="center" vertical="bottom"/>
    </xf>
    <xf numFmtId="0" fontId="273" fillId="232" borderId="250" xfId="3" applyAlignment="1">
      <alignment horizontal="center" vertical="bottom"/>
    </xf>
    <xf numFmtId="0" fontId="273" fillId="186" borderId="241" xfId="3" applyAlignment="1">
      <alignment horizontal="center" vertical="bottom"/>
    </xf>
    <xf numFmtId="0" fontId="273" fillId="186" borderId="249" xfId="3" applyAlignment="1">
      <alignment horizontal="center"/>
    </xf>
    <xf numFmtId="0" fontId="273" fillId="232" borderId="251" xfId="3" applyAlignment="1">
      <alignment horizontal="center" vertical="bottom"/>
    </xf>
    <xf numFmtId="0" fontId="311" fillId="233" borderId="236" xfId="3" applyAlignment="1">
      <alignment horizontal="right" vertical="center" wrapText="1"/>
    </xf>
    <xf numFmtId="0" fontId="279" fillId="232" borderId="252" xfId="3" applyAlignment="1">
      <alignment horizontal="center" vertical="bottom"/>
    </xf>
    <xf numFmtId="0" fontId="279" fillId="232" borderId="253" xfId="3" applyAlignment="1">
      <alignment horizontal="center" vertical="bottom"/>
    </xf>
    <xf numFmtId="0" fontId="279" fillId="232" borderId="254" xfId="3" applyAlignment="1">
      <alignment horizontal="center" vertical="bottom"/>
    </xf>
    <xf numFmtId="0" fontId="273" fillId="232" borderId="255" xfId="3" applyAlignment="1">
      <alignment horizontal="center"/>
    </xf>
    <xf numFmtId="0" fontId="273" fillId="232" borderId="256" xfId="3" applyAlignment="1">
      <alignment horizontal="center"/>
    </xf>
    <xf numFmtId="0" fontId="273" fillId="232" borderId="257" xfId="3" applyAlignment="1">
      <alignment horizontal="center"/>
    </xf>
    <xf numFmtId="0" fontId="273" fillId="232" borderId="245" xfId="3" applyAlignment="1">
      <alignment horizontal="center"/>
    </xf>
    <xf numFmtId="0" fontId="273" fillId="232" borderId="243" xfId="3" applyAlignment="1">
      <alignment horizontal="center"/>
    </xf>
    <xf numFmtId="0" fontId="279" fillId="191" borderId="241" xfId="3" applyAlignment="1">
      <alignment horizontal="left" vertical="center" wrapText="1"/>
    </xf>
    <xf numFmtId="0" fontId="279" fillId="234" borderId="236" xfId="3" applyAlignment="1">
      <alignment horizontal="left" vertical="center" wrapText="1"/>
    </xf>
    <xf numFmtId="0" fontId="293" fillId="202" borderId="210" xfId="3" applyAlignment="1">
      <alignment horizontal="center" vertical="center" wrapText="1"/>
    </xf>
    <xf numFmtId="0" fontId="279" fillId="235" borderId="236" xfId="3" applyAlignment="1">
      <alignment horizontal="left" vertical="center" wrapText="1"/>
    </xf>
    <xf numFmtId="0" fontId="312" fillId="186" borderId="210" xfId="3"/>
    <xf numFmtId="0" fontId="312" fillId="186" borderId="258" xfId="3"/>
    <xf numFmtId="0" fontId="313" fillId="186" borderId="210" xfId="3" applyAlignment="1">
      <alignment horizontal="center" vertical="center" wrapText="1"/>
    </xf>
    <xf numFmtId="0" fontId="314" fillId="186" borderId="210" xfId="3" applyAlignment="1">
      <alignment horizontal="center" vertical="center" wrapText="1"/>
    </xf>
    <xf numFmtId="0" fontId="312" fillId="186" borderId="210" xfId="3" applyAlignment="1">
      <alignment horizontal="center" vertical="center"/>
    </xf>
    <xf numFmtId="0" fontId="314" fillId="186" borderId="255" xfId="3" applyAlignment="1">
      <alignment horizontal="center" vertical="center" wrapText="1"/>
    </xf>
    <xf numFmtId="0" fontId="271" fillId="186" borderId="256" xfId="3"/>
    <xf numFmtId="0" fontId="271" fillId="186" borderId="257" xfId="3"/>
    <xf numFmtId="0" fontId="314" fillId="186" borderId="236" xfId="3" applyAlignment="1">
      <alignment horizontal="center" vertical="center" wrapText="1"/>
    </xf>
    <xf numFmtId="0" fontId="314" fillId="203" borderId="236" xfId="3" applyAlignment="1">
      <alignment horizontal="center" vertical="center" wrapText="1"/>
    </xf>
    <xf numFmtId="0" fontId="312" fillId="202" borderId="210" xfId="3" applyAlignment="1">
      <alignment horizontal="center" vertical="bottom" wrapText="1"/>
    </xf>
    <xf numFmtId="0" fontId="312" fillId="202" borderId="236" xfId="3" applyAlignment="1">
      <alignment horizontal="center" vertical="bottom" wrapText="1"/>
    </xf>
    <xf numFmtId="0" fontId="312" fillId="205" borderId="236" xfId="3" applyAlignment="1">
      <alignment horizontal="left" wrapText="1"/>
    </xf>
    <xf numFmtId="3" fontId="315" fillId="202" borderId="236" xfId="3" applyAlignment="1">
      <alignment horizontal="center" wrapText="1"/>
    </xf>
    <xf numFmtId="0" fontId="312" fillId="186" borderId="236" xfId="3" applyAlignment="1">
      <alignment horizontal="center" vertical="bottom" wrapText="1"/>
    </xf>
    <xf numFmtId="0" fontId="313" fillId="186" borderId="236" xfId="3" applyAlignment="1">
      <alignment horizontal="center" vertical="bottom" wrapText="1"/>
    </xf>
    <xf numFmtId="0" fontId="312" fillId="186" borderId="210" xfId="3" applyAlignment="1">
      <alignment horizontal="center"/>
    </xf>
    <xf numFmtId="0" fontId="312" fillId="186" borderId="210" xfId="3" applyAlignment="1">
      <alignment horizontal="center" vertical="bottom"/>
    </xf>
    <xf numFmtId="0" fontId="315" fillId="202" borderId="236" xfId="3" applyAlignment="1">
      <alignment horizontal="center" wrapText="1"/>
    </xf>
    <xf numFmtId="0" fontId="314" fillId="186" borderId="210" xfId="3" applyAlignment="1">
      <alignment vertical="bottom" wrapText="1"/>
    </xf>
    <xf numFmtId="0" fontId="314" fillId="226" borderId="259" xfId="3" applyAlignment="1">
      <alignment vertical="bottom" wrapText="1"/>
    </xf>
    <xf numFmtId="0" fontId="314" fillId="226" borderId="260" xfId="3" applyAlignment="1">
      <alignment vertical="bottom" wrapText="1"/>
    </xf>
    <xf numFmtId="1" fontId="314" fillId="226" borderId="260" xfId="3" applyAlignment="1">
      <alignment horizontal="center" vertical="bottom" wrapText="1"/>
    </xf>
    <xf numFmtId="1" fontId="314" fillId="226" borderId="244" xfId="3" applyAlignment="1">
      <alignment horizontal="center" vertical="bottom" wrapText="1"/>
    </xf>
    <xf numFmtId="0" fontId="316" fillId="186" borderId="210" xfId="3" applyAlignment="1">
      <alignment vertical="center"/>
    </xf>
    <xf numFmtId="0" fontId="312" fillId="186" borderId="210" xfId="3" applyAlignment="1">
      <alignment horizontal="left" vertical="center"/>
    </xf>
    <xf numFmtId="0" fontId="273" fillId="203" borderId="236" xfId="3" applyAlignment="1">
      <alignment horizontal="center" wrapText="1"/>
    </xf>
    <xf numFmtId="0" fontId="273" fillId="205" borderId="236" xfId="3" applyAlignment="1">
      <alignment horizontal="center" wrapText="1"/>
    </xf>
    <xf numFmtId="0" fontId="273" fillId="186" borderId="236" xfId="3" applyAlignment="1">
      <alignment horizontal="center" wrapText="1"/>
    </xf>
    <xf numFmtId="0" fontId="294" fillId="186" borderId="210" xfId="3" applyAlignment="1">
      <alignment vertical="center" wrapText="1"/>
    </xf>
    <xf numFmtId="0" fontId="273" fillId="206" borderId="236" xfId="3"/>
    <xf numFmtId="0" fontId="273" fillId="231" borderId="210" xfId="3"/>
    <xf numFmtId="0" fontId="317" fillId="186" borderId="210" xfId="3" applyAlignment="1">
      <alignment horizontal="center" vertical="bottom"/>
    </xf>
    <xf numFmtId="0" fontId="293" fillId="186" borderId="210" xfId="3" applyAlignment="1">
      <alignment vertical="bottom"/>
    </xf>
    <xf numFmtId="0" fontId="317" fillId="186" borderId="236" xfId="3" applyAlignment="1">
      <alignment horizontal="center"/>
    </xf>
    <xf numFmtId="0" fontId="317" fillId="236" borderId="236" xfId="3" applyAlignment="1">
      <alignment horizontal="center"/>
    </xf>
    <xf numFmtId="0" fontId="317" fillId="191" borderId="236" xfId="3" applyAlignment="1">
      <alignment horizontal="center"/>
    </xf>
    <xf numFmtId="0" fontId="317" fillId="234" borderId="236" xfId="3" applyAlignment="1">
      <alignment horizontal="center"/>
    </xf>
    <xf numFmtId="0" fontId="317" fillId="237" borderId="236" xfId="3" applyAlignment="1">
      <alignment horizontal="center"/>
    </xf>
    <xf numFmtId="0" fontId="317" fillId="238" borderId="236" xfId="3" applyAlignment="1">
      <alignment horizontal="center"/>
    </xf>
    <xf numFmtId="0" fontId="293" fillId="186" borderId="258" xfId="3" applyAlignment="1">
      <alignment horizontal="center"/>
    </xf>
    <xf numFmtId="0" fontId="293" fillId="186" borderId="243" xfId="3" applyAlignment="1">
      <alignment horizontal="center"/>
    </xf>
    <xf numFmtId="0" fontId="293" fillId="205" borderId="245" xfId="3" applyAlignment="1">
      <alignment horizontal="center"/>
    </xf>
    <xf numFmtId="0" fontId="293" fillId="205" borderId="260" xfId="3" applyAlignment="1">
      <alignment horizontal="center"/>
    </xf>
    <xf numFmtId="0" fontId="293" fillId="186" borderId="251" xfId="3" applyAlignment="1">
      <alignment horizontal="center"/>
    </xf>
    <xf numFmtId="0" fontId="293" fillId="186" borderId="244" xfId="3" applyAlignment="1">
      <alignment horizontal="center"/>
    </xf>
    <xf numFmtId="0" fontId="317" fillId="186" borderId="210" xfId="3" applyAlignment="1">
      <alignment horizontal="right"/>
    </xf>
    <xf numFmtId="0" fontId="318" fillId="226" borderId="210" xfId="3" applyAlignment="1">
      <alignment horizontal="right"/>
    </xf>
    <xf numFmtId="0" fontId="318" fillId="226" borderId="210" xfId="3" applyAlignment="1">
      <alignment horizontal="left"/>
    </xf>
    <xf numFmtId="0" fontId="319" fillId="186" borderId="210" xfId="3" applyAlignment="1">
      <alignment vertical="bottom"/>
    </xf>
    <xf numFmtId="0" fontId="317" fillId="186" borderId="236" xfId="3" applyAlignment="1">
      <alignment horizontal="left"/>
    </xf>
    <xf numFmtId="0" fontId="293" fillId="186" borderId="236" xfId="3" applyAlignment="1">
      <alignment horizontal="left"/>
    </xf>
    <xf numFmtId="0" fontId="318" fillId="186" borderId="210" xfId="3" applyAlignment="1">
      <alignment vertical="bottom"/>
    </xf>
    <xf numFmtId="0" fontId="320" fillId="186" borderId="210" xfId="3" applyAlignment="1">
      <alignment horizontal="left" vertical="bottom"/>
    </xf>
    <xf numFmtId="0" fontId="273" fillId="186" borderId="210" xfId="3" applyAlignment="1">
      <alignment horizontal="left" vertical="bottom"/>
    </xf>
    <xf numFmtId="0" fontId="321" fillId="186" borderId="210" xfId="3" applyAlignment="1">
      <alignment horizontal="left" vertical="bottom"/>
    </xf>
    <xf numFmtId="0" fontId="322" fillId="231" borderId="236" xfId="3" applyAlignment="1">
      <alignment horizontal="center" vertical="bottom"/>
    </xf>
    <xf numFmtId="0" fontId="322" fillId="239" borderId="236" xfId="3" applyAlignment="1">
      <alignment horizontal="center" vertical="bottom"/>
    </xf>
    <xf numFmtId="0" fontId="322" fillId="240" borderId="236" xfId="3" applyAlignment="1">
      <alignment horizontal="center" vertical="bottom"/>
    </xf>
    <xf numFmtId="0" fontId="322" fillId="217" borderId="236" xfId="3" applyAlignment="1">
      <alignment horizontal="center" vertical="bottom"/>
    </xf>
    <xf numFmtId="0" fontId="322" fillId="216" borderId="236" xfId="3" applyAlignment="1">
      <alignment horizontal="center" vertical="bottom"/>
    </xf>
    <xf numFmtId="0" fontId="322" fillId="241" borderId="236" xfId="3" applyAlignment="1">
      <alignment horizontal="center" vertical="bottom"/>
    </xf>
    <xf numFmtId="0" fontId="322" fillId="232" borderId="236" xfId="3" applyAlignment="1">
      <alignment horizontal="center" vertical="center"/>
    </xf>
    <xf numFmtId="0" fontId="322" fillId="232" borderId="243" xfId="3" applyAlignment="1">
      <alignment horizontal="left"/>
    </xf>
    <xf numFmtId="0" fontId="279" fillId="232" borderId="243" xfId="3" applyAlignment="1">
      <alignment horizontal="left"/>
    </xf>
    <xf numFmtId="0" fontId="323" fillId="234" borderId="236" xfId="3" applyAlignment="1">
      <alignment horizontal="center"/>
    </xf>
    <xf numFmtId="0" fontId="323" fillId="186" borderId="236" xfId="3" applyAlignment="1">
      <alignment horizontal="center"/>
    </xf>
    <xf numFmtId="0" fontId="323" fillId="191" borderId="236" xfId="3" applyAlignment="1">
      <alignment horizontal="center"/>
    </xf>
    <xf numFmtId="0" fontId="279" fillId="231" borderId="236" xfId="3" applyAlignment="1">
      <alignment horizontal="right"/>
    </xf>
    <xf numFmtId="0" fontId="322" fillId="226" borderId="236" xfId="3" applyAlignment="1">
      <alignment horizontal="center"/>
    </xf>
    <xf numFmtId="0" fontId="317" fillId="231" borderId="236" xfId="3" applyAlignment="1">
      <alignment horizontal="left" vertical="bottom"/>
    </xf>
    <xf numFmtId="0" fontId="293" fillId="186" borderId="236" xfId="3" applyAlignment="1">
      <alignment horizontal="left" vertical="top" wrapText="1"/>
    </xf>
    <xf numFmtId="0" fontId="293" fillId="186" borderId="210" xfId="3" applyAlignment="1">
      <alignment horizontal="left" vertical="top"/>
    </xf>
    <xf numFmtId="0" fontId="317" fillId="186" borderId="210" xfId="3" applyAlignment="1">
      <alignment horizontal="left" vertical="bottom"/>
    </xf>
    <xf numFmtId="0" fontId="293" fillId="186" borderId="210" xfId="3" applyAlignment="1">
      <alignment horizontal="left" vertical="top" wrapText="1"/>
    </xf>
    <xf numFmtId="0" fontId="317" fillId="231" borderId="236" xfId="3" applyAlignment="1">
      <alignment horizontal="center" vertical="bottom"/>
    </xf>
    <xf numFmtId="0" fontId="279" fillId="186" borderId="236" xfId="3" applyAlignment="1">
      <alignment horizontal="left" vertical="top"/>
    </xf>
    <xf numFmtId="0" fontId="323" fillId="186" borderId="210" xfId="3" applyAlignment="1">
      <alignment horizontal="left" vertical="bottom"/>
    </xf>
    <xf numFmtId="0" fontId="317" fillId="186" borderId="210" xfId="3"/>
    <xf numFmtId="0" fontId="317" fillId="242" borderId="236" xfId="3" applyAlignment="1">
      <alignment horizontal="center"/>
    </xf>
    <xf numFmtId="0" fontId="285" fillId="186" borderId="210" xfId="3" applyAlignment="1">
      <alignment horizontal="center"/>
    </xf>
    <xf numFmtId="0" fontId="322" fillId="239" borderId="236" xfId="3" applyAlignment="1">
      <alignment horizontal="center" vertical="center"/>
    </xf>
    <xf numFmtId="0" fontId="293" fillId="186" borderId="236" xfId="3" applyAlignment="1">
      <alignment horizontal="left" vertical="center"/>
    </xf>
    <xf numFmtId="0" fontId="324" fillId="186" borderId="210" xfId="3" applyAlignment="1">
      <alignment horizontal="left"/>
    </xf>
    <xf numFmtId="0" fontId="273" fillId="186" borderId="210" xfId="3" applyAlignment="1">
      <alignment horizontal="left" vertical="top" wrapText="1"/>
    </xf>
    <xf numFmtId="0" fontId="322" fillId="243" borderId="236" xfId="3" applyAlignment="1">
      <alignment horizontal="center" vertical="center"/>
    </xf>
    <xf numFmtId="0" fontId="273" fillId="186" borderId="210" xfId="3" applyAlignment="1">
      <alignment horizontal="left" vertical="top"/>
    </xf>
    <xf numFmtId="0" fontId="322" fillId="217" borderId="236" xfId="3" applyAlignment="1">
      <alignment horizontal="center" vertical="center"/>
    </xf>
    <xf numFmtId="0" fontId="322" fillId="216" borderId="236" xfId="3" applyAlignment="1">
      <alignment horizontal="center" vertical="center"/>
    </xf>
    <xf numFmtId="0" fontId="322" fillId="241" borderId="236" xfId="3" applyAlignment="1">
      <alignment horizontal="center" vertical="center"/>
    </xf>
    <xf numFmtId="0" fontId="325" fillId="186" borderId="210" xfId="3" applyAlignment="1">
      <alignment horizontal="left" vertical="bottom"/>
    </xf>
    <xf numFmtId="0" fontId="326" fillId="186" borderId="210" xfId="3"/>
    <xf numFmtId="0" fontId="326" fillId="186" borderId="210" xfId="3" applyAlignment="1">
      <alignment vertical="bottom"/>
    </xf>
    <xf numFmtId="0" fontId="327" fillId="186" borderId="210" xfId="3" applyAlignment="1">
      <alignment horizontal="center" vertical="bottom"/>
    </xf>
    <xf numFmtId="0" fontId="327" fillId="244" borderId="236" xfId="3" applyAlignment="1">
      <alignment horizontal="center" vertical="bottom" wrapText="1"/>
    </xf>
    <xf numFmtId="0" fontId="327" fillId="236" borderId="236" xfId="3" applyAlignment="1">
      <alignment horizontal="center" vertical="bottom" wrapText="1"/>
    </xf>
    <xf numFmtId="0" fontId="327" fillId="234" borderId="236" xfId="3" applyAlignment="1">
      <alignment horizontal="center" vertical="bottom" wrapText="1"/>
    </xf>
    <xf numFmtId="0" fontId="327" fillId="238" borderId="236" xfId="3" applyAlignment="1">
      <alignment horizontal="center" vertical="bottom" wrapText="1"/>
    </xf>
    <xf numFmtId="0" fontId="327" fillId="237" borderId="236" xfId="3" applyAlignment="1">
      <alignment horizontal="center" vertical="bottom" wrapText="1"/>
    </xf>
    <xf numFmtId="0" fontId="327" fillId="186" borderId="258" xfId="3" applyAlignment="1">
      <alignment horizontal="center" vertical="bottom"/>
    </xf>
    <xf numFmtId="0" fontId="327" fillId="186" borderId="236" xfId="3" applyAlignment="1">
      <alignment vertical="bottom"/>
    </xf>
    <xf numFmtId="0" fontId="326" fillId="226" borderId="236" xfId="3" applyAlignment="1">
      <alignment vertical="bottom"/>
    </xf>
    <xf numFmtId="0" fontId="326" fillId="186" borderId="236" xfId="3" applyAlignment="1">
      <alignment horizontal="center" vertical="bottom"/>
    </xf>
    <xf numFmtId="0" fontId="327" fillId="186" borderId="210" xfId="3" applyAlignment="1">
      <alignment horizontal="right" vertical="bottom"/>
    </xf>
    <xf numFmtId="0" fontId="327" fillId="244" borderId="236" xfId="3" applyAlignment="1">
      <alignment horizontal="center" vertical="bottom"/>
    </xf>
    <xf numFmtId="0" fontId="327" fillId="236" borderId="236" xfId="3" applyAlignment="1">
      <alignment horizontal="center" vertical="bottom"/>
    </xf>
    <xf numFmtId="0" fontId="327" fillId="234" borderId="236" xfId="3" applyAlignment="1">
      <alignment horizontal="center" vertical="bottom"/>
    </xf>
    <xf numFmtId="0" fontId="327" fillId="238" borderId="236" xfId="3" applyAlignment="1">
      <alignment horizontal="center" vertical="bottom"/>
    </xf>
    <xf numFmtId="0" fontId="327" fillId="237" borderId="236" xfId="3" applyAlignment="1">
      <alignment horizontal="center" vertical="bottom"/>
    </xf>
    <xf numFmtId="0" fontId="327" fillId="186" borderId="210" xfId="3" applyAlignment="1">
      <alignment vertical="bottom"/>
    </xf>
    <xf numFmtId="0" fontId="274" fillId="186" borderId="210" xfId="3" applyAlignment="1">
      <alignment vertical="bottom"/>
    </xf>
    <xf numFmtId="0" fontId="328" fillId="186" borderId="210" xfId="3" applyAlignment="1">
      <alignment vertical="bottom"/>
    </xf>
    <xf numFmtId="0" fontId="327" fillId="244" borderId="236" xfId="3" applyAlignment="1">
      <alignment vertical="bottom"/>
    </xf>
    <xf numFmtId="0" fontId="326" fillId="186" borderId="236" xfId="3" applyAlignment="1">
      <alignment vertical="bottom" wrapText="1"/>
    </xf>
    <xf numFmtId="0" fontId="326" fillId="186" borderId="236" xfId="3" applyAlignment="1">
      <alignment vertical="bottom"/>
    </xf>
    <xf numFmtId="0" fontId="327" fillId="236" borderId="236" xfId="3" applyAlignment="1">
      <alignment vertical="bottom"/>
    </xf>
    <xf numFmtId="0" fontId="327" fillId="234" borderId="236" xfId="3" applyAlignment="1">
      <alignment vertical="bottom"/>
    </xf>
    <xf numFmtId="0" fontId="327" fillId="237" borderId="236" xfId="3" applyAlignment="1">
      <alignment vertical="bottom"/>
    </xf>
    <xf numFmtId="0" fontId="327" fillId="238" borderId="236" xfId="3" applyAlignment="1">
      <alignment vertical="bottom"/>
    </xf>
    <xf numFmtId="0" fontId="279" fillId="186" borderId="210" xfId="3" applyAlignment="1">
      <alignment horizontal="right"/>
    </xf>
    <xf numFmtId="0" fontId="314" fillId="202" borderId="236" xfId="3" applyAlignment="1">
      <alignment horizontal="center" vertical="center" wrapText="1"/>
    </xf>
    <xf numFmtId="0" fontId="273" fillId="186" borderId="210" xfId="3" applyAlignment="1">
      <alignment horizontal="right"/>
    </xf>
    <xf numFmtId="0" fontId="329" fillId="234" borderId="236" xfId="3" applyAlignment="1">
      <alignment horizontal="center" wrapText="1"/>
    </xf>
    <xf numFmtId="0" fontId="273" fillId="186" borderId="236" xfId="3" applyAlignment="1">
      <alignment horizontal="right" wrapText="1"/>
    </xf>
    <xf numFmtId="165" fontId="273" fillId="186" borderId="236" xfId="3" applyAlignment="1">
      <alignment horizontal="right" wrapText="1"/>
    </xf>
    <xf numFmtId="165" fontId="273" fillId="186" borderId="236" xfId="3"/>
    <xf numFmtId="0" fontId="329" fillId="226" borderId="236" xfId="3" applyAlignment="1">
      <alignment horizontal="center" vertical="center" wrapText="1"/>
    </xf>
    <xf numFmtId="0" fontId="330" fillId="186" borderId="210" xfId="3" applyAlignment="1">
      <alignment horizontal="left" vertical="center" wrapText="1"/>
    </xf>
    <xf numFmtId="0" fontId="331" fillId="186" borderId="210" xfId="3" applyAlignment="1">
      <alignment vertical="bottom"/>
    </xf>
    <xf numFmtId="0" fontId="332" fillId="203" borderId="236" xfId="3" applyAlignment="1">
      <alignment horizontal="center" vertical="center"/>
    </xf>
    <xf numFmtId="0" fontId="332" fillId="203" borderId="236" xfId="3" applyAlignment="1">
      <alignment horizontal="center" vertical="center" wrapText="1"/>
    </xf>
    <xf numFmtId="0" fontId="333" fillId="231" borderId="236" xfId="3" applyAlignment="1">
      <alignment horizontal="center" vertical="center"/>
    </xf>
    <xf numFmtId="0" fontId="333" fillId="203" borderId="236" xfId="3" applyAlignment="1">
      <alignment horizontal="center" vertical="center" wrapText="1"/>
    </xf>
    <xf numFmtId="0" fontId="333" fillId="203" borderId="236" xfId="3" applyAlignment="1">
      <alignment horizontal="center" vertical="center"/>
    </xf>
    <xf numFmtId="0" fontId="330" fillId="186" borderId="236" xfId="3" applyAlignment="1">
      <alignment horizontal="left" vertical="center" wrapText="1"/>
    </xf>
    <xf numFmtId="10" fontId="330" fillId="186" borderId="236" xfId="3" applyAlignment="1">
      <alignment horizontal="left" vertical="center" wrapText="1"/>
    </xf>
    <xf numFmtId="2" fontId="330" fillId="186" borderId="236" xfId="3" applyAlignment="1">
      <alignment horizontal="left" vertical="center" wrapText="1"/>
    </xf>
    <xf numFmtId="0" fontId="279" fillId="203" borderId="236" xfId="3" applyAlignment="1">
      <alignment horizontal="center"/>
    </xf>
    <xf numFmtId="0" fontId="334" fillId="203" borderId="236" xfId="3" applyAlignment="1">
      <alignment horizontal="center" wrapText="1"/>
    </xf>
    <xf numFmtId="0" fontId="331" fillId="203" borderId="236" xfId="3" applyAlignment="1">
      <alignment vertical="bottom"/>
    </xf>
    <xf numFmtId="0" fontId="335" fillId="203" borderId="236" xfId="3" applyAlignment="1">
      <alignment horizontal="center" vertical="bottom"/>
    </xf>
    <xf numFmtId="0" fontId="334" fillId="186" borderId="236" xfId="3" applyAlignment="1">
      <alignment horizontal="center" vertical="center" wrapText="1"/>
    </xf>
    <xf numFmtId="0" fontId="330" fillId="245" borderId="236" xfId="3" applyAlignment="1">
      <alignment horizontal="center" vertical="center" wrapText="1"/>
    </xf>
    <xf numFmtId="0" fontId="330" fillId="186" borderId="236" xfId="3" applyAlignment="1">
      <alignment horizontal="center" vertical="center" wrapText="1"/>
    </xf>
    <xf numFmtId="0" fontId="331" fillId="186" borderId="236" xfId="3" applyAlignment="1">
      <alignment vertical="center"/>
    </xf>
    <xf numFmtId="0" fontId="332" fillId="203" borderId="248" xfId="3" applyAlignment="1">
      <alignment horizontal="center" vertical="center"/>
    </xf>
    <xf numFmtId="0" fontId="332" fillId="203" borderId="248" xfId="3" applyAlignment="1">
      <alignment horizontal="center" vertical="center" wrapText="1"/>
    </xf>
    <xf numFmtId="0" fontId="330" fillId="186" borderId="236" xfId="3" applyAlignment="1">
      <alignment wrapText="1"/>
    </xf>
    <xf numFmtId="0" fontId="330" fillId="186" borderId="243" xfId="3" applyAlignment="1">
      <alignment wrapText="1"/>
    </xf>
    <xf numFmtId="165" fontId="331" fillId="186" borderId="243" xfId="3" applyAlignment="1">
      <alignment horizontal="center" vertical="bottom"/>
    </xf>
    <xf numFmtId="10" fontId="331" fillId="186" borderId="243" xfId="3" applyAlignment="1">
      <alignment horizontal="center" vertical="bottom"/>
    </xf>
    <xf numFmtId="0" fontId="330" fillId="186" borderId="251" xfId="3" applyAlignment="1">
      <alignment wrapText="1"/>
    </xf>
    <xf numFmtId="0" fontId="330" fillId="186" borderId="244" xfId="3" applyAlignment="1">
      <alignment wrapText="1"/>
    </xf>
    <xf numFmtId="165" fontId="331" fillId="186" borderId="244" xfId="3" applyAlignment="1">
      <alignment horizontal="center" vertical="bottom"/>
    </xf>
    <xf numFmtId="0" fontId="330" fillId="186" borderId="210" xfId="3" applyAlignment="1">
      <alignment wrapText="1"/>
    </xf>
    <xf numFmtId="0" fontId="273" fillId="186" borderId="244" xfId="3"/>
    <xf numFmtId="10" fontId="331" fillId="186" borderId="244" xfId="3" applyAlignment="1">
      <alignment horizontal="center" vertical="bottom"/>
    </xf>
    <xf numFmtId="0" fontId="263" fillId="186" borderId="210" xfId="3"/>
    <xf numFmtId="0" fontId="270" fillId="196" borderId="211" xfId="3" applyAlignment="1">
      <alignment horizontal="left" vertical="center"/>
    </xf>
    <xf numFmtId="0" fontId="263" fillId="186" borderId="213" xfId="3"/>
    <xf numFmtId="0" fontId="263" fillId="186" borderId="214" xfId="3"/>
    <xf numFmtId="0" fontId="274" fillId="197" borderId="211" xfId="3" applyAlignment="1">
      <alignment horizontal="center" vertical="center"/>
    </xf>
    <xf numFmtId="0" fontId="263" fillId="186" borderId="216" xfId="3"/>
    <xf numFmtId="0" fontId="282" fillId="191" borderId="211" xfId="3" applyAlignment="1">
      <alignment horizontal="left" vertical="center" wrapText="1"/>
    </xf>
    <xf numFmtId="0" fontId="282" fillId="192" borderId="211" xfId="3" applyAlignment="1">
      <alignment horizontal="left" vertical="center" wrapText="1"/>
    </xf>
    <xf numFmtId="0" fontId="282" fillId="193" borderId="211" xfId="3" applyAlignment="1">
      <alignment horizontal="left" vertical="center" wrapText="1"/>
    </xf>
    <xf numFmtId="0" fontId="282" fillId="194" borderId="211" xfId="3" applyAlignment="1">
      <alignment horizontal="left" vertical="center" wrapText="1"/>
    </xf>
    <xf numFmtId="0" fontId="282" fillId="195" borderId="211" xfId="3" applyAlignment="1">
      <alignment horizontal="left" vertical="center" wrapText="1"/>
    </xf>
    <xf numFmtId="0" fontId="279" fillId="186" borderId="220" xfId="3"/>
    <xf numFmtId="0" fontId="263" fillId="186" borderId="218" xfId="3"/>
    <xf numFmtId="0" fontId="263" fillId="186" borderId="224" xfId="3"/>
    <xf numFmtId="0" fontId="266" fillId="186" borderId="210" xfId="3"/>
    <xf numFmtId="0" fontId="265" fillId="186" borderId="236" xfId="3" applyAlignment="1">
      <alignment horizontal="left" vertical="center"/>
    </xf>
    <xf numFmtId="0" fontId="266" fillId="186" borderId="236" xfId="3"/>
    <xf numFmtId="0" fontId="263" fillId="186" borderId="239" xfId="3"/>
    <xf numFmtId="0" fontId="263" fillId="186" borderId="240" xfId="3"/>
    <xf numFmtId="0" fontId="282" fillId="225" borderId="211" xfId="3" applyAlignment="1">
      <alignment horizontal="left" vertical="center" wrapText="1"/>
    </xf>
    <xf numFmtId="0" fontId="274" fillId="186" borderId="210" xfId="3"/>
    <xf numFmtId="0" fontId="283" fillId="186" borderId="210" xfId="3" applyAlignment="1">
      <alignment horizontal="center" wrapText="1"/>
    </xf>
    <xf numFmtId="0" fontId="282" fillId="225" borderId="211" xfId="3" applyAlignment="1">
      <alignment horizontal="left" vertical="center"/>
    </xf>
    <xf numFmtId="0" fontId="279" fillId="186" borderId="236" xfId="3" applyAlignment="1">
      <alignment horizontal="center" vertical="center" wrapText="1"/>
    </xf>
    <xf numFmtId="0" fontId="263" fillId="186" borderId="243" xfId="3"/>
    <xf numFmtId="0" fontId="263" fillId="186" borderId="245" xfId="3"/>
    <xf numFmtId="0" fontId="279" fillId="191" borderId="236" xfId="3" applyAlignment="1">
      <alignment horizontal="left" vertical="center" wrapText="1"/>
    </xf>
    <xf numFmtId="0" fontId="314" fillId="186" borderId="248" xfId="3" applyAlignment="1">
      <alignment horizontal="center" vertical="center" wrapText="1"/>
    </xf>
    <xf numFmtId="0" fontId="263" fillId="186" borderId="256" xfId="3"/>
    <xf numFmtId="0" fontId="263" fillId="186" borderId="257" xfId="3"/>
    <xf numFmtId="0" fontId="277" fillId="226" borderId="211" xfId="3" applyAlignment="1">
      <alignment vertical="center" wrapText="1"/>
    </xf>
    <xf numFmtId="0" fontId="267" fillId="186" borderId="211" xfId="3" applyAlignment="1">
      <alignment vertical="top" wrapText="1"/>
    </xf>
    <xf numFmtId="0" fontId="336" fillId="186" borderId="210" xfId="3" applyAlignment="1">
      <alignment vertical="top" wrapText="1"/>
    </xf>
    <xf numFmtId="0" fontId="282" fillId="186" borderId="211" xfId="3" applyAlignment="1">
      <alignment vertical="top" wrapText="1"/>
    </xf>
    <xf numFmtId="0" fontId="337" fillId="225" borderId="211" xfId="3" applyAlignment="1">
      <alignment horizontal="left" vertical="center"/>
    </xf>
    <xf numFmtId="0" fontId="337" fillId="186" borderId="210" xfId="3" applyAlignment="1">
      <alignment horizontal="center" vertical="center"/>
    </xf>
    <xf numFmtId="0" fontId="338" fillId="186" borderId="269" xfId="3" applyAlignment="1">
      <alignment vertical="top" wrapText="1"/>
    </xf>
    <xf numFmtId="0" fontId="340" fillId="186" borderId="269" xfId="3" applyAlignment="1">
      <alignment vertical="top" wrapText="1"/>
    </xf>
    <xf numFmtId="0" fontId="263" fillId="186" borderId="272" xfId="3"/>
    <xf numFmtId="0" fontId="263" fillId="186" borderId="273" xfId="3"/>
    <xf numFmtId="0" fontId="337" fillId="186" borderId="210" xfId="3"/>
    <xf numFmtId="0" fontId="339" fillId="186" borderId="269" xfId="3" applyAlignment="1">
      <alignment vertical="top" wrapText="1"/>
    </xf>
    <xf numFmtId="0" fontId="338" fillId="186" borderId="269" xfId="3" applyAlignment="1">
      <alignment horizontal="left" vertical="center"/>
    </xf>
    <xf numFmtId="1" fontId="304" fillId="225" borderId="211" xfId="3" applyAlignment="1">
      <alignment horizontal="center" vertical="center"/>
    </xf>
    <xf numFmtId="1" fontId="268" fillId="186" borderId="211" xfId="3" applyAlignment="1">
      <alignment horizontal="center" vertical="center"/>
    </xf>
    <xf numFmtId="0" fontId="341" fillId="246" borderId="236" xfId="3" applyAlignment="1">
      <alignment horizontal="center" vertical="center"/>
    </xf>
    <xf numFmtId="0" fontId="337" fillId="186" borderId="211" xfId="3" applyAlignment="1">
      <alignment horizontal="center" vertical="center"/>
    </xf>
    <xf numFmtId="0" fontId="336" fillId="186" borderId="211" xfId="3" applyAlignment="1">
      <alignment vertical="top" wrapText="1"/>
    </xf>
    <xf numFmtId="0" fontId="263" fillId="186" borderId="261" xfId="3"/>
    <xf numFmtId="0" fontId="263" fillId="186" borderId="262" xfId="3"/>
    <xf numFmtId="0" fontId="263" fillId="186" borderId="275" xfId="3"/>
    <xf numFmtId="0" fontId="263" fillId="186" borderId="276" xfId="3"/>
    <xf numFmtId="0" fontId="263" fillId="186" borderId="277" xfId="3"/>
    <xf numFmtId="0" fontId="342" fillId="191" borderId="236" xfId="3" applyAlignment="1">
      <alignment horizontal="left" vertical="center" wrapText="1"/>
    </xf>
    <xf numFmtId="0" fontId="263" fillId="191" borderId="236" xfId="3"/>
    <xf numFmtId="0" fontId="343" fillId="231" borderId="236" xfId="3" applyAlignment="1">
      <alignment horizontal="center" vertical="center" wrapText="1"/>
    </xf>
    <xf numFmtId="0" fontId="343" fillId="186" borderId="236" xfId="3" applyAlignment="1">
      <alignment horizontal="center" vertical="center" wrapText="1"/>
    </xf>
    <xf numFmtId="0" fontId="344" fillId="186" borderId="236" xfId="3" applyAlignment="1">
      <alignment horizontal="left" vertical="center" wrapText="1"/>
    </xf>
    <xf numFmtId="0" fontId="346" fillId="191" borderId="236" xfId="3" applyAlignment="1">
      <alignment horizontal="left" vertical="center" wrapText="1"/>
    </xf>
    <xf numFmtId="0" fontId="263" fillId="186" borderId="236" xfId="3"/>
    <xf numFmtId="0" fontId="343" fillId="233" borderId="236" xfId="3" applyAlignment="1">
      <alignment horizontal="center" vertical="center" wrapText="1"/>
    </xf>
    <xf numFmtId="0" fontId="344" fillId="233" borderId="236" xfId="3" applyAlignment="1">
      <alignment horizontal="left" vertical="center" wrapText="1"/>
    </xf>
    <xf numFmtId="0" fontId="343" fillId="195" borderId="236" xfId="3" applyAlignment="1">
      <alignment horizontal="center" vertical="center" wrapText="1"/>
    </xf>
    <xf numFmtId="0" fontId="344" fillId="195" borderId="236" xfId="3" applyAlignment="1">
      <alignment horizontal="left" vertical="center" wrapText="1"/>
    </xf>
    <xf numFmtId="0" fontId="344" fillId="202" borderId="236" xfId="3" applyAlignment="1">
      <alignment horizontal="center" vertical="center" wrapText="1"/>
    </xf>
    <xf numFmtId="0" fontId="344" fillId="205" borderId="236" xfId="3" applyAlignment="1">
      <alignment horizontal="left" vertical="center" wrapText="1"/>
    </xf>
    <xf numFmtId="3" fontId="343" fillId="202" borderId="236" xfId="3" applyAlignment="1">
      <alignment horizontal="center" vertical="center" wrapText="1"/>
    </xf>
    <xf numFmtId="0" fontId="344" fillId="186" borderId="236" xfId="3" applyAlignment="1">
      <alignment horizontal="center" vertical="center" wrapText="1"/>
    </xf>
    <xf numFmtId="0" fontId="344" fillId="233" borderId="236" xfId="3" applyAlignment="1">
      <alignment horizontal="center" vertical="center" wrapText="1"/>
    </xf>
    <xf numFmtId="0" fontId="343" fillId="202" borderId="236" xfId="3" applyAlignment="1">
      <alignment horizontal="center" vertical="center" wrapText="1"/>
    </xf>
    <xf numFmtId="0" fontId="344" fillId="226" borderId="236" xfId="3" applyAlignment="1">
      <alignment horizontal="center" vertical="center" wrapText="1"/>
    </xf>
    <xf numFmtId="0" fontId="344" fillId="226" borderId="236" xfId="3" applyAlignment="1">
      <alignment horizontal="left" vertical="center" wrapText="1"/>
    </xf>
    <xf numFmtId="0" fontId="343" fillId="226" borderId="236" xfId="3" applyAlignment="1">
      <alignment horizontal="center" vertical="center" wrapText="1"/>
    </xf>
    <xf numFmtId="1" fontId="344" fillId="226" borderId="236" xfId="3" applyAlignment="1">
      <alignment horizontal="center" vertical="center" wrapText="1"/>
    </xf>
    <xf numFmtId="1" fontId="344" fillId="233" borderId="236" xfId="3" applyAlignment="1">
      <alignment horizontal="center" vertical="center" wrapText="1"/>
    </xf>
    <xf numFmtId="0" fontId="343" fillId="191" borderId="236" xfId="3"/>
    <xf numFmtId="0" fontId="343" fillId="191" borderId="236" xfId="3" applyAlignment="1">
      <alignment horizontal="left" vertical="center" wrapText="1"/>
    </xf>
    <xf numFmtId="0" fontId="343" fillId="191" borderId="236" xfId="3" applyAlignment="1">
      <alignment horizontal="center" vertical="center" wrapText="1"/>
    </xf>
    <xf numFmtId="0" fontId="344" fillId="186" borderId="236" xfId="3"/>
    <xf numFmtId="0" fontId="343" fillId="186" borderId="278" xfId="3"/>
    <xf numFmtId="0" fontId="343" fillId="186" borderId="278" xfId="3" applyAlignment="1">
      <alignment horizontal="left" vertical="center" wrapText="1"/>
    </xf>
    <xf numFmtId="0" fontId="343" fillId="186" borderId="278" xfId="3" applyAlignment="1">
      <alignment horizontal="center" vertical="center" wrapText="1"/>
    </xf>
    <xf numFmtId="0" fontId="343" fillId="195" borderId="278" xfId="3" applyAlignment="1">
      <alignment horizontal="center" vertical="center" wrapText="1"/>
    </xf>
    <xf numFmtId="0" fontId="343" fillId="186" borderId="210" xfId="3"/>
    <xf numFmtId="0" fontId="345" fillId="186" borderId="210" xfId="3"/>
    <xf numFmtId="0" fontId="263" fillId="186" borderId="259" xfId="3"/>
    <xf numFmtId="0" fontId="263" fillId="186" borderId="260" xfId="3"/>
    <xf numFmtId="0" fontId="263" fillId="186" borderId="244" xfId="3"/>
    <xf numFmtId="0" fontId="344" fillId="205" borderId="236" xfId="3" applyAlignment="1">
      <alignment horizontal="center" vertical="center" wrapText="1"/>
    </xf>
    <xf numFmtId="0" fontId="343" fillId="202" borderId="236" xfId="3" applyAlignment="1">
      <alignment horizontal="left" vertical="center" wrapText="1"/>
    </xf>
    <xf numFmtId="0" fontId="344" fillId="202" borderId="236" xfId="3" applyAlignment="1">
      <alignment horizontal="left" vertical="center" wrapText="1"/>
    </xf>
    <xf numFmtId="0" fontId="343" fillId="230" borderId="236" xfId="3" applyAlignment="1">
      <alignment horizontal="center" vertical="center" wrapText="1"/>
    </xf>
    <xf numFmtId="0" fontId="343" fillId="194" borderId="236" xfId="3" applyAlignment="1">
      <alignment horizontal="center" vertical="center" wrapText="1"/>
    </xf>
    <xf numFmtId="0" fontId="343" fillId="205" borderId="236" xfId="3" applyAlignment="1">
      <alignment horizontal="center" wrapText="1"/>
    </xf>
    <xf numFmtId="0" fontId="345" fillId="230" borderId="236" xfId="3" applyAlignment="1">
      <alignment horizontal="center" wrapText="1"/>
    </xf>
    <xf numFmtId="0" fontId="345" fillId="194" borderId="236" xfId="3" applyAlignment="1">
      <alignment horizontal="center" wrapText="1"/>
    </xf>
    <xf numFmtId="0" fontId="345" fillId="195" borderId="236" xfId="3" applyAlignment="1">
      <alignment horizontal="center" wrapText="1"/>
    </xf>
    <xf numFmtId="0" fontId="345" fillId="205" borderId="236" xfId="3" applyAlignment="1">
      <alignment horizontal="center" wrapText="1"/>
    </xf>
    <xf numFmtId="0" fontId="344" fillId="231" borderId="236" xfId="3" applyAlignment="1">
      <alignment horizontal="center" vertical="center" wrapText="1"/>
    </xf>
    <xf numFmtId="0" fontId="293" fillId="202" borderId="236" xfId="3" applyNumberFormat="1" applyFont="1" applyFill="1" applyBorder="1" applyAlignment="1">
      <alignment horizontal="center" vertical="center" wrapText="1"/>
    </xf>
    <xf numFmtId="0" fontId="293" fillId="202" borderId="236" xfId="3" applyNumberFormat="1" applyFont="1" applyFill="1" applyBorder="1" applyAlignment="1">
      <alignment horizontal="center" vertical="top" wrapText="1"/>
    </xf>
    <xf numFmtId="0" fontId="273" fillId="247" borderId="210" xfId="3" applyNumberFormat="1" applyFont="1" applyFill="1" applyBorder="1" applyAlignment="1">
      <alignment horizontal="left" vertical="center" wrapText="1"/>
    </xf>
    <xf numFmtId="0" fontId="273" fillId="247" borderId="210" xfId="3" applyNumberFormat="1" applyFont="1" applyFill="1" applyBorder="1" applyAlignment="1">
      <alignment horizontal="center" vertical="center" wrapText="1"/>
    </xf>
    <xf numFmtId="0" fontId="269" fillId="247" borderId="210" xfId="3" applyNumberFormat="1" applyFont="1" applyFill="1" applyBorder="1"/>
    <xf numFmtId="0" fontId="273" fillId="247" borderId="210" xfId="3" applyNumberFormat="1" applyFont="1" applyFill="1" applyBorder="1" applyAlignment="1">
      <alignment horizontal="center"/>
    </xf>
    <xf numFmtId="0" fontId="347" fillId="247" borderId="210" xfId="3" applyNumberFormat="1" applyFont="1" applyFill="1" applyBorder="1" applyAlignment="1">
      <alignment horizontal="left" vertical="center" wrapText="1"/>
    </xf>
    <xf numFmtId="0" fontId="347" fillId="247" borderId="210" xfId="3" applyNumberFormat="1" applyFont="1" applyFill="1" applyBorder="1" applyAlignment="1">
      <alignment horizontal="center" vertical="center" wrapText="1"/>
    </xf>
    <xf numFmtId="0" fontId="347" fillId="247" borderId="210" xfId="3" applyNumberFormat="1" applyFont="1" applyFill="1" applyBorder="1"/>
    <xf numFmtId="0" fontId="347" fillId="247" borderId="210" xfId="3" applyNumberFormat="1" applyFont="1" applyFill="1" applyBorder="1" applyAlignment="1">
      <alignment horizontal="center"/>
    </xf>
    <xf numFmtId="0" fontId="347" fillId="247" borderId="210" xfId="3" applyNumberFormat="1" applyFont="1" applyFill="1" applyBorder="1" applyAlignment="1">
      <alignment wrapText="1"/>
    </xf>
    <xf numFmtId="0" fontId="347" fillId="247" borderId="210" xfId="3" applyNumberFormat="1" applyFont="1" applyFill="1" applyBorder="1" applyAlignment="1">
      <alignment horizontal="center" wrapText="1"/>
    </xf>
    <xf numFmtId="0" fontId="347" fillId="247" borderId="210" xfId="3" applyNumberFormat="1" applyFont="1" applyFill="1" applyBorder="1" applyAlignment="1">
      <alignment horizontal="left" vertical="top" wrapText="1"/>
    </xf>
    <xf numFmtId="0" fontId="347" fillId="247" borderId="210" xfId="3" applyNumberFormat="1" applyFont="1" applyFill="1" applyBorder="1" applyAlignment="1">
      <alignment horizontal="center" vertical="top" wrapText="1"/>
    </xf>
    <xf numFmtId="0" fontId="347" fillId="247" borderId="210" xfId="3" applyNumberFormat="1" applyFont="1" applyFill="1" applyBorder="1" applyAlignment="1">
      <alignment vertical="top" wrapText="1"/>
    </xf>
    <xf numFmtId="0" fontId="348" fillId="186" borderId="236" xfId="3" applyNumberFormat="1" applyFont="1" applyFill="1" applyBorder="1" applyAlignment="1">
      <alignment horizontal="center" vertical="center" wrapText="1"/>
    </xf>
    <xf numFmtId="0" fontId="349" fillId="186" borderId="245" xfId="3" applyNumberFormat="1" applyFont="1" applyFill="1" applyBorder="1"/>
    <xf numFmtId="0" fontId="349" fillId="186" borderId="243" xfId="3" applyNumberFormat="1" applyFont="1" applyFill="1" applyBorder="1"/>
    <xf numFmtId="0" fontId="350" fillId="186" borderId="210" xfId="3" applyNumberFormat="1" applyFont="1" applyFill="1" applyBorder="1" applyAlignment="1">
      <alignment vertical="center" wrapText="1"/>
    </xf>
    <xf numFmtId="0" fontId="348" fillId="231" borderId="236" xfId="3" applyNumberFormat="1" applyFont="1" applyFill="1" applyBorder="1" applyAlignment="1">
      <alignment horizontal="center" vertical="center" wrapText="1"/>
    </xf>
    <xf numFmtId="0" fontId="350" fillId="186" borderId="236" xfId="3" applyNumberFormat="1" applyFont="1" applyFill="1" applyBorder="1" applyAlignment="1">
      <alignment horizontal="center" vertical="center" wrapText="1"/>
    </xf>
    <xf numFmtId="0" fontId="350" fillId="186" borderId="236" xfId="3" applyNumberFormat="1" applyFont="1" applyFill="1" applyBorder="1" applyAlignment="1">
      <alignment vertical="center" wrapText="1"/>
    </xf>
    <xf numFmtId="0" fontId="350" fillId="191" borderId="236" xfId="3" applyNumberFormat="1" applyFont="1" applyFill="1" applyBorder="1" applyAlignment="1">
      <alignment horizontal="center" vertical="center" wrapText="1"/>
    </xf>
    <xf numFmtId="0" fontId="348" fillId="247" borderId="236" xfId="3" applyNumberFormat="1" applyFont="1" applyFill="1" applyBorder="1" applyAlignment="1">
      <alignment horizontal="center" vertical="center" wrapText="1"/>
    </xf>
    <xf numFmtId="0" fontId="349" fillId="247" borderId="245" xfId="3" applyNumberFormat="1" applyFont="1" applyFill="1" applyBorder="1"/>
    <xf numFmtId="0" fontId="349" fillId="247" borderId="243" xfId="3" applyNumberFormat="1" applyFont="1" applyFill="1" applyBorder="1"/>
    <xf numFmtId="0" fontId="350" fillId="247" borderId="210" xfId="3" applyNumberFormat="1" applyFont="1" applyFill="1" applyBorder="1" applyAlignment="1">
      <alignment vertical="center" wrapText="1"/>
    </xf>
    <xf numFmtId="0" fontId="350" fillId="247" borderId="236" xfId="3" applyNumberFormat="1" applyFont="1" applyFill="1" applyBorder="1" applyAlignment="1">
      <alignment horizontal="center" vertical="center" wrapText="1"/>
    </xf>
    <xf numFmtId="0" fontId="350" fillId="247" borderId="236" xfId="3" applyNumberFormat="1" applyFont="1" applyFill="1" applyBorder="1" applyAlignment="1">
      <alignment vertical="center" wrapText="1"/>
    </xf>
    <xf numFmtId="0" fontId="349" fillId="247" borderId="245" xfId="3" applyNumberFormat="1" applyFont="1" applyFill="1" applyBorder="1" applyAlignment="1">
      <alignment wrapText="1"/>
    </xf>
    <xf numFmtId="0" fontId="349" fillId="247" borderId="243" xfId="3" applyNumberFormat="1" applyFont="1" applyFill="1" applyBorder="1" applyAlignment="1">
      <alignment wrapText="1"/>
    </xf>
    <xf numFmtId="0" fontId="348" fillId="247" borderId="236" xfId="3" applyNumberFormat="1" applyFont="1" applyFill="1" applyBorder="1" applyAlignment="1">
      <alignment horizontal="center" vertical="top" wrapText="1"/>
    </xf>
    <xf numFmtId="0" fontId="349" fillId="247" borderId="245" xfId="3" applyNumberFormat="1" applyFont="1" applyFill="1" applyBorder="1" applyAlignment="1">
      <alignment vertical="top" wrapText="1"/>
    </xf>
    <xf numFmtId="0" fontId="349" fillId="247" borderId="243" xfId="3" applyNumberFormat="1" applyFont="1" applyFill="1" applyBorder="1" applyAlignment="1">
      <alignment vertical="top" wrapText="1"/>
    </xf>
    <xf numFmtId="0" fontId="350" fillId="247" borderId="210" xfId="3" applyNumberFormat="1" applyFont="1" applyFill="1" applyBorder="1" applyAlignment="1">
      <alignment vertical="top" wrapText="1"/>
    </xf>
    <xf numFmtId="0" fontId="350" fillId="247" borderId="236" xfId="3" applyNumberFormat="1" applyFont="1" applyFill="1" applyBorder="1" applyAlignment="1">
      <alignment horizontal="center" vertical="top" wrapText="1"/>
    </xf>
    <xf numFmtId="0" fontId="350" fillId="247" borderId="236" xfId="3" applyNumberFormat="1" applyFont="1" applyFill="1" applyBorder="1" applyAlignment="1">
      <alignment vertical="top" wrapText="1"/>
    </xf>
    <xf numFmtId="0" fontId="348" fillId="248" borderId="236" xfId="3" applyNumberFormat="1" applyFont="1" applyFill="1" applyBorder="1" applyAlignment="1">
      <alignment horizontal="center" vertical="top" wrapText="1"/>
    </xf>
    <xf numFmtId="0" fontId="349" fillId="248" borderId="245" xfId="3" applyNumberFormat="1" applyFont="1" applyFill="1" applyBorder="1" applyAlignment="1">
      <alignment vertical="top" wrapText="1"/>
    </xf>
    <xf numFmtId="0" fontId="349" fillId="248" borderId="243" xfId="3" applyNumberFormat="1" applyFont="1" applyFill="1" applyBorder="1" applyAlignment="1">
      <alignment vertical="top" wrapText="1"/>
    </xf>
    <xf numFmtId="0" fontId="350" fillId="248" borderId="210" xfId="3" applyNumberFormat="1" applyFont="1" applyFill="1" applyBorder="1" applyAlignment="1">
      <alignment vertical="top" wrapText="1"/>
    </xf>
    <xf numFmtId="0" fontId="351" fillId="248" borderId="236" xfId="3" applyNumberFormat="1" applyFont="1" applyFill="1" applyBorder="1" applyAlignment="1">
      <alignment horizontal="center" vertical="top" wrapText="1"/>
    </xf>
    <xf numFmtId="0" fontId="352" fillId="248" borderId="245" xfId="3" applyNumberFormat="1" applyFont="1" applyFill="1" applyBorder="1" applyAlignment="1">
      <alignment vertical="top" wrapText="1"/>
    </xf>
    <xf numFmtId="0" fontId="352" fillId="248" borderId="243" xfId="3" applyNumberFormat="1" applyFont="1" applyFill="1" applyBorder="1" applyAlignment="1">
      <alignment vertical="top" wrapText="1"/>
    </xf>
    <xf numFmtId="0" fontId="351" fillId="248" borderId="210" xfId="3" applyNumberFormat="1" applyFont="1" applyFill="1" applyBorder="1" applyAlignment="1">
      <alignment vertical="top" wrapText="1"/>
    </xf>
    <xf numFmtId="0" fontId="348" fillId="249" borderId="236" xfId="3" applyNumberFormat="1" applyFont="1" applyFill="1" applyBorder="1" applyAlignment="1">
      <alignment horizontal="center" vertical="top" wrapText="1"/>
    </xf>
    <xf numFmtId="0" fontId="350" fillId="249" borderId="210" xfId="3" applyNumberFormat="1" applyFont="1" applyFill="1" applyBorder="1" applyAlignment="1">
      <alignment vertical="top" wrapText="1"/>
    </xf>
    <xf numFmtId="0" fontId="348" fillId="249" borderId="210" xfId="3" applyNumberFormat="1" applyFont="1" applyFill="1" applyBorder="1" applyAlignment="1">
      <alignment vertical="top" wrapText="1"/>
    </xf>
    <xf numFmtId="0" fontId="348" fillId="249" borderId="210" xfId="3" applyNumberFormat="1" applyFont="1" applyFill="1" applyBorder="1" applyAlignment="1">
      <alignment horizontal="center" vertical="top" wrapText="1"/>
    </xf>
    <xf numFmtId="0" fontId="348" fillId="249" borderId="236" xfId="3" applyNumberFormat="1" applyFont="1" applyFill="1" applyBorder="1" applyAlignment="1">
      <alignment horizontal="center" vertical="center" wrapText="1"/>
    </xf>
    <xf numFmtId="0" fontId="348" fillId="249" borderId="210" xfId="3" applyNumberFormat="1" applyFont="1" applyFill="1" applyBorder="1" applyAlignment="1">
      <alignment horizontal="center" vertical="center" wrapText="1"/>
    </xf>
    <xf numFmtId="0" fontId="348" fillId="249" borderId="279" xfId="3" applyNumberFormat="1" applyFont="1" applyFill="1" applyBorder="1" applyAlignment="1">
      <alignment horizontal="center" vertical="center" wrapText="1"/>
    </xf>
    <xf numFmtId="0" fontId="350" fillId="247" borderId="279" xfId="3" applyNumberFormat="1" applyFont="1" applyFill="1" applyBorder="1" applyAlignment="1">
      <alignment horizontal="center" vertical="top" wrapText="1"/>
    </xf>
    <xf numFmtId="0" fontId="350" fillId="247" borderId="279" xfId="3" applyNumberFormat="1" applyFont="1" applyFill="1" applyBorder="1" applyAlignment="1">
      <alignment vertical="top" wrapText="1"/>
    </xf>
    <xf numFmtId="0" fontId="273" fillId="247" borderId="236" xfId="3" applyNumberFormat="1" applyFont="1" applyFill="1" applyBorder="1" applyAlignment="1">
      <alignment horizontal="center" vertical="center" wrapText="1"/>
    </xf>
    <xf numFmtId="0" fontId="273" fillId="247" borderId="236" xfId="3" applyNumberFormat="1" applyFont="1" applyFill="1" applyBorder="1" applyAlignment="1">
      <alignment vertical="center" wrapText="1"/>
    </xf>
    <xf numFmtId="0" fontId="273" fillId="247" borderId="210" xfId="3" applyNumberFormat="1" applyFont="1" applyFill="1" applyBorder="1" applyAlignment="1">
      <alignment vertical="center" wrapText="1"/>
    </xf>
    <xf numFmtId="0" fontId="347" fillId="247" borderId="236" xfId="3" applyNumberFormat="1" applyFont="1" applyFill="1" applyBorder="1" applyAlignment="1">
      <alignment horizontal="center" vertical="center" wrapText="1"/>
    </xf>
    <xf numFmtId="0" fontId="347" fillId="247" borderId="236" xfId="3" applyNumberFormat="1" applyFont="1" applyFill="1" applyBorder="1" applyAlignment="1">
      <alignment vertical="center" wrapText="1"/>
    </xf>
    <xf numFmtId="0" fontId="347" fillId="247" borderId="210" xfId="3" applyNumberFormat="1" applyFont="1" applyFill="1" applyBorder="1" applyAlignment="1">
      <alignment vertical="center" wrapText="1"/>
    </xf>
    <xf numFmtId="0" fontId="347" fillId="247" borderId="236" xfId="3" applyNumberFormat="1" applyFont="1" applyFill="1" applyBorder="1" applyAlignment="1">
      <alignment horizontal="center" vertical="top" wrapText="1"/>
    </xf>
    <xf numFmtId="0" fontId="347" fillId="247" borderId="236" xfId="3" applyNumberFormat="1" applyFont="1" applyFill="1" applyBorder="1" applyAlignment="1">
      <alignment vertical="top" wrapText="1"/>
    </xf>
    <xf numFmtId="0" fontId="279" fillId="191" borderId="236" xfId="3" applyNumberFormat="1" applyFont="1" applyFill="1" applyBorder="1" applyAlignment="1">
      <alignment horizontal="left" vertical="center" wrapText="1"/>
    </xf>
    <xf numFmtId="0" fontId="263" fillId="186" borderId="245" xfId="3" applyNumberFormat="1" applyFont="1" applyFill="1" applyBorder="1" applyAlignment="1">
      <alignment wrapText="1"/>
    </xf>
    <xf numFmtId="0" fontId="263" fillId="186" borderId="243" xfId="3" applyNumberFormat="1" applyFont="1" applyFill="1" applyBorder="1" applyAlignment="1">
      <alignment wrapText="1"/>
    </xf>
    <xf numFmtId="0" fontId="273" fillId="186" borderId="236" xfId="3" applyNumberFormat="1" applyFont="1" applyFill="1" applyBorder="1" applyAlignment="1">
      <alignment horizontal="center" vertical="center" wrapText="1"/>
    </xf>
    <xf numFmtId="0" fontId="273" fillId="186" borderId="236" xfId="3" applyNumberFormat="1" applyFont="1" applyFill="1" applyBorder="1" applyAlignment="1">
      <alignment vertical="center" wrapText="1"/>
    </xf>
    <xf numFmtId="0" fontId="273" fillId="191" borderId="236" xfId="3" applyNumberFormat="1" applyFont="1" applyFill="1" applyBorder="1" applyAlignment="1">
      <alignment horizontal="center" vertical="center" wrapText="1"/>
    </xf>
    <xf numFmtId="0" fontId="273" fillId="186" borderId="210" xfId="3" applyNumberFormat="1" applyFont="1" applyFill="1" applyBorder="1" applyAlignment="1">
      <alignment horizontal="center" wrapText="1"/>
    </xf>
    <xf numFmtId="0" fontId="279" fillId="191" borderId="236" xfId="3" applyNumberFormat="1" applyFont="1" applyFill="1" applyBorder="1" applyAlignment="1">
      <alignment horizontal="left" vertical="top" wrapText="1"/>
    </xf>
    <xf numFmtId="0" fontId="263" fillId="186" borderId="245" xfId="3" applyNumberFormat="1" applyFont="1" applyFill="1" applyBorder="1" applyAlignment="1">
      <alignment vertical="top" wrapText="1"/>
    </xf>
    <xf numFmtId="0" fontId="263" fillId="186" borderId="243" xfId="3" applyNumberFormat="1" applyFont="1" applyFill="1" applyBorder="1" applyAlignment="1">
      <alignment vertical="top" wrapText="1"/>
    </xf>
    <xf numFmtId="0" fontId="273" fillId="186" borderId="236" xfId="3" applyNumberFormat="1" applyFont="1" applyFill="1" applyBorder="1" applyAlignment="1">
      <alignment horizontal="center" vertical="top" wrapText="1"/>
    </xf>
    <xf numFmtId="0" fontId="273" fillId="186" borderId="236" xfId="3" applyNumberFormat="1" applyFont="1" applyFill="1" applyBorder="1" applyAlignment="1">
      <alignment vertical="top" wrapText="1"/>
    </xf>
    <xf numFmtId="0" fontId="273" fillId="191" borderId="236" xfId="3" applyNumberFormat="1" applyFont="1" applyFill="1" applyBorder="1" applyAlignment="1">
      <alignment horizontal="center" vertical="top" wrapText="1"/>
    </xf>
    <xf numFmtId="0" fontId="273" fillId="186" borderId="210" xfId="3" applyNumberFormat="1" applyFont="1" applyFill="1" applyBorder="1" applyAlignment="1">
      <alignment horizontal="center" vertical="top" wrapText="1"/>
    </xf>
    <xf numFmtId="0" fontId="348" fillId="191" borderId="236" xfId="3" applyNumberFormat="1" applyFont="1" applyFill="1" applyBorder="1" applyAlignment="1">
      <alignment horizontal="left" vertical="center" wrapText="1"/>
    </xf>
    <xf numFmtId="0" fontId="350" fillId="186" borderId="236" xfId="3" applyNumberFormat="1" applyFont="1" applyFill="1" applyBorder="1" applyAlignment="1">
      <alignment horizontal="left" vertical="center" wrapText="1"/>
    </xf>
    <xf numFmtId="0" fontId="348" fillId="247" borderId="236" xfId="3" applyNumberFormat="1" applyFont="1" applyFill="1" applyBorder="1" applyAlignment="1">
      <alignment horizontal="left" vertical="center" wrapText="1"/>
    </xf>
    <xf numFmtId="0" fontId="350" fillId="247" borderId="236" xfId="3" applyNumberFormat="1" applyFont="1" applyFill="1" applyBorder="1" applyAlignment="1">
      <alignment horizontal="left" vertical="center" wrapText="1"/>
    </xf>
    <xf numFmtId="0" fontId="348" fillId="247" borderId="236" xfId="3" applyNumberFormat="1" applyFont="1" applyFill="1" applyBorder="1" applyAlignment="1">
      <alignment horizontal="left" vertical="top" wrapText="1"/>
    </xf>
    <xf numFmtId="0" fontId="350" fillId="247" borderId="236" xfId="3" applyNumberFormat="1" applyFont="1" applyFill="1" applyBorder="1" applyAlignment="1">
      <alignment horizontal="left" vertical="top" wrapText="1"/>
    </xf>
    <xf numFmtId="0" fontId="348" fillId="248" borderId="236" xfId="3" applyNumberFormat="1" applyFont="1" applyFill="1" applyBorder="1" applyAlignment="1">
      <alignment horizontal="left" vertical="top" wrapText="1"/>
    </xf>
    <xf numFmtId="0" fontId="351" fillId="248" borderId="236" xfId="3" applyNumberFormat="1" applyFont="1" applyFill="1" applyBorder="1" applyAlignment="1">
      <alignment horizontal="left" vertical="top" wrapText="1"/>
    </xf>
    <xf numFmtId="0" fontId="348" fillId="247" borderId="279" xfId="3" applyNumberFormat="1" applyFont="1" applyFill="1" applyBorder="1" applyAlignment="1">
      <alignment horizontal="center" vertical="top" wrapText="1"/>
    </xf>
    <xf numFmtId="0" fontId="350" fillId="247" borderId="279" xfId="3" applyNumberFormat="1" applyFont="1" applyFill="1" applyBorder="1" applyAlignment="1">
      <alignment horizontal="left" vertical="top" wrapText="1"/>
    </xf>
    <xf numFmtId="0" fontId="344" fillId="247" borderId="236" xfId="3" applyNumberFormat="1" applyFont="1" applyFill="1" applyBorder="1" applyAlignment="1">
      <alignment horizontal="left" vertical="center" wrapText="1"/>
    </xf>
    <xf numFmtId="0" fontId="263" fillId="247" borderId="256" xfId="3" applyNumberFormat="1" applyFont="1" applyFill="1" applyBorder="1"/>
    <xf numFmtId="0" fontId="263" fillId="247" borderId="257" xfId="3" applyNumberFormat="1" applyFont="1" applyFill="1" applyBorder="1"/>
    <xf numFmtId="0" fontId="347" fillId="247" borderId="236" xfId="3" applyNumberFormat="1" applyFont="1" applyFill="1" applyBorder="1" applyAlignment="1">
      <alignment horizontal="left" vertical="center" wrapText="1"/>
    </xf>
    <xf numFmtId="0" fontId="353" fillId="247" borderId="256" xfId="3" applyNumberFormat="1" applyFont="1" applyFill="1" applyBorder="1"/>
    <xf numFmtId="0" fontId="353" fillId="247" borderId="257" xfId="3" applyNumberFormat="1" applyFont="1" applyFill="1" applyBorder="1"/>
    <xf numFmtId="0" fontId="353" fillId="247" borderId="256" xfId="3" applyNumberFormat="1" applyFont="1" applyFill="1" applyBorder="1" applyAlignment="1">
      <alignment wrapText="1"/>
    </xf>
    <xf numFmtId="0" fontId="353" fillId="247" borderId="257" xfId="3" applyNumberFormat="1" applyFont="1" applyFill="1" applyBorder="1" applyAlignment="1">
      <alignment wrapText="1"/>
    </xf>
    <xf numFmtId="0" fontId="347" fillId="247" borderId="236" xfId="3" applyNumberFormat="1" applyFont="1" applyFill="1" applyBorder="1" applyAlignment="1">
      <alignment horizontal="left" vertical="top" wrapText="1"/>
    </xf>
    <xf numFmtId="0" fontId="353" fillId="247" borderId="256" xfId="3" applyNumberFormat="1" applyFont="1" applyFill="1" applyBorder="1" applyAlignment="1">
      <alignment vertical="top" wrapText="1"/>
    </xf>
    <xf numFmtId="0" fontId="353" fillId="247" borderId="257" xfId="3" applyNumberFormat="1" applyFont="1" applyFill="1" applyBorder="1" applyAlignment="1">
      <alignment vertical="top" wrapText="1"/>
    </xf>
    <xf numFmtId="0" fontId="348" fillId="233" borderId="236" xfId="3" applyNumberFormat="1" applyFont="1" applyFill="1" applyBorder="1" applyAlignment="1">
      <alignment horizontal="center" vertical="center" wrapText="1"/>
    </xf>
    <xf numFmtId="0" fontId="350" fillId="233" borderId="236" xfId="3" applyNumberFormat="1" applyFont="1" applyFill="1" applyBorder="1" applyAlignment="1">
      <alignment horizontal="left" vertical="center" wrapText="1"/>
    </xf>
    <xf numFmtId="0" fontId="348" fillId="195" borderId="236" xfId="3" applyNumberFormat="1" applyFont="1" applyFill="1" applyBorder="1" applyAlignment="1">
      <alignment horizontal="center" vertical="center" wrapText="1"/>
    </xf>
    <xf numFmtId="0" fontId="350" fillId="195" borderId="236" xfId="3" applyNumberFormat="1" applyFont="1" applyFill="1" applyBorder="1" applyAlignment="1">
      <alignment horizontal="left" vertical="center" wrapText="1"/>
    </xf>
    <xf numFmtId="0" fontId="343" fillId="247" borderId="236" xfId="3" applyNumberFormat="1" applyFont="1" applyFill="1" applyBorder="1" applyAlignment="1">
      <alignment horizontal="center" vertical="center" wrapText="1"/>
    </xf>
    <xf numFmtId="0" fontId="348" fillId="249" borderId="279" xfId="3" applyNumberFormat="1" applyFont="1" applyFill="1" applyBorder="1" applyAlignment="1">
      <alignment horizontal="center" vertical="top" wrapText="1"/>
    </xf>
    <xf numFmtId="0" fontId="312" fillId="247" borderId="210" xfId="3" applyNumberFormat="1" applyFont="1" applyFill="1" applyBorder="1"/>
    <xf numFmtId="0" fontId="312" fillId="247" borderId="258" xfId="3" applyNumberFormat="1" applyFont="1" applyFill="1" applyBorder="1"/>
    <xf numFmtId="0" fontId="347" fillId="247" borderId="258" xfId="3" applyNumberFormat="1" applyFont="1" applyFill="1" applyBorder="1"/>
    <xf numFmtId="0" fontId="347" fillId="247" borderId="258" xfId="3" applyNumberFormat="1" applyFont="1" applyFill="1" applyBorder="1" applyAlignment="1">
      <alignment wrapText="1"/>
    </xf>
    <xf numFmtId="0" fontId="347" fillId="247" borderId="258" xfId="3" applyNumberFormat="1" applyFont="1" applyFill="1" applyBorder="1" applyAlignment="1">
      <alignment vertical="top" wrapText="1"/>
    </xf>
    <xf numFmtId="0" fontId="350" fillId="247" borderId="210" xfId="3" applyNumberFormat="1" applyFont="1" applyFill="1" applyBorder="1"/>
    <xf numFmtId="0" fontId="350" fillId="247" borderId="258" xfId="3" applyNumberFormat="1" applyFont="1" applyFill="1" applyBorder="1"/>
    <xf numFmtId="0" fontId="350" fillId="247" borderId="210" xfId="3" applyNumberFormat="1" applyFont="1" applyFill="1" applyBorder="1" applyAlignment="1">
      <alignment wrapText="1"/>
    </xf>
    <xf numFmtId="0" fontId="350" fillId="247" borderId="258" xfId="3" applyNumberFormat="1" applyFont="1" applyFill="1" applyBorder="1" applyAlignment="1">
      <alignment wrapText="1"/>
    </xf>
    <xf numFmtId="0" fontId="350" fillId="247" borderId="258" xfId="3" applyNumberFormat="1" applyFont="1" applyFill="1" applyBorder="1" applyAlignment="1">
      <alignment vertical="top" wrapText="1"/>
    </xf>
    <xf numFmtId="0" fontId="350" fillId="249" borderId="258" xfId="3" applyNumberFormat="1" applyFont="1" applyFill="1" applyBorder="1" applyAlignment="1">
      <alignment vertical="top" wrapText="1"/>
    </xf>
    <xf numFmtId="0" fontId="348" fillId="249" borderId="258" xfId="3" applyNumberFormat="1" applyFont="1" applyFill="1" applyBorder="1" applyAlignment="1">
      <alignment vertical="top" wrapText="1"/>
    </xf>
    <xf numFmtId="0" fontId="348" fillId="249" borderId="279" xfId="3" applyNumberFormat="1" applyFont="1" applyFill="1" applyBorder="1" applyAlignment="1">
      <alignment vertical="top" wrapText="1"/>
    </xf>
    <xf numFmtId="0" fontId="350" fillId="248" borderId="279" xfId="3" applyNumberFormat="1" applyFont="1" applyFill="1" applyBorder="1" applyAlignment="1">
      <alignment vertical="top" wrapText="1"/>
    </xf>
    <xf numFmtId="166" fontId="350" fillId="248" borderId="279" xfId="3" applyNumberFormat="1" applyFont="1" applyFill="1" applyBorder="1" applyAlignment="1">
      <alignment vertical="top" wrapText="1"/>
    </xf>
    <xf numFmtId="167" fontId="350" fillId="247" borderId="279" xfId="3" applyNumberFormat="1" applyFont="1" applyFill="1" applyBorder="1" applyAlignment="1">
      <alignment vertical="top" wrapText="1"/>
    </xf>
    <xf numFmtId="0" fontId="350" fillId="186" borderId="210" xfId="3" applyNumberFormat="1" applyFont="1" applyFill="1" applyBorder="1" applyAlignment="1">
      <alignment horizontal="center" vertical="center"/>
    </xf>
    <xf numFmtId="0" fontId="350" fillId="186" borderId="210" xfId="3" applyNumberFormat="1" applyFont="1" applyFill="1" applyBorder="1"/>
    <xf numFmtId="0" fontId="350" fillId="202" borderId="236" xfId="3" applyNumberFormat="1" applyFont="1" applyFill="1" applyBorder="1" applyAlignment="1">
      <alignment horizontal="center" vertical="center" wrapText="1"/>
    </xf>
    <xf numFmtId="0" fontId="350" fillId="205" borderId="236" xfId="3" applyNumberFormat="1" applyFont="1" applyFill="1" applyBorder="1" applyAlignment="1">
      <alignment horizontal="left" vertical="center" wrapText="1"/>
    </xf>
    <xf numFmtId="3" fontId="348" fillId="202" borderId="236" xfId="3" applyNumberFormat="1" applyFont="1" applyFill="1" applyBorder="1" applyAlignment="1">
      <alignment horizontal="center" vertical="center" wrapText="1"/>
    </xf>
    <xf numFmtId="0" fontId="350" fillId="233" borderId="236" xfId="3" applyNumberFormat="1" applyFont="1" applyFill="1" applyBorder="1" applyAlignment="1">
      <alignment horizontal="center" vertical="center" wrapText="1"/>
    </xf>
    <xf numFmtId="0" fontId="350" fillId="186" borderId="210" xfId="3" applyNumberFormat="1" applyFont="1" applyFill="1" applyBorder="1" applyAlignment="1">
      <alignment horizontal="center"/>
    </xf>
    <xf numFmtId="0" fontId="350" fillId="186" borderId="210" xfId="3" applyNumberFormat="1" applyFont="1" applyFill="1" applyBorder="1" applyAlignment="1">
      <alignment horizontal="center" vertical="bottom"/>
    </xf>
    <xf numFmtId="0" fontId="348" fillId="202" borderId="236" xfId="3" applyNumberFormat="1" applyFont="1" applyFill="1" applyBorder="1" applyAlignment="1">
      <alignment horizontal="center" vertical="center" wrapText="1"/>
    </xf>
    <xf numFmtId="0" fontId="350" fillId="226" borderId="236" xfId="3" applyNumberFormat="1" applyFont="1" applyFill="1" applyBorder="1" applyAlignment="1">
      <alignment horizontal="center" vertical="center" wrapText="1"/>
    </xf>
    <xf numFmtId="0" fontId="350" fillId="226" borderId="236" xfId="3" applyNumberFormat="1" applyFont="1" applyFill="1" applyBorder="1" applyAlignment="1">
      <alignment horizontal="left" vertical="center" wrapText="1"/>
    </xf>
    <xf numFmtId="0" fontId="348" fillId="226" borderId="236" xfId="3" applyNumberFormat="1" applyFont="1" applyFill="1" applyBorder="1" applyAlignment="1">
      <alignment horizontal="center" vertical="center" wrapText="1"/>
    </xf>
    <xf numFmtId="1" fontId="350" fillId="226" borderId="236" xfId="3" applyNumberFormat="1" applyFont="1" applyFill="1" applyBorder="1" applyAlignment="1">
      <alignment horizontal="center" vertical="center" wrapText="1"/>
    </xf>
    <xf numFmtId="1" fontId="350" fillId="233" borderId="236" xfId="3" applyNumberFormat="1" applyFont="1" applyFill="1" applyBorder="1" applyAlignment="1">
      <alignment horizontal="center" vertical="center" wrapText="1"/>
    </xf>
    <xf numFmtId="0" fontId="348" fillId="186" borderId="210" xfId="3" applyNumberFormat="1" applyFont="1" applyFill="1" applyBorder="1" applyAlignment="1">
      <alignment vertical="center"/>
    </xf>
    <xf numFmtId="0" fontId="350" fillId="247" borderId="210" xfId="3" applyNumberFormat="1" applyFont="1" applyFill="1" applyBorder="1" applyAlignment="1">
      <alignment horizontal="center" vertical="center"/>
    </xf>
    <xf numFmtId="3" fontId="348" fillId="247" borderId="236" xfId="3" applyNumberFormat="1" applyFont="1" applyFill="1" applyBorder="1" applyAlignment="1">
      <alignment horizontal="center" vertical="center" wrapText="1"/>
    </xf>
    <xf numFmtId="0" fontId="350" fillId="247" borderId="210" xfId="3" applyNumberFormat="1" applyFont="1" applyFill="1" applyBorder="1" applyAlignment="1">
      <alignment horizontal="center"/>
    </xf>
    <xf numFmtId="0" fontId="350" fillId="247" borderId="210" xfId="3" applyNumberFormat="1" applyFont="1" applyFill="1" applyBorder="1" applyAlignment="1">
      <alignment horizontal="center" vertical="bottom"/>
    </xf>
    <xf numFmtId="1" fontId="350" fillId="247" borderId="236" xfId="3" applyNumberFormat="1" applyFont="1" applyFill="1" applyBorder="1" applyAlignment="1">
      <alignment horizontal="center" vertical="center" wrapText="1"/>
    </xf>
    <xf numFmtId="0" fontId="348" fillId="247" borderId="210" xfId="3" applyNumberFormat="1" applyFont="1" applyFill="1" applyBorder="1" applyAlignment="1">
      <alignment vertical="center"/>
    </xf>
    <xf numFmtId="0" fontId="350" fillId="247" borderId="210" xfId="3" applyNumberFormat="1" applyFont="1" applyFill="1" applyBorder="1" applyAlignment="1">
      <alignment horizontal="center" vertical="center" wrapText="1"/>
    </xf>
    <xf numFmtId="0" fontId="350" fillId="247" borderId="210" xfId="3" applyNumberFormat="1" applyFont="1" applyFill="1" applyBorder="1" applyAlignment="1">
      <alignment horizontal="center" wrapText="1"/>
    </xf>
    <xf numFmtId="0" fontId="350" fillId="247" borderId="210" xfId="3" applyNumberFormat="1" applyFont="1" applyFill="1" applyBorder="1" applyAlignment="1">
      <alignment horizontal="center" vertical="bottom" wrapText="1"/>
    </xf>
    <xf numFmtId="0" fontId="348" fillId="247" borderId="210" xfId="3" applyNumberFormat="1" applyFont="1" applyFill="1" applyBorder="1" applyAlignment="1">
      <alignment vertical="center" wrapText="1"/>
    </xf>
    <xf numFmtId="0" fontId="350" fillId="247" borderId="210" xfId="3" applyNumberFormat="1" applyFont="1" applyFill="1" applyBorder="1" applyAlignment="1">
      <alignment horizontal="center" vertical="top" wrapText="1"/>
    </xf>
    <xf numFmtId="3" fontId="348" fillId="247" borderId="236" xfId="3" applyNumberFormat="1" applyFont="1" applyFill="1" applyBorder="1" applyAlignment="1">
      <alignment horizontal="center" vertical="top" wrapText="1"/>
    </xf>
    <xf numFmtId="1" fontId="350" fillId="247" borderId="236" xfId="3" applyNumberFormat="1" applyFont="1" applyFill="1" applyBorder="1" applyAlignment="1">
      <alignment horizontal="center" vertical="top" wrapText="1"/>
    </xf>
    <xf numFmtId="0" fontId="348" fillId="247" borderId="210" xfId="3" applyNumberFormat="1" applyFont="1" applyFill="1" applyBorder="1" applyAlignment="1">
      <alignment vertical="top" wrapText="1"/>
    </xf>
    <xf numFmtId="0" fontId="350" fillId="248" borderId="210" xfId="3" applyNumberFormat="1" applyFont="1" applyFill="1" applyBorder="1" applyAlignment="1">
      <alignment horizontal="center" vertical="top" wrapText="1"/>
    </xf>
    <xf numFmtId="0" fontId="351" fillId="248" borderId="210" xfId="3" applyNumberFormat="1" applyFont="1" applyFill="1" applyBorder="1" applyAlignment="1">
      <alignment horizontal="center" vertical="top" wrapText="1"/>
    </xf>
    <xf numFmtId="0" fontId="350" fillId="249" borderId="210" xfId="3" applyNumberFormat="1" applyFont="1" applyFill="1" applyBorder="1" applyAlignment="1">
      <alignment horizontal="center" vertical="top" wrapText="1"/>
    </xf>
    <xf numFmtId="3" fontId="348" fillId="247" borderId="279" xfId="3" applyNumberFormat="1" applyFont="1" applyFill="1" applyBorder="1" applyAlignment="1">
      <alignment horizontal="center" vertical="top" wrapText="1"/>
    </xf>
    <xf numFmtId="1" fontId="350" fillId="247" borderId="279" xfId="3" applyNumberFormat="1" applyFont="1" applyFill="1" applyBorder="1" applyAlignment="1">
      <alignment horizontal="center" vertical="top" wrapText="1"/>
    </xf>
    <xf numFmtId="0" fontId="348" fillId="247" borderId="279" xfId="3" applyNumberFormat="1" applyFont="1" applyFill="1" applyBorder="1" applyAlignment="1">
      <alignment vertical="top" wrapText="1"/>
    </xf>
    <xf numFmtId="0" fontId="343" fillId="247" borderId="236" xfId="3" applyNumberFormat="1" applyFont="1" applyFill="1" applyBorder="1"/>
    <xf numFmtId="0" fontId="343" fillId="247" borderId="236" xfId="3" applyNumberFormat="1" applyFont="1" applyFill="1" applyBorder="1" applyAlignment="1">
      <alignment horizontal="left" vertical="center" wrapText="1"/>
    </xf>
    <xf numFmtId="0" fontId="344" fillId="247" borderId="236" xfId="3" applyNumberFormat="1" applyFont="1" applyFill="1" applyBorder="1"/>
    <xf numFmtId="0" fontId="344" fillId="247" borderId="236" xfId="3" applyNumberFormat="1" applyFont="1" applyFill="1" applyBorder="1" applyAlignment="1">
      <alignment horizontal="center" vertical="center" wrapText="1"/>
    </xf>
    <xf numFmtId="0" fontId="343" fillId="247" borderId="278" xfId="3" applyNumberFormat="1" applyFont="1" applyFill="1" applyBorder="1"/>
    <xf numFmtId="0" fontId="343" fillId="247" borderId="278" xfId="3" applyNumberFormat="1" applyFont="1" applyFill="1" applyBorder="1" applyAlignment="1">
      <alignment horizontal="left" vertical="center" wrapText="1"/>
    </xf>
    <xf numFmtId="0" fontId="343" fillId="247" borderId="278" xfId="3" applyNumberFormat="1" applyFont="1" applyFill="1" applyBorder="1" applyAlignment="1">
      <alignment horizontal="center" vertical="center" wrapText="1"/>
    </xf>
    <xf numFmtId="0" fontId="348" fillId="247" borderId="236" xfId="3" applyNumberFormat="1" applyFont="1" applyFill="1" applyBorder="1"/>
    <xf numFmtId="0" fontId="350" fillId="247" borderId="236" xfId="3" applyNumberFormat="1" applyFont="1" applyFill="1" applyBorder="1"/>
    <xf numFmtId="0" fontId="348" fillId="247" borderId="278" xfId="3" applyNumberFormat="1" applyFont="1" applyFill="1" applyBorder="1"/>
    <xf numFmtId="0" fontId="348" fillId="247" borderId="278" xfId="3" applyNumberFormat="1" applyFont="1" applyFill="1" applyBorder="1" applyAlignment="1">
      <alignment horizontal="left" vertical="center" wrapText="1"/>
    </xf>
    <xf numFmtId="0" fontId="348" fillId="247" borderId="278" xfId="3" applyNumberFormat="1" applyFont="1" applyFill="1" applyBorder="1" applyAlignment="1">
      <alignment horizontal="center" vertical="center" wrapText="1"/>
    </xf>
    <xf numFmtId="0" fontId="348" fillId="247" borderId="280" xfId="3" applyNumberFormat="1" applyFont="1" applyFill="1" applyBorder="1"/>
    <xf numFmtId="0" fontId="348" fillId="247" borderId="280" xfId="3" applyNumberFormat="1" applyFont="1" applyFill="1" applyBorder="1" applyAlignment="1">
      <alignment horizontal="left" vertical="center" wrapText="1"/>
    </xf>
    <xf numFmtId="0" fontId="348" fillId="247" borderId="280" xfId="3" applyNumberFormat="1" applyFont="1" applyFill="1" applyBorder="1" applyAlignment="1">
      <alignment horizontal="center" vertical="center" wrapText="1"/>
    </xf>
    <xf numFmtId="0" fontId="350" fillId="247" borderId="280" xfId="3" applyNumberFormat="1" applyFont="1" applyFill="1" applyBorder="1"/>
    <xf numFmtId="0" fontId="350" fillId="247" borderId="280" xfId="3" applyNumberFormat="1" applyFont="1" applyFill="1" applyBorder="1" applyAlignment="1">
      <alignment horizontal="left" vertical="center" wrapText="1"/>
    </xf>
    <xf numFmtId="0" fontId="350" fillId="247" borderId="280" xfId="3" applyNumberFormat="1" applyFont="1" applyFill="1" applyBorder="1" applyAlignment="1">
      <alignment horizontal="center" vertical="center" wrapText="1"/>
    </xf>
    <xf numFmtId="0" fontId="348" fillId="247" borderId="280" xfId="3" applyNumberFormat="1" applyFont="1" applyFill="1" applyBorder="1" applyAlignment="1">
      <alignment wrapText="1"/>
    </xf>
    <xf numFmtId="0" fontId="350" fillId="247" borderId="280" xfId="3" applyNumberFormat="1" applyFont="1" applyFill="1" applyBorder="1" applyAlignment="1">
      <alignment wrapText="1"/>
    </xf>
    <xf numFmtId="0" fontId="348" fillId="247" borderId="280" xfId="3" applyNumberFormat="1" applyFont="1" applyFill="1" applyBorder="1" applyAlignment="1">
      <alignment vertical="center" wrapText="1"/>
    </xf>
    <xf numFmtId="0" fontId="350" fillId="247" borderId="280" xfId="3" applyNumberFormat="1" applyFont="1" applyFill="1" applyBorder="1" applyAlignment="1">
      <alignment vertical="center" wrapText="1"/>
    </xf>
    <xf numFmtId="0" fontId="348" fillId="247" borderId="281" xfId="3" applyNumberFormat="1" applyFont="1" applyFill="1" applyBorder="1" applyAlignment="1">
      <alignment vertical="center" wrapText="1"/>
    </xf>
    <xf numFmtId="0" fontId="348" fillId="247" borderId="281" xfId="3" applyNumberFormat="1" applyFont="1" applyFill="1" applyBorder="1" applyAlignment="1">
      <alignment horizontal="left" vertical="center" wrapText="1"/>
    </xf>
    <xf numFmtId="0" fontId="348" fillId="247" borderId="281" xfId="3" applyNumberFormat="1" applyFont="1" applyFill="1" applyBorder="1" applyAlignment="1">
      <alignment horizontal="center" vertical="center" wrapText="1"/>
    </xf>
    <xf numFmtId="0" fontId="350" fillId="247" borderId="281" xfId="3" applyNumberFormat="1" applyFont="1" applyFill="1" applyBorder="1" applyAlignment="1">
      <alignment vertical="center" wrapText="1"/>
    </xf>
    <xf numFmtId="0" fontId="350" fillId="247" borderId="281" xfId="3" applyNumberFormat="1" applyFont="1" applyFill="1" applyBorder="1" applyAlignment="1">
      <alignment horizontal="left" vertical="center" wrapText="1"/>
    </xf>
    <xf numFmtId="0" fontId="350" fillId="247" borderId="281" xfId="3" applyNumberFormat="1" applyFont="1" applyFill="1" applyBorder="1" applyAlignment="1">
      <alignment horizontal="center" vertical="center" wrapText="1"/>
    </xf>
    <xf numFmtId="0" fontId="348" fillId="248" borderId="281" xfId="3" applyNumberFormat="1" applyFont="1" applyFill="1" applyBorder="1" applyAlignment="1">
      <alignment vertical="center" wrapText="1"/>
    </xf>
    <xf numFmtId="0" fontId="348" fillId="248" borderId="281" xfId="3" applyNumberFormat="1" applyFont="1" applyFill="1" applyBorder="1" applyAlignment="1">
      <alignment horizontal="left" vertical="center" wrapText="1"/>
    </xf>
    <xf numFmtId="0" fontId="348" fillId="248" borderId="281" xfId="3" applyNumberFormat="1" applyFont="1" applyFill="1" applyBorder="1" applyAlignment="1">
      <alignment horizontal="center" vertical="center" wrapText="1"/>
    </xf>
    <xf numFmtId="0" fontId="345" fillId="247" borderId="210" xfId="3" applyNumberFormat="1" applyFont="1" applyFill="1" applyBorder="1"/>
    <xf numFmtId="0" fontId="354" fillId="247" borderId="210" xfId="3" applyNumberFormat="1" applyFont="1" applyFill="1" applyBorder="1"/>
    <xf numFmtId="0" fontId="354" fillId="247" borderId="210" xfId="3" applyNumberFormat="1" applyFont="1" applyFill="1" applyBorder="1" applyAlignment="1">
      <alignment wrapText="1"/>
    </xf>
    <xf numFmtId="0" fontId="354" fillId="247" borderId="210" xfId="3" applyNumberFormat="1" applyFont="1" applyFill="1" applyBorder="1" applyAlignment="1">
      <alignment vertical="top" wrapText="1"/>
    </xf>
    <xf numFmtId="0" fontId="350" fillId="248" borderId="279" xfId="3" applyNumberFormat="1" applyFont="1" applyFill="1" applyBorder="1" applyAlignment="1">
      <alignment horizontal="center" vertical="top" wrapText="1"/>
    </xf>
    <xf numFmtId="0" fontId="348" fillId="248" borderId="279" xfId="3" applyNumberFormat="1" applyFont="1" applyFill="1" applyBorder="1" applyAlignment="1">
      <alignment vertical="top" wrapText="1"/>
    </xf>
    <xf numFmtId="0" fontId="348" fillId="191" borderId="236" xfId="3" applyNumberFormat="1" applyFont="1" applyFill="1" applyBorder="1" applyAlignment="1">
      <alignment horizontal="center" vertical="center" wrapText="1"/>
    </xf>
    <xf numFmtId="0" fontId="350" fillId="231" borderId="236" xfId="3" applyNumberFormat="1" applyFont="1" applyFill="1" applyBorder="1" applyAlignment="1">
      <alignment horizontal="center" vertical="center" wrapText="1"/>
    </xf>
    <xf numFmtId="0" fontId="263" fillId="247" borderId="210" xfId="3" applyNumberFormat="1" applyFont="1" applyFill="1" applyBorder="1"/>
    <xf numFmtId="0" fontId="353" fillId="247" borderId="210" xfId="3" applyNumberFormat="1" applyFont="1" applyFill="1" applyBorder="1"/>
    <xf numFmtId="0" fontId="353" fillId="247" borderId="210" xfId="3" applyNumberFormat="1" applyFont="1" applyFill="1" applyBorder="1" applyAlignment="1">
      <alignment wrapText="1"/>
    </xf>
    <xf numFmtId="0" fontId="353" fillId="247" borderId="210" xfId="3" applyNumberFormat="1" applyFont="1" applyFill="1" applyBorder="1" applyAlignment="1">
      <alignment vertical="top" wrapText="1"/>
    </xf>
    <xf numFmtId="0" fontId="350" fillId="205" borderId="236" xfId="3" applyNumberFormat="1" applyFont="1" applyFill="1" applyBorder="1" applyAlignment="1">
      <alignment horizontal="center" vertical="center" wrapText="1"/>
    </xf>
    <xf numFmtId="0" fontId="348" fillId="202" borderId="236" xfId="3" applyNumberFormat="1" applyFont="1" applyFill="1" applyBorder="1" applyAlignment="1">
      <alignment horizontal="left" vertical="center" wrapText="1"/>
    </xf>
    <xf numFmtId="0" fontId="350" fillId="202" borderId="236" xfId="3" applyNumberFormat="1" applyFont="1" applyFill="1" applyBorder="1" applyAlignment="1">
      <alignment horizontal="left" vertical="center" wrapText="1"/>
    </xf>
    <xf numFmtId="0" fontId="348" fillId="230" borderId="236" xfId="3" applyNumberFormat="1" applyFont="1" applyFill="1" applyBorder="1" applyAlignment="1">
      <alignment horizontal="center" vertical="center" wrapText="1"/>
    </xf>
    <xf numFmtId="0" fontId="348" fillId="194" borderId="236" xfId="3" applyNumberFormat="1" applyFont="1" applyFill="1" applyBorder="1" applyAlignment="1">
      <alignment horizontal="center" vertical="center" wrapText="1"/>
    </xf>
    <xf numFmtId="0" fontId="350" fillId="205" borderId="236" xfId="3" applyNumberFormat="1" applyFont="1" applyFill="1" applyBorder="1" applyAlignment="1">
      <alignment horizontal="center" wrapText="1"/>
    </xf>
    <xf numFmtId="0" fontId="350" fillId="202" borderId="236" xfId="3" applyNumberFormat="1" applyFont="1" applyFill="1" applyBorder="1" applyAlignment="1">
      <alignment horizontal="center" wrapText="1"/>
    </xf>
    <xf numFmtId="0" fontId="350" fillId="186" borderId="236" xfId="3" applyNumberFormat="1" applyFont="1" applyFill="1" applyBorder="1" applyAlignment="1">
      <alignment horizontal="center" wrapText="1"/>
    </xf>
    <xf numFmtId="0" fontId="348" fillId="205" borderId="236" xfId="3" applyNumberFormat="1" applyFont="1" applyFill="1" applyBorder="1" applyAlignment="1">
      <alignment horizontal="center" wrapText="1"/>
    </xf>
    <xf numFmtId="0" fontId="355" fillId="230" borderId="236" xfId="3" applyNumberFormat="1" applyFont="1" applyFill="1" applyBorder="1" applyAlignment="1">
      <alignment horizontal="center" wrapText="1"/>
    </xf>
    <xf numFmtId="0" fontId="350" fillId="247" borderId="236" xfId="3" applyNumberFormat="1" applyFont="1" applyFill="1" applyBorder="1" applyAlignment="1">
      <alignment horizontal="center" wrapText="1"/>
    </xf>
    <xf numFmtId="0" fontId="348" fillId="247" borderId="236" xfId="3" applyNumberFormat="1" applyFont="1" applyFill="1" applyBorder="1" applyAlignment="1">
      <alignment horizontal="center" wrapText="1"/>
    </xf>
    <xf numFmtId="0" fontId="355" fillId="247" borderId="236" xfId="3" applyNumberFormat="1" applyFont="1" applyFill="1" applyBorder="1" applyAlignment="1">
      <alignment horizontal="center" wrapText="1"/>
    </xf>
    <xf numFmtId="0" fontId="355" fillId="247" borderId="236" xfId="3" applyNumberFormat="1" applyFont="1" applyFill="1" applyBorder="1" applyAlignment="1">
      <alignment horizontal="center" vertical="top" wrapText="1"/>
    </xf>
    <xf numFmtId="0" fontId="348" fillId="247" borderId="279" xfId="3" applyNumberFormat="1" applyFont="1" applyFill="1" applyBorder="1" applyAlignment="1">
      <alignment horizontal="left" vertical="top" wrapText="1"/>
    </xf>
    <xf numFmtId="0" fontId="355" fillId="247" borderId="279" xfId="3" applyNumberFormat="1" applyFont="1" applyFill="1" applyBorder="1" applyAlignment="1">
      <alignment horizontal="center" vertical="top" wrapText="1"/>
    </xf>
    <xf numFmtId="0" fontId="345" fillId="247" borderId="236" xfId="3" applyNumberFormat="1" applyFont="1" applyFill="1" applyBorder="1" applyAlignment="1">
      <alignment horizontal="center" wrapText="1"/>
    </xf>
    <xf numFmtId="0" fontId="273" fillId="247" borderId="236" xfId="3" applyNumberFormat="1" applyFont="1" applyFill="1" applyBorder="1" applyAlignment="1">
      <alignment horizontal="center" wrapText="1"/>
    </xf>
    <xf numFmtId="0" fontId="293" fillId="247" borderId="210" xfId="3" applyNumberFormat="1" applyFont="1" applyFill="1" applyBorder="1"/>
    <xf numFmtId="0" fontId="273" fillId="247" borderId="210" xfId="3" applyNumberFormat="1" applyFont="1" applyFill="1" applyBorder="1"/>
    <xf numFmtId="0" fontId="354" fillId="247" borderId="236" xfId="3" applyNumberFormat="1" applyFont="1" applyFill="1" applyBorder="1" applyAlignment="1">
      <alignment horizontal="center" wrapText="1"/>
    </xf>
    <xf numFmtId="0" fontId="347" fillId="247" borderId="236" xfId="3" applyNumberFormat="1" applyFont="1" applyFill="1" applyBorder="1" applyAlignment="1">
      <alignment horizontal="center" wrapText="1"/>
    </xf>
    <xf numFmtId="0" fontId="354" fillId="247" borderId="236" xfId="3" applyNumberFormat="1" applyFont="1" applyFill="1" applyBorder="1" applyAlignment="1">
      <alignment horizontal="center" vertical="top" wrapText="1"/>
    </xf>
    <xf numFmtId="0" fontId="282" fillId="186" borderId="211" xfId="3" applyNumberFormat="1" applyFont="1" applyFill="1" applyBorder="1" applyAlignment="1">
      <alignment horizontal="center" vertical="center" wrapText="1"/>
    </xf>
    <xf numFmtId="0" fontId="268" fillId="186" borderId="211" xfId="3" applyNumberFormat="1" applyFont="1" applyFill="1" applyBorder="1" applyAlignment="1">
      <alignment horizontal="left" vertical="center" wrapText="1"/>
    </xf>
    <xf numFmtId="0" fontId="277" fillId="186" borderId="211" xfId="3" applyNumberFormat="1" applyFont="1" applyFill="1" applyBorder="1" applyAlignment="1">
      <alignment horizontal="center" vertical="center" wrapText="1"/>
    </xf>
    <xf numFmtId="0" fontId="267" fillId="186" borderId="211" xfId="3" applyNumberFormat="1" applyFont="1" applyFill="1" applyBorder="1" applyAlignment="1">
      <alignment vertical="center" wrapText="1"/>
    </xf>
    <xf numFmtId="0" fontId="273" fillId="186" borderId="210" xfId="3" applyNumberFormat="1" applyFont="1" applyFill="1" applyBorder="1" applyAlignment="1">
      <alignment vertical="center" wrapText="1"/>
    </xf>
    <xf numFmtId="0" fontId="290" fillId="186" borderId="211" xfId="3" applyNumberFormat="1" applyFont="1" applyFill="1" applyBorder="1" applyAlignment="1">
      <alignment vertical="top" wrapText="1"/>
    </xf>
    <xf numFmtId="0" fontId="263" fillId="186" borderId="261" xfId="3" applyNumberFormat="1" applyFont="1" applyFill="1" applyBorder="1" applyAlignment="1">
      <alignment wrapText="1"/>
    </xf>
    <xf numFmtId="0" fontId="263" fillId="186" borderId="262" xfId="3" applyNumberFormat="1" applyFont="1" applyFill="1" applyBorder="1" applyAlignment="1">
      <alignment wrapText="1"/>
    </xf>
    <xf numFmtId="0" fontId="263" fillId="186" borderId="275" xfId="3" applyNumberFormat="1" applyFont="1" applyFill="1" applyBorder="1" applyAlignment="1">
      <alignment wrapText="1"/>
    </xf>
    <xf numFmtId="0" fontId="263" fillId="186" borderId="276" xfId="3" applyNumberFormat="1" applyFont="1" applyFill="1" applyBorder="1" applyAlignment="1">
      <alignment wrapText="1"/>
    </xf>
    <xf numFmtId="0" fontId="263" fillId="186" borderId="277" xfId="3" applyNumberFormat="1" applyFont="1" applyFill="1" applyBorder="1" applyAlignment="1">
      <alignment wrapText="1"/>
    </xf>
    <xf numFmtId="0" fontId="268" fillId="186" borderId="211" xfId="3" applyNumberFormat="1" applyFont="1" applyFill="1" applyBorder="1" applyAlignment="1">
      <alignment horizontal="center" vertical="center" wrapText="1"/>
    </xf>
    <xf numFmtId="10" fontId="267" fillId="186" borderId="211" xfId="3" applyNumberFormat="1" applyFont="1" applyFill="1" applyBorder="1" applyAlignment="1">
      <alignment vertical="center" wrapText="1"/>
    </xf>
    <xf numFmtId="0" fontId="282" fillId="186" borderId="211" xfId="3" applyNumberFormat="1" applyFont="1" applyFill="1" applyBorder="1" applyAlignment="1">
      <alignment horizontal="center" vertical="top" wrapText="1"/>
    </xf>
    <xf numFmtId="0" fontId="268" fillId="186" borderId="211" xfId="3" applyNumberFormat="1" applyFont="1" applyFill="1" applyBorder="1" applyAlignment="1">
      <alignment horizontal="left" vertical="top" wrapText="1"/>
    </xf>
    <xf numFmtId="0" fontId="277" fillId="186" borderId="211" xfId="3" applyNumberFormat="1" applyFont="1" applyFill="1" applyBorder="1" applyAlignment="1">
      <alignment horizontal="center" vertical="top" wrapText="1"/>
    </xf>
    <xf numFmtId="0" fontId="267" fillId="186" borderId="211" xfId="3" applyNumberFormat="1" applyFont="1" applyFill="1" applyBorder="1" applyAlignment="1">
      <alignment vertical="top" wrapText="1"/>
    </xf>
    <xf numFmtId="0" fontId="273" fillId="186" borderId="210" xfId="3" applyNumberFormat="1" applyFont="1" applyFill="1" applyBorder="1" applyAlignment="1">
      <alignment vertical="top" wrapText="1"/>
    </xf>
    <xf numFmtId="0" fontId="263" fillId="186" borderId="261" xfId="3" applyNumberFormat="1" applyFont="1" applyFill="1" applyBorder="1" applyAlignment="1">
      <alignment vertical="top" wrapText="1"/>
    </xf>
    <xf numFmtId="0" fontId="263" fillId="186" borderId="262" xfId="3" applyNumberFormat="1" applyFont="1" applyFill="1" applyBorder="1" applyAlignment="1">
      <alignment vertical="top" wrapText="1"/>
    </xf>
    <xf numFmtId="0" fontId="263" fillId="186" borderId="275" xfId="3" applyNumberFormat="1" applyFont="1" applyFill="1" applyBorder="1" applyAlignment="1">
      <alignment vertical="top" wrapText="1"/>
    </xf>
    <xf numFmtId="0" fontId="263" fillId="186" borderId="276" xfId="3" applyNumberFormat="1" applyFont="1" applyFill="1" applyBorder="1" applyAlignment="1">
      <alignment vertical="top" wrapText="1"/>
    </xf>
    <xf numFmtId="0" fontId="263" fillId="186" borderId="277" xfId="3" applyNumberFormat="1" applyFont="1" applyFill="1" applyBorder="1" applyAlignment="1">
      <alignment vertical="top" wrapText="1"/>
    </xf>
    <xf numFmtId="0" fontId="268" fillId="186" borderId="211" xfId="3" applyNumberFormat="1" applyFont="1" applyFill="1" applyBorder="1" applyAlignment="1">
      <alignment horizontal="center" vertical="top" wrapText="1"/>
    </xf>
    <xf numFmtId="10" fontId="267" fillId="186" borderId="211" xfId="3" applyNumberFormat="1" applyFont="1" applyFill="1" applyBorder="1" applyAlignment="1">
      <alignment vertical="top" wrapText="1"/>
    </xf>
    <xf numFmtId="0" fontId="310" fillId="186" borderId="211" xfId="3" applyNumberFormat="1" applyFont="1" applyFill="1" applyBorder="1" applyAlignment="1">
      <alignment horizontal="left" vertical="center" wrapText="1"/>
    </xf>
    <xf numFmtId="0" fontId="277" fillId="191" borderId="211" xfId="3" applyNumberFormat="1" applyFont="1" applyFill="1" applyBorder="1" applyAlignment="1">
      <alignment horizontal="center" vertical="center" wrapText="1"/>
    </xf>
    <xf numFmtId="0" fontId="283" fillId="186" borderId="211" xfId="3" applyNumberFormat="1" applyFont="1" applyFill="1" applyBorder="1" applyAlignment="1">
      <alignment horizontal="left" vertical="center" wrapText="1"/>
    </xf>
    <xf numFmtId="0" fontId="277" fillId="194" borderId="211" xfId="3" applyNumberFormat="1" applyFont="1" applyFill="1" applyBorder="1" applyAlignment="1">
      <alignment horizontal="center" vertical="center" wrapText="1"/>
    </xf>
    <xf numFmtId="0" fontId="277" fillId="195" borderId="211" xfId="3" applyNumberFormat="1" applyFont="1" applyFill="1" applyBorder="1" applyAlignment="1">
      <alignment horizontal="center" vertical="center" wrapText="1"/>
    </xf>
    <xf numFmtId="0" fontId="310" fillId="186" borderId="211" xfId="3" applyNumberFormat="1" applyFont="1" applyFill="1" applyBorder="1" applyAlignment="1">
      <alignment horizontal="left" vertical="top" wrapText="1"/>
    </xf>
    <xf numFmtId="0" fontId="277" fillId="191" borderId="211" xfId="3" applyNumberFormat="1" applyFont="1" applyFill="1" applyBorder="1" applyAlignment="1">
      <alignment horizontal="center" vertical="top" wrapText="1"/>
    </xf>
    <xf numFmtId="0" fontId="283" fillId="186" borderId="211" xfId="3" applyNumberFormat="1" applyFont="1" applyFill="1" applyBorder="1" applyAlignment="1">
      <alignment horizontal="left" vertical="top" wrapText="1"/>
    </xf>
    <xf numFmtId="0" fontId="277" fillId="194" borderId="211" xfId="3" applyNumberFormat="1" applyFont="1" applyFill="1" applyBorder="1" applyAlignment="1">
      <alignment horizontal="center" vertical="top" wrapText="1"/>
    </xf>
    <xf numFmtId="0" fontId="277" fillId="195" borderId="211" xfId="3" applyNumberFormat="1" applyFont="1" applyFill="1" applyBorder="1" applyAlignment="1">
      <alignment horizontal="center" vertical="top" wrapText="1"/>
    </xf>
    <xf numFmtId="10" fontId="273" fillId="247" borderId="210" xfId="3" applyNumberFormat="1" applyFont="1" applyFill="1" applyBorder="1" applyAlignment="1">
      <alignment vertical="center" wrapText="1"/>
    </xf>
    <xf numFmtId="10" fontId="347" fillId="247" borderId="210" xfId="3" applyNumberFormat="1" applyFont="1" applyFill="1" applyBorder="1" applyAlignment="1">
      <alignment vertical="center" wrapText="1"/>
    </xf>
    <xf numFmtId="10" fontId="347" fillId="247" borderId="210" xfId="3" applyNumberFormat="1" applyFont="1" applyFill="1" applyBorder="1" applyAlignment="1">
      <alignment vertical="top" wrapText="1"/>
    </xf>
    <xf numFmtId="0" fontId="350" fillId="186" borderId="210" xfId="3" applyNumberFormat="1" applyFont="1" applyFill="1" applyBorder="1" applyAlignment="1">
      <alignment horizontal="left" vertical="bottom"/>
    </xf>
    <xf numFmtId="0" fontId="348" fillId="231" borderId="236" xfId="3" applyNumberFormat="1" applyFont="1" applyFill="1" applyBorder="1" applyAlignment="1">
      <alignment horizontal="center" vertical="bottom"/>
    </xf>
    <xf numFmtId="0" fontId="348" fillId="239" borderId="236" xfId="3" applyNumberFormat="1" applyFont="1" applyFill="1" applyBorder="1" applyAlignment="1">
      <alignment horizontal="center" vertical="bottom"/>
    </xf>
    <xf numFmtId="0" fontId="348" fillId="232" borderId="243" xfId="3" applyNumberFormat="1" applyFont="1" applyFill="1" applyBorder="1" applyAlignment="1">
      <alignment horizontal="left"/>
    </xf>
    <xf numFmtId="0" fontId="350" fillId="234" borderId="236" xfId="3" applyNumberFormat="1" applyFont="1" applyFill="1" applyBorder="1" applyAlignment="1">
      <alignment horizontal="center"/>
    </xf>
    <xf numFmtId="0" fontId="350" fillId="186" borderId="236" xfId="3" applyNumberFormat="1" applyFont="1" applyFill="1" applyBorder="1" applyAlignment="1">
      <alignment horizontal="center"/>
    </xf>
    <xf numFmtId="0" fontId="350" fillId="191" borderId="236" xfId="3" applyNumberFormat="1" applyFont="1" applyFill="1" applyBorder="1" applyAlignment="1">
      <alignment horizontal="center"/>
    </xf>
    <xf numFmtId="0" fontId="348" fillId="231" borderId="236" xfId="3" applyNumberFormat="1" applyFont="1" applyFill="1" applyBorder="1" applyAlignment="1">
      <alignment horizontal="right"/>
    </xf>
    <xf numFmtId="0" fontId="348" fillId="226" borderId="236" xfId="3" applyNumberFormat="1" applyFont="1" applyFill="1" applyBorder="1" applyAlignment="1">
      <alignment horizontal="center"/>
    </xf>
    <xf numFmtId="0" fontId="348" fillId="231" borderId="236" xfId="3" applyNumberFormat="1" applyFont="1" applyFill="1" applyBorder="1" applyAlignment="1">
      <alignment horizontal="left" vertical="bottom"/>
    </xf>
    <xf numFmtId="0" fontId="350" fillId="186" borderId="236" xfId="3" applyNumberFormat="1" applyFont="1" applyFill="1" applyBorder="1" applyAlignment="1">
      <alignment horizontal="left" vertical="top" wrapText="1"/>
    </xf>
    <xf numFmtId="0" fontId="350" fillId="247" borderId="210" xfId="3" applyNumberFormat="1" applyFont="1" applyFill="1" applyBorder="1" applyAlignment="1">
      <alignment horizontal="left" vertical="bottom"/>
    </xf>
    <xf numFmtId="0" fontId="348" fillId="247" borderId="236" xfId="3" applyNumberFormat="1" applyFont="1" applyFill="1" applyBorder="1" applyAlignment="1">
      <alignment horizontal="center" vertical="bottom"/>
    </xf>
    <xf numFmtId="0" fontId="348" fillId="247" borderId="243" xfId="3" applyNumberFormat="1" applyFont="1" applyFill="1" applyBorder="1" applyAlignment="1">
      <alignment horizontal="left"/>
    </xf>
    <xf numFmtId="0" fontId="350" fillId="247" borderId="236" xfId="3" applyNumberFormat="1" applyFont="1" applyFill="1" applyBorder="1" applyAlignment="1">
      <alignment horizontal="center"/>
    </xf>
    <xf numFmtId="0" fontId="348" fillId="247" borderId="236" xfId="3" applyNumberFormat="1" applyFont="1" applyFill="1" applyBorder="1" applyAlignment="1">
      <alignment horizontal="right"/>
    </xf>
    <xf numFmtId="0" fontId="348" fillId="247" borderId="236" xfId="3" applyNumberFormat="1" applyFont="1" applyFill="1" applyBorder="1" applyAlignment="1">
      <alignment horizontal="center"/>
    </xf>
    <xf numFmtId="0" fontId="348" fillId="247" borderId="236" xfId="3" applyNumberFormat="1" applyFont="1" applyFill="1" applyBorder="1" applyAlignment="1">
      <alignment horizontal="left" vertical="bottom"/>
    </xf>
    <xf numFmtId="0" fontId="350" fillId="247" borderId="210" xfId="3" applyNumberFormat="1" applyFont="1" applyFill="1" applyBorder="1" applyAlignment="1">
      <alignment horizontal="left" vertical="bottom" wrapText="1"/>
    </xf>
    <xf numFmtId="0" fontId="348" fillId="247" borderId="236" xfId="3" applyNumberFormat="1" applyFont="1" applyFill="1" applyBorder="1" applyAlignment="1">
      <alignment horizontal="center" vertical="bottom" wrapText="1"/>
    </xf>
    <xf numFmtId="0" fontId="348" fillId="247" borderId="243" xfId="3" applyNumberFormat="1" applyFont="1" applyFill="1" applyBorder="1" applyAlignment="1">
      <alignment horizontal="left" wrapText="1"/>
    </xf>
    <xf numFmtId="0" fontId="348" fillId="247" borderId="236" xfId="3" applyNumberFormat="1" applyFont="1" applyFill="1" applyBorder="1" applyAlignment="1">
      <alignment horizontal="right" wrapText="1"/>
    </xf>
    <xf numFmtId="0" fontId="348" fillId="247" borderId="236" xfId="3" applyNumberFormat="1" applyFont="1" applyFill="1" applyBorder="1" applyAlignment="1">
      <alignment horizontal="left" vertical="bottom" wrapText="1"/>
    </xf>
    <xf numFmtId="0" fontId="350" fillId="247" borderId="210" xfId="3" applyNumberFormat="1" applyFont="1" applyFill="1" applyBorder="1" applyAlignment="1">
      <alignment horizontal="left" vertical="top" wrapText="1"/>
    </xf>
    <xf numFmtId="0" fontId="348" fillId="247" borderId="243" xfId="3" applyNumberFormat="1" applyFont="1" applyFill="1" applyBorder="1" applyAlignment="1">
      <alignment horizontal="left" vertical="top" wrapText="1"/>
    </xf>
    <xf numFmtId="0" fontId="348" fillId="247" borderId="236" xfId="3" applyNumberFormat="1" applyFont="1" applyFill="1" applyBorder="1" applyAlignment="1">
      <alignment horizontal="right" vertical="top" wrapText="1"/>
    </xf>
    <xf numFmtId="0" fontId="350" fillId="248" borderId="210" xfId="3" applyNumberFormat="1" applyFont="1" applyFill="1" applyBorder="1" applyAlignment="1">
      <alignment horizontal="left" vertical="top" wrapText="1"/>
    </xf>
    <xf numFmtId="0" fontId="351" fillId="248" borderId="210" xfId="3" applyNumberFormat="1" applyFont="1" applyFill="1" applyBorder="1" applyAlignment="1">
      <alignment horizontal="left" vertical="top" wrapText="1"/>
    </xf>
    <xf numFmtId="0" fontId="350" fillId="249" borderId="210" xfId="3" applyNumberFormat="1" applyFont="1" applyFill="1" applyBorder="1" applyAlignment="1">
      <alignment horizontal="left" vertical="top" wrapText="1"/>
    </xf>
    <xf numFmtId="0" fontId="348" fillId="249" borderId="210" xfId="3" applyNumberFormat="1" applyFont="1" applyFill="1" applyBorder="1" applyAlignment="1">
      <alignment horizontal="left" vertical="top" wrapText="1"/>
    </xf>
    <xf numFmtId="0" fontId="348" fillId="247" borderId="279" xfId="3" applyNumberFormat="1" applyFont="1" applyFill="1" applyBorder="1" applyAlignment="1">
      <alignment horizontal="right" vertical="top" wrapText="1"/>
    </xf>
    <xf numFmtId="0" fontId="293" fillId="247" borderId="210" xfId="3" applyNumberFormat="1" applyFont="1" applyFill="1" applyBorder="1" applyAlignment="1">
      <alignment horizontal="left" vertical="top" wrapText="1"/>
    </xf>
    <xf numFmtId="0" fontId="317" fillId="247" borderId="236" xfId="3" applyNumberFormat="1" applyFont="1" applyFill="1" applyBorder="1" applyAlignment="1">
      <alignment horizontal="center" vertical="bottom"/>
    </xf>
    <xf numFmtId="0" fontId="356" fillId="247" borderId="236" xfId="3" applyNumberFormat="1" applyFont="1" applyFill="1" applyBorder="1" applyAlignment="1">
      <alignment horizontal="center" vertical="bottom"/>
    </xf>
    <xf numFmtId="0" fontId="356" fillId="247" borderId="236" xfId="3" applyNumberFormat="1" applyFont="1" applyFill="1" applyBorder="1" applyAlignment="1">
      <alignment horizontal="center" vertical="bottom" wrapText="1"/>
    </xf>
    <xf numFmtId="0" fontId="356" fillId="247" borderId="236" xfId="3" applyNumberFormat="1" applyFont="1" applyFill="1" applyBorder="1" applyAlignment="1">
      <alignment horizontal="center" vertical="top" wrapText="1"/>
    </xf>
    <xf numFmtId="0" fontId="348" fillId="186" borderId="236" xfId="3" applyNumberFormat="1" applyFont="1" applyFill="1" applyBorder="1" applyAlignment="1">
      <alignment horizontal="center"/>
    </xf>
    <xf numFmtId="0" fontId="348" fillId="186" borderId="236" xfId="3" applyNumberFormat="1" applyFont="1" applyFill="1" applyBorder="1" applyAlignment="1">
      <alignment horizontal="center" wrapText="1"/>
    </xf>
    <xf numFmtId="0" fontId="349" fillId="186" borderId="210" xfId="3" applyNumberFormat="1" applyFont="1" applyFill="1" applyBorder="1"/>
    <xf numFmtId="0" fontId="350" fillId="186" borderId="236" xfId="3" applyNumberFormat="1" applyFont="1" applyFill="1" applyBorder="1"/>
    <xf numFmtId="0" fontId="350" fillId="186" borderId="236" xfId="3" applyNumberFormat="1" applyFont="1" applyFill="1" applyBorder="1" applyAlignment="1">
      <alignment wrapText="1"/>
    </xf>
    <xf numFmtId="0" fontId="350" fillId="186" borderId="210" xfId="3" applyNumberFormat="1" applyFont="1" applyFill="1" applyBorder="1" applyAlignment="1">
      <alignment wrapText="1"/>
    </xf>
    <xf numFmtId="0" fontId="349" fillId="247" borderId="210" xfId="3" applyNumberFormat="1" applyFont="1" applyFill="1" applyBorder="1"/>
    <xf numFmtId="0" fontId="350" fillId="247" borderId="236" xfId="3" applyNumberFormat="1" applyFont="1" applyFill="1" applyBorder="1" applyAlignment="1">
      <alignment wrapText="1"/>
    </xf>
    <xf numFmtId="0" fontId="349" fillId="247" borderId="210" xfId="3" applyNumberFormat="1" applyFont="1" applyFill="1" applyBorder="1" applyAlignment="1">
      <alignment wrapText="1"/>
    </xf>
    <xf numFmtId="0" fontId="349" fillId="247" borderId="210" xfId="3" applyNumberFormat="1" applyFont="1" applyFill="1" applyBorder="1" applyAlignment="1">
      <alignment vertical="top" wrapText="1"/>
    </xf>
    <xf numFmtId="0" fontId="349" fillId="248" borderId="210" xfId="3" applyNumberFormat="1" applyFont="1" applyFill="1" applyBorder="1" applyAlignment="1">
      <alignment vertical="top" wrapText="1"/>
    </xf>
    <xf numFmtId="0" fontId="352" fillId="248" borderId="210" xfId="3" applyNumberFormat="1" applyFont="1" applyFill="1" applyBorder="1" applyAlignment="1">
      <alignment vertical="top" wrapText="1"/>
    </xf>
    <xf numFmtId="0" fontId="350" fillId="249" borderId="236" xfId="3" applyNumberFormat="1" applyFont="1" applyFill="1" applyBorder="1" applyAlignment="1">
      <alignment vertical="top" wrapText="1"/>
    </xf>
    <xf numFmtId="0" fontId="349" fillId="249" borderId="210" xfId="3" applyNumberFormat="1" applyFont="1" applyFill="1" applyBorder="1" applyAlignment="1">
      <alignment vertical="top" wrapText="1"/>
    </xf>
    <xf numFmtId="0" fontId="348" fillId="249" borderId="236" xfId="3" applyNumberFormat="1" applyFont="1" applyFill="1" applyBorder="1" applyAlignment="1">
      <alignment vertical="top" wrapText="1"/>
    </xf>
    <xf numFmtId="0" fontId="357" fillId="249" borderId="210" xfId="3" applyNumberFormat="1" applyFont="1" applyFill="1" applyBorder="1" applyAlignment="1">
      <alignment vertical="top" wrapText="1"/>
    </xf>
    <xf numFmtId="0" fontId="357" fillId="249" borderId="210" xfId="3" applyNumberFormat="1" applyFont="1" applyFill="1" applyBorder="1" applyAlignment="1">
      <alignment horizontal="center" vertical="top" wrapText="1"/>
    </xf>
    <xf numFmtId="0" fontId="357" fillId="249" borderId="210" xfId="3" applyNumberFormat="1" applyFont="1" applyFill="1" applyBorder="1" applyAlignment="1">
      <alignment horizontal="center" vertical="center" wrapText="1"/>
    </xf>
    <xf numFmtId="0" fontId="357" fillId="249" borderId="279" xfId="3" applyNumberFormat="1" applyFont="1" applyFill="1" applyBorder="1" applyAlignment="1">
      <alignment horizontal="center" vertical="center" wrapText="1"/>
    </xf>
    <xf numFmtId="0" fontId="349" fillId="247" borderId="279" xfId="3" applyNumberFormat="1" applyFont="1" applyFill="1" applyBorder="1" applyAlignment="1">
      <alignment vertical="top" wrapText="1"/>
    </xf>
    <xf numFmtId="0" fontId="273" fillId="247" borderId="210" xfId="3" applyNumberFormat="1" applyFont="1" applyFill="1" applyBorder="1" applyAlignment="1">
      <alignment wrapText="1"/>
    </xf>
    <xf numFmtId="0" fontId="348" fillId="186" borderId="248" xfId="3" applyNumberFormat="1" applyFont="1" applyFill="1" applyBorder="1" applyAlignment="1">
      <alignment horizontal="center" vertical="center" wrapText="1"/>
    </xf>
    <xf numFmtId="0" fontId="349" fillId="186" borderId="256" xfId="3" applyNumberFormat="1" applyFont="1" applyFill="1" applyBorder="1"/>
    <xf numFmtId="0" fontId="349" fillId="186" borderId="257" xfId="3" applyNumberFormat="1" applyFont="1" applyFill="1" applyBorder="1"/>
    <xf numFmtId="0" fontId="350" fillId="202" borderId="236" xfId="3" applyNumberFormat="1" applyFont="1" applyFill="1" applyBorder="1" applyAlignment="1">
      <alignment horizontal="center" vertical="bottom" wrapText="1"/>
    </xf>
    <xf numFmtId="0" fontId="350" fillId="205" borderId="236" xfId="3" applyNumberFormat="1" applyFont="1" applyFill="1" applyBorder="1" applyAlignment="1">
      <alignment horizontal="left" wrapText="1"/>
    </xf>
    <xf numFmtId="3" fontId="350" fillId="202" borderId="236" xfId="3" applyNumberFormat="1" applyFont="1" applyFill="1" applyBorder="1" applyAlignment="1">
      <alignment horizontal="center" wrapText="1"/>
    </xf>
    <xf numFmtId="0" fontId="350" fillId="186" borderId="236" xfId="3" applyNumberFormat="1" applyFont="1" applyFill="1" applyBorder="1" applyAlignment="1">
      <alignment horizontal="center" vertical="bottom" wrapText="1"/>
    </xf>
    <xf numFmtId="0" fontId="348" fillId="226" borderId="259" xfId="3" applyNumberFormat="1" applyFont="1" applyFill="1" applyBorder="1" applyAlignment="1">
      <alignment vertical="bottom" wrapText="1"/>
    </xf>
    <xf numFmtId="0" fontId="348" fillId="226" borderId="260" xfId="3" applyNumberFormat="1" applyFont="1" applyFill="1" applyBorder="1" applyAlignment="1">
      <alignment vertical="bottom" wrapText="1"/>
    </xf>
    <xf numFmtId="1" fontId="348" fillId="226" borderId="260" xfId="3" applyNumberFormat="1" applyFont="1" applyFill="1" applyBorder="1" applyAlignment="1">
      <alignment horizontal="center" vertical="bottom" wrapText="1"/>
    </xf>
    <xf numFmtId="1" fontId="348" fillId="226" borderId="244" xfId="3" applyNumberFormat="1" applyFont="1" applyFill="1" applyBorder="1" applyAlignment="1">
      <alignment horizontal="center" vertical="bottom" wrapText="1"/>
    </xf>
    <xf numFmtId="0" fontId="350" fillId="186" borderId="210" xfId="3" applyNumberFormat="1" applyFont="1" applyFill="1" applyBorder="1" applyAlignment="1">
      <alignment horizontal="left" vertical="center"/>
    </xf>
    <xf numFmtId="0" fontId="348" fillId="247" borderId="248" xfId="3" applyNumberFormat="1" applyFont="1" applyFill="1" applyBorder="1" applyAlignment="1">
      <alignment horizontal="center" vertical="center" wrapText="1"/>
    </xf>
    <xf numFmtId="0" fontId="349" fillId="247" borderId="256" xfId="3" applyNumberFormat="1" applyFont="1" applyFill="1" applyBorder="1"/>
    <xf numFmtId="0" fontId="349" fillId="247" borderId="257" xfId="3" applyNumberFormat="1" applyFont="1" applyFill="1" applyBorder="1"/>
    <xf numFmtId="0" fontId="350" fillId="247" borderId="236" xfId="3" applyNumberFormat="1" applyFont="1" applyFill="1" applyBorder="1" applyAlignment="1">
      <alignment horizontal="center" vertical="bottom" wrapText="1"/>
    </xf>
    <xf numFmtId="0" fontId="350" fillId="247" borderId="236" xfId="3" applyNumberFormat="1" applyFont="1" applyFill="1" applyBorder="1" applyAlignment="1">
      <alignment horizontal="left" wrapText="1"/>
    </xf>
    <xf numFmtId="3" fontId="350" fillId="247" borderId="236" xfId="3" applyNumberFormat="1" applyFont="1" applyFill="1" applyBorder="1" applyAlignment="1">
      <alignment horizontal="center" wrapText="1"/>
    </xf>
    <xf numFmtId="0" fontId="348" fillId="247" borderId="259" xfId="3" applyNumberFormat="1" applyFont="1" applyFill="1" applyBorder="1" applyAlignment="1">
      <alignment vertical="bottom" wrapText="1"/>
    </xf>
    <xf numFmtId="0" fontId="348" fillId="247" borderId="260" xfId="3" applyNumberFormat="1" applyFont="1" applyFill="1" applyBorder="1" applyAlignment="1">
      <alignment vertical="bottom" wrapText="1"/>
    </xf>
    <xf numFmtId="1" fontId="348" fillId="247" borderId="260" xfId="3" applyNumberFormat="1" applyFont="1" applyFill="1" applyBorder="1" applyAlignment="1">
      <alignment horizontal="center" vertical="bottom" wrapText="1"/>
    </xf>
    <xf numFmtId="1" fontId="348" fillId="247" borderId="244" xfId="3" applyNumberFormat="1" applyFont="1" applyFill="1" applyBorder="1" applyAlignment="1">
      <alignment horizontal="center" vertical="bottom" wrapText="1"/>
    </xf>
    <xf numFmtId="0" fontId="350" fillId="247" borderId="210" xfId="3" applyNumberFormat="1" applyFont="1" applyFill="1" applyBorder="1" applyAlignment="1">
      <alignment horizontal="left" vertical="center"/>
    </xf>
    <xf numFmtId="0" fontId="349" fillId="247" borderId="256" xfId="3" applyNumberFormat="1" applyFont="1" applyFill="1" applyBorder="1" applyAlignment="1">
      <alignment wrapText="1"/>
    </xf>
    <xf numFmtId="0" fontId="349" fillId="247" borderId="257" xfId="3" applyNumberFormat="1" applyFont="1" applyFill="1" applyBorder="1" applyAlignment="1">
      <alignment wrapText="1"/>
    </xf>
    <xf numFmtId="0" fontId="350" fillId="247" borderId="210" xfId="3" applyNumberFormat="1" applyFont="1" applyFill="1" applyBorder="1" applyAlignment="1">
      <alignment horizontal="left" vertical="center" wrapText="1"/>
    </xf>
    <xf numFmtId="0" fontId="348" fillId="247" borderId="248" xfId="3" applyNumberFormat="1" applyFont="1" applyFill="1" applyBorder="1" applyAlignment="1">
      <alignment horizontal="center" vertical="top" wrapText="1"/>
    </xf>
    <xf numFmtId="0" fontId="349" fillId="247" borderId="256" xfId="3" applyNumberFormat="1" applyFont="1" applyFill="1" applyBorder="1" applyAlignment="1">
      <alignment vertical="top" wrapText="1"/>
    </xf>
    <xf numFmtId="0" fontId="349" fillId="247" borderId="257" xfId="3" applyNumberFormat="1" applyFont="1" applyFill="1" applyBorder="1" applyAlignment="1">
      <alignment vertical="top" wrapText="1"/>
    </xf>
    <xf numFmtId="3" fontId="350" fillId="247" borderId="236" xfId="3" applyNumberFormat="1" applyFont="1" applyFill="1" applyBorder="1" applyAlignment="1">
      <alignment horizontal="center" vertical="top" wrapText="1"/>
    </xf>
    <xf numFmtId="0" fontId="348" fillId="247" borderId="259" xfId="3" applyNumberFormat="1" applyFont="1" applyFill="1" applyBorder="1" applyAlignment="1">
      <alignment vertical="top" wrapText="1"/>
    </xf>
    <xf numFmtId="0" fontId="348" fillId="247" borderId="260" xfId="3" applyNumberFormat="1" applyFont="1" applyFill="1" applyBorder="1" applyAlignment="1">
      <alignment vertical="top" wrapText="1"/>
    </xf>
    <xf numFmtId="1" fontId="348" fillId="247" borderId="260" xfId="3" applyNumberFormat="1" applyFont="1" applyFill="1" applyBorder="1" applyAlignment="1">
      <alignment horizontal="center" vertical="top" wrapText="1"/>
    </xf>
    <xf numFmtId="1" fontId="348" fillId="247" borderId="244" xfId="3" applyNumberFormat="1" applyFont="1" applyFill="1" applyBorder="1" applyAlignment="1">
      <alignment horizontal="center" vertical="top" wrapText="1"/>
    </xf>
    <xf numFmtId="0" fontId="348" fillId="248" borderId="248" xfId="3" applyNumberFormat="1" applyFont="1" applyFill="1" applyBorder="1" applyAlignment="1">
      <alignment horizontal="center" vertical="top" wrapText="1"/>
    </xf>
    <xf numFmtId="0" fontId="349" fillId="248" borderId="256" xfId="3" applyNumberFormat="1" applyFont="1" applyFill="1" applyBorder="1" applyAlignment="1">
      <alignment vertical="top" wrapText="1"/>
    </xf>
    <xf numFmtId="0" fontId="349" fillId="248" borderId="257" xfId="3" applyNumberFormat="1" applyFont="1" applyFill="1" applyBorder="1" applyAlignment="1">
      <alignment vertical="top" wrapText="1"/>
    </xf>
    <xf numFmtId="0" fontId="351" fillId="248" borderId="248" xfId="3" applyNumberFormat="1" applyFont="1" applyFill="1" applyBorder="1" applyAlignment="1">
      <alignment horizontal="center" vertical="top" wrapText="1"/>
    </xf>
    <xf numFmtId="0" fontId="352" fillId="248" borderId="256" xfId="3" applyNumberFormat="1" applyFont="1" applyFill="1" applyBorder="1" applyAlignment="1">
      <alignment vertical="top" wrapText="1"/>
    </xf>
    <xf numFmtId="0" fontId="352" fillId="248" borderId="257" xfId="3" applyNumberFormat="1" applyFont="1" applyFill="1" applyBorder="1" applyAlignment="1">
      <alignment vertical="top" wrapText="1"/>
    </xf>
    <xf numFmtId="3" fontId="350" fillId="247" borderId="279" xfId="3" applyNumberFormat="1" applyFont="1" applyFill="1" applyBorder="1" applyAlignment="1">
      <alignment horizontal="center" vertical="top" wrapText="1"/>
    </xf>
    <xf numFmtId="1" fontId="348" fillId="247" borderId="279" xfId="3" applyNumberFormat="1" applyFont="1" applyFill="1" applyBorder="1" applyAlignment="1">
      <alignment horizontal="center" vertical="top" wrapText="1"/>
    </xf>
    <xf numFmtId="0" fontId="273" fillId="247" borderId="210" xfId="3" applyNumberFormat="1" applyFont="1" applyFill="1" applyBorder="1" applyAlignment="1">
      <alignment vertical="bottom"/>
    </xf>
    <xf numFmtId="0" fontId="347" fillId="247" borderId="210" xfId="3" applyNumberFormat="1" applyFont="1" applyFill="1" applyBorder="1" applyAlignment="1">
      <alignment vertical="bottom"/>
    </xf>
    <xf numFmtId="0" fontId="347" fillId="247" borderId="210" xfId="3" applyNumberFormat="1" applyFont="1" applyFill="1" applyBorder="1" applyAlignment="1">
      <alignment vertical="bottom" wrapText="1"/>
    </xf>
    <xf numFmtId="0" fontId="196" fillId="125" borderId="154" xfId="2" applyNumberFormat="1" applyFont="1" applyFill="1" applyBorder="1" applyAlignment="1">
      <alignment wrapText="1"/>
    </xf>
    <xf numFmtId="0" fontId="196" fillId="125" borderId="153" xfId="2" applyNumberFormat="1" applyFont="1" applyFill="1" applyBorder="1" applyAlignment="1">
      <alignment wrapText="1"/>
    </xf>
    <xf numFmtId="0" fontId="196" fillId="125" borderId="154" xfId="2" applyNumberFormat="1" applyFont="1" applyFill="1" applyBorder="1" applyAlignment="1">
      <alignment vertical="top" wrapText="1"/>
    </xf>
    <xf numFmtId="0" fontId="196" fillId="125" borderId="153" xfId="2" applyNumberFormat="1" applyFont="1" applyFill="1" applyBorder="1" applyAlignment="1">
      <alignment vertical="top" wrapText="1"/>
    </xf>
    <xf numFmtId="0" fontId="189" fillId="125" borderId="151" xfId="2" applyNumberFormat="1" applyFont="1" applyFill="1" applyBorder="1" applyAlignment="1">
      <alignment horizontal="center" wrapText="1"/>
    </xf>
    <xf numFmtId="0" fontId="189" fillId="250" borderId="141" xfId="2" applyNumberFormat="1" applyFont="1" applyFill="1" applyBorder="1" applyAlignment="1">
      <alignment vertical="bottom"/>
    </xf>
    <xf numFmtId="0" fontId="358" fillId="250" borderId="141" xfId="2" applyNumberFormat="1" applyFont="1" applyFill="1" applyBorder="1" applyAlignment="1">
      <alignment vertical="bottom"/>
    </xf>
    <xf numFmtId="0" fontId="358" fillId="250" borderId="141" xfId="2" applyNumberFormat="1" applyFont="1" applyFill="1" applyBorder="1" applyAlignment="1">
      <alignment vertical="bottom" wrapText="1"/>
    </xf>
    <xf numFmtId="0" fontId="358" fillId="250" borderId="141" xfId="2" applyNumberFormat="1" applyFont="1" applyFill="1" applyBorder="1" applyAlignment="1">
      <alignment horizontal="left" vertical="bottom" wrapText="1"/>
    </xf>
    <xf numFmtId="0" fontId="358" fillId="250" borderId="141" xfId="2" applyNumberFormat="1" applyFont="1" applyFill="1" applyBorder="1" applyAlignment="1">
      <alignment horizontal="left" vertical="top" wrapText="1"/>
    </xf>
    <xf numFmtId="0" fontId="350" fillId="250" borderId="141" xfId="2" applyNumberFormat="1" applyFont="1" applyFill="1" applyBorder="1" applyAlignment="1">
      <alignment vertical="bottom"/>
    </xf>
    <xf numFmtId="0" fontId="350" fillId="250" borderId="279" xfId="2" applyNumberFormat="1" applyFont="1" applyFill="1" applyBorder="1" applyAlignment="1">
      <alignment vertical="bottom"/>
    </xf>
    <xf numFmtId="0" fontId="350" fillId="250" borderId="279" xfId="2" applyNumberFormat="1" applyFont="1" applyFill="1" applyBorder="1" applyAlignment="1">
      <alignment vertical="bottom" wrapText="1"/>
    </xf>
    <xf numFmtId="0" fontId="350" fillId="250" borderId="279" xfId="2" applyNumberFormat="1" applyFont="1" applyFill="1" applyBorder="1" applyAlignment="1">
      <alignment vertical="top" wrapText="1"/>
    </xf>
    <xf numFmtId="0" fontId="350" fillId="251" borderId="279" xfId="2" applyNumberFormat="1" applyFont="1" applyFill="1" applyBorder="1" applyAlignment="1">
      <alignment vertical="top" wrapText="1"/>
    </xf>
    <xf numFmtId="0" fontId="348" fillId="251" borderId="279" xfId="2" applyNumberFormat="1" applyFont="1" applyFill="1" applyBorder="1" applyAlignment="1">
      <alignment vertical="top" wrapText="1"/>
    </xf>
    <xf numFmtId="0" fontId="348" fillId="251" borderId="279" xfId="2" applyNumberFormat="1" applyFont="1" applyFill="1" applyBorder="1" applyAlignment="1">
      <alignment horizontal="center" vertical="top" wrapText="1"/>
    </xf>
    <xf numFmtId="0" fontId="348" fillId="251" borderId="279" xfId="2" applyNumberFormat="1" applyFont="1" applyFill="1" applyBorder="1" applyAlignment="1">
      <alignment horizontal="center" vertical="center" wrapText="1"/>
    </xf>
    <xf numFmtId="0" fontId="208" fillId="250" borderId="141" xfId="2" applyNumberFormat="1" applyFont="1" applyFill="1" applyBorder="1" applyAlignment="1">
      <alignment horizontal="center"/>
    </xf>
    <xf numFmtId="0" fontId="179" fillId="250" borderId="141" xfId="2" applyNumberFormat="1" applyFont="1" applyFill="1" applyBorder="1"/>
    <xf numFmtId="0" fontId="358" fillId="250" borderId="141" xfId="2" applyNumberFormat="1" applyFont="1" applyFill="1" applyBorder="1" applyAlignment="1">
      <alignment horizontal="center"/>
    </xf>
    <xf numFmtId="0" fontId="359" fillId="250" borderId="141" xfId="2" applyNumberFormat="1" applyFont="1" applyFill="1" applyBorder="1"/>
    <xf numFmtId="0" fontId="358" fillId="250" borderId="141" xfId="2" applyNumberFormat="1" applyFont="1" applyFill="1" applyBorder="1" applyAlignment="1">
      <alignment horizontal="center" wrapText="1"/>
    </xf>
    <xf numFmtId="0" fontId="359" fillId="250" borderId="141" xfId="2" applyNumberFormat="1" applyFont="1" applyFill="1" applyBorder="1" applyAlignment="1">
      <alignment wrapText="1"/>
    </xf>
    <xf numFmtId="0" fontId="358" fillId="250" borderId="141" xfId="2" applyNumberFormat="1" applyFont="1" applyFill="1" applyBorder="1" applyAlignment="1">
      <alignment horizontal="left" wrapText="1"/>
    </xf>
    <xf numFmtId="0" fontId="359" fillId="250" borderId="141" xfId="2" applyNumberFormat="1" applyFont="1" applyFill="1" applyBorder="1" applyAlignment="1">
      <alignment horizontal="left" wrapText="1"/>
    </xf>
    <xf numFmtId="0" fontId="359" fillId="250" borderId="141" xfId="2" applyNumberFormat="1" applyFont="1" applyFill="1" applyBorder="1" applyAlignment="1">
      <alignment horizontal="left" vertical="top" wrapText="1"/>
    </xf>
    <xf numFmtId="0" fontId="190" fillId="250" borderId="141" xfId="2" applyNumberFormat="1" applyFont="1" applyFill="1" applyBorder="1"/>
    <xf numFmtId="0" fontId="185" fillId="250" borderId="141" xfId="2" applyNumberFormat="1" applyFont="1" applyFill="1" applyBorder="1"/>
    <xf numFmtId="10" fontId="189" fillId="250" borderId="141" xfId="2" applyNumberFormat="1" applyFont="1" applyFill="1" applyBorder="1"/>
    <xf numFmtId="0" fontId="358" fillId="250" borderId="141" xfId="2" applyNumberFormat="1" applyFont="1" applyFill="1" applyBorder="1"/>
    <xf numFmtId="10" fontId="358" fillId="250" borderId="141" xfId="2" applyNumberFormat="1" applyFont="1" applyFill="1" applyBorder="1"/>
    <xf numFmtId="0" fontId="358" fillId="250" borderId="141" xfId="2" applyNumberFormat="1" applyFont="1" applyFill="1" applyBorder="1" applyAlignment="1">
      <alignment wrapText="1"/>
    </xf>
    <xf numFmtId="10" fontId="358" fillId="250" borderId="141" xfId="2" applyNumberFormat="1" applyFont="1" applyFill="1" applyBorder="1" applyAlignment="1">
      <alignment wrapText="1"/>
    </xf>
    <xf numFmtId="10" fontId="358" fillId="250" borderId="141" xfId="2" applyNumberFormat="1" applyFont="1" applyFill="1" applyBorder="1" applyAlignment="1">
      <alignment horizontal="left" wrapText="1"/>
    </xf>
    <xf numFmtId="10" fontId="358" fillId="250" borderId="141" xfId="2" applyNumberFormat="1" applyFont="1" applyFill="1" applyBorder="1" applyAlignment="1">
      <alignment horizontal="left" vertical="top" wrapText="1"/>
    </xf>
    <xf numFmtId="0" fontId="350" fillId="250" borderId="141" xfId="2" applyNumberFormat="1" applyFont="1" applyFill="1" applyBorder="1"/>
    <xf numFmtId="10" fontId="350" fillId="250" borderId="141" xfId="2" applyNumberFormat="1" applyFont="1" applyFill="1" applyBorder="1"/>
    <xf numFmtId="0" fontId="349" fillId="250" borderId="141" xfId="2" applyNumberFormat="1" applyFont="1" applyFill="1" applyBorder="1"/>
    <xf numFmtId="0" fontId="350" fillId="250" borderId="279" xfId="2" applyNumberFormat="1" applyFont="1" applyFill="1" applyBorder="1"/>
    <xf numFmtId="10" fontId="350" fillId="250" borderId="279" xfId="2" applyNumberFormat="1" applyFont="1" applyFill="1" applyBorder="1"/>
    <xf numFmtId="0" fontId="349" fillId="250" borderId="279" xfId="2" applyNumberFormat="1" applyFont="1" applyFill="1" applyBorder="1"/>
    <xf numFmtId="0" fontId="350" fillId="250" borderId="279" xfId="2" applyNumberFormat="1" applyFont="1" applyFill="1" applyBorder="1" applyAlignment="1">
      <alignment wrapText="1"/>
    </xf>
    <xf numFmtId="10" fontId="350" fillId="250" borderId="279" xfId="2" applyNumberFormat="1" applyFont="1" applyFill="1" applyBorder="1" applyAlignment="1">
      <alignment wrapText="1"/>
    </xf>
    <xf numFmtId="0" fontId="349" fillId="250" borderId="279" xfId="2" applyNumberFormat="1" applyFont="1" applyFill="1" applyBorder="1" applyAlignment="1">
      <alignment wrapText="1"/>
    </xf>
    <xf numFmtId="10" fontId="350" fillId="250" borderId="279" xfId="2" applyNumberFormat="1" applyFont="1" applyFill="1" applyBorder="1" applyAlignment="1">
      <alignment vertical="top" wrapText="1"/>
    </xf>
    <xf numFmtId="0" fontId="349" fillId="250" borderId="279" xfId="2" applyNumberFormat="1" applyFont="1" applyFill="1" applyBorder="1" applyAlignment="1">
      <alignment vertical="top" wrapText="1"/>
    </xf>
    <xf numFmtId="10" fontId="350" fillId="251" borderId="279" xfId="2" applyNumberFormat="1" applyFont="1" applyFill="1" applyBorder="1" applyAlignment="1">
      <alignment vertical="top" wrapText="1"/>
    </xf>
    <xf numFmtId="0" fontId="349" fillId="251" borderId="279" xfId="2" applyNumberFormat="1" applyFont="1" applyFill="1" applyBorder="1" applyAlignment="1">
      <alignment vertical="top" wrapText="1"/>
    </xf>
    <xf numFmtId="10" fontId="348" fillId="251" borderId="279" xfId="2" applyNumberFormat="1" applyFont="1" applyFill="1" applyBorder="1" applyAlignment="1">
      <alignment vertical="top" wrapText="1"/>
    </xf>
    <xf numFmtId="0" fontId="357" fillId="251" borderId="279" xfId="2" applyNumberFormat="1" applyFont="1" applyFill="1" applyBorder="1" applyAlignment="1">
      <alignment vertical="top" wrapText="1"/>
    </xf>
    <xf numFmtId="10" fontId="348" fillId="251" borderId="279" xfId="2" applyNumberFormat="1" applyFont="1" applyFill="1" applyBorder="1" applyAlignment="1">
      <alignment horizontal="center" vertical="top" wrapText="1"/>
    </xf>
    <xf numFmtId="0" fontId="357" fillId="251" borderId="279" xfId="2" applyNumberFormat="1" applyFont="1" applyFill="1" applyBorder="1" applyAlignment="1">
      <alignment horizontal="center" vertical="top" wrapText="1"/>
    </xf>
    <xf numFmtId="10" fontId="348" fillId="251" borderId="279" xfId="2" applyNumberFormat="1" applyFont="1" applyFill="1" applyBorder="1" applyAlignment="1">
      <alignment horizontal="center" vertical="center" wrapText="1"/>
    </xf>
    <xf numFmtId="0" fontId="357" fillId="251" borderId="279" xfId="2" applyNumberFormat="1" applyFont="1" applyFill="1" applyBorder="1" applyAlignment="1">
      <alignment horizontal="center" vertical="center" wrapText="1"/>
    </xf>
    <xf numFmtId="168" fontId="350" fillId="250" borderId="279" xfId="2" applyNumberFormat="1" applyFont="1" applyFill="1" applyBorder="1" applyAlignment="1">
      <alignment vertical="top" wrapText="1"/>
    </xf>
    <xf numFmtId="0" fontId="198" fillId="250" borderId="142" xfId="2" applyNumberFormat="1" applyFont="1" applyFill="1" applyBorder="1" applyAlignment="1">
      <alignment horizontal="left" vertical="center"/>
    </xf>
    <xf numFmtId="0" fontId="358" fillId="250" borderId="142" xfId="2" applyNumberFormat="1" applyFont="1" applyFill="1" applyBorder="1" applyAlignment="1">
      <alignment horizontal="left" vertical="center"/>
    </xf>
    <xf numFmtId="0" fontId="358" fillId="250" borderId="142" xfId="2" applyNumberFormat="1" applyFont="1" applyFill="1" applyBorder="1" applyAlignment="1">
      <alignment horizontal="left" vertical="center" wrapText="1"/>
    </xf>
    <xf numFmtId="0" fontId="358" fillId="250" borderId="142" xfId="2" applyNumberFormat="1" applyFont="1" applyFill="1" applyBorder="1" applyAlignment="1">
      <alignment horizontal="left" vertical="top" wrapText="1"/>
    </xf>
    <xf numFmtId="0" fontId="193" fillId="250" borderId="142" xfId="2" applyNumberFormat="1" applyFont="1" applyFill="1" applyBorder="1" applyAlignment="1">
      <alignment horizontal="center" vertical="center" wrapText="1"/>
    </xf>
    <xf numFmtId="0" fontId="189" fillId="250" borderId="141" xfId="2" applyNumberFormat="1" applyFont="1" applyFill="1" applyBorder="1" applyAlignment="1">
      <alignment vertical="center" wrapText="1"/>
    </xf>
    <xf numFmtId="0" fontId="198" fillId="250" borderId="142" xfId="2" applyNumberFormat="1" applyFont="1" applyFill="1" applyBorder="1" applyAlignment="1">
      <alignment horizontal="center" vertical="top" wrapText="1"/>
    </xf>
    <xf numFmtId="0" fontId="184" fillId="250" borderId="142" xfId="2" applyNumberFormat="1" applyFont="1" applyFill="1" applyBorder="1" applyAlignment="1">
      <alignment horizontal="left" vertical="top" wrapText="1"/>
    </xf>
    <xf numFmtId="0" fontId="193" fillId="250" borderId="142" xfId="2" applyNumberFormat="1" applyFont="1" applyFill="1" applyBorder="1" applyAlignment="1">
      <alignment horizontal="center" vertical="top" wrapText="1"/>
    </xf>
    <xf numFmtId="0" fontId="183" fillId="250" borderId="142" xfId="2" applyNumberFormat="1" applyFont="1" applyFill="1" applyBorder="1" applyAlignment="1">
      <alignment vertical="top" wrapText="1"/>
    </xf>
    <xf numFmtId="0" fontId="189" fillId="250" borderId="141" xfId="2" applyNumberFormat="1" applyFont="1" applyFill="1" applyBorder="1" applyAlignment="1">
      <alignment vertical="top" wrapText="1"/>
    </xf>
    <xf numFmtId="0" fontId="206" fillId="250" borderId="142" xfId="2" applyNumberFormat="1" applyFont="1" applyFill="1" applyBorder="1" applyAlignment="1">
      <alignment vertical="top" wrapText="1"/>
    </xf>
    <xf numFmtId="0" fontId="179" fillId="250" borderId="192" xfId="2" applyNumberFormat="1" applyFont="1" applyFill="1" applyBorder="1" applyAlignment="1">
      <alignment vertical="top" wrapText="1"/>
    </xf>
    <xf numFmtId="0" fontId="179" fillId="250" borderId="193" xfId="2" applyNumberFormat="1" applyFont="1" applyFill="1" applyBorder="1" applyAlignment="1">
      <alignment vertical="top" wrapText="1"/>
    </xf>
    <xf numFmtId="0" fontId="179" fillId="250" borderId="206" xfId="2" applyNumberFormat="1" applyFont="1" applyFill="1" applyBorder="1" applyAlignment="1">
      <alignment vertical="top" wrapText="1"/>
    </xf>
    <xf numFmtId="0" fontId="179" fillId="250" borderId="207" xfId="2" applyNumberFormat="1" applyFont="1" applyFill="1" applyBorder="1" applyAlignment="1">
      <alignment vertical="top" wrapText="1"/>
    </xf>
    <xf numFmtId="0" fontId="179" fillId="250" borderId="208" xfId="2" applyNumberFormat="1" applyFont="1" applyFill="1" applyBorder="1" applyAlignment="1">
      <alignment vertical="top" wrapText="1"/>
    </xf>
    <xf numFmtId="0" fontId="184" fillId="250" borderId="142" xfId="2" applyNumberFormat="1" applyFont="1" applyFill="1" applyBorder="1" applyAlignment="1">
      <alignment horizontal="center" vertical="top" wrapText="1"/>
    </xf>
    <xf numFmtId="10" fontId="183" fillId="250" borderId="142" xfId="2" applyNumberFormat="1" applyFont="1" applyFill="1" applyBorder="1" applyAlignment="1">
      <alignment vertical="top" wrapText="1"/>
    </xf>
    <xf numFmtId="0" fontId="199" fillId="250" borderId="141" xfId="2" applyNumberFormat="1" applyFont="1" applyFill="1" applyBorder="1" applyAlignment="1">
      <alignment horizontal="left" vertical="center" wrapText="1"/>
    </xf>
    <xf numFmtId="0" fontId="189" fillId="250" borderId="141" xfId="2" applyNumberFormat="1" applyFont="1" applyFill="1" applyBorder="1" applyAlignment="1">
      <alignment horizontal="left" vertical="center" wrapText="1"/>
    </xf>
    <xf numFmtId="0" fontId="189" fillId="250" borderId="141" xfId="2" applyNumberFormat="1" applyFont="1" applyFill="1" applyBorder="1" applyAlignment="1">
      <alignment horizontal="center" vertical="center" wrapText="1"/>
    </xf>
    <xf numFmtId="10" fontId="189" fillId="250" borderId="141" xfId="2" applyNumberFormat="1" applyFont="1" applyFill="1" applyBorder="1" applyAlignment="1">
      <alignment vertical="center" wrapText="1"/>
    </xf>
    <xf numFmtId="0" fontId="347" fillId="250" borderId="141" xfId="2" applyNumberFormat="1" applyFont="1" applyFill="1" applyBorder="1" applyAlignment="1">
      <alignment horizontal="left" vertical="top" wrapText="1"/>
    </xf>
    <xf numFmtId="0" fontId="347" fillId="250" borderId="141" xfId="2" applyNumberFormat="1" applyFont="1" applyFill="1" applyBorder="1" applyAlignment="1">
      <alignment horizontal="center" vertical="top" wrapText="1"/>
    </xf>
    <xf numFmtId="0" fontId="347" fillId="250" borderId="141" xfId="2" applyNumberFormat="1" applyFont="1" applyFill="1" applyBorder="1" applyAlignment="1">
      <alignment vertical="top" wrapText="1"/>
    </xf>
    <xf numFmtId="10" fontId="347" fillId="250" borderId="141" xfId="2" applyNumberFormat="1" applyFont="1" applyFill="1" applyBorder="1" applyAlignment="1">
      <alignment vertical="top" wrapText="1"/>
    </xf>
    <xf numFmtId="0" fontId="348" fillId="250" borderId="142" xfId="2" applyNumberFormat="1" applyFont="1" applyFill="1" applyBorder="1" applyAlignment="1">
      <alignment horizontal="center" vertical="center" wrapText="1"/>
    </xf>
    <xf numFmtId="0" fontId="350" fillId="250" borderId="141" xfId="2" applyNumberFormat="1" applyFont="1" applyFill="1" applyBorder="1" applyAlignment="1">
      <alignment vertical="center" wrapText="1"/>
    </xf>
    <xf numFmtId="0" fontId="348" fillId="250" borderId="142" xfId="2" applyNumberFormat="1" applyFont="1" applyFill="1" applyBorder="1" applyAlignment="1">
      <alignment horizontal="center" vertical="top" wrapText="1"/>
    </xf>
    <xf numFmtId="0" fontId="350" fillId="250" borderId="142" xfId="2" applyNumberFormat="1" applyFont="1" applyFill="1" applyBorder="1" applyAlignment="1">
      <alignment horizontal="left" vertical="top" wrapText="1"/>
    </xf>
    <xf numFmtId="0" fontId="350" fillId="250" borderId="142" xfId="2" applyNumberFormat="1" applyFont="1" applyFill="1" applyBorder="1" applyAlignment="1">
      <alignment vertical="top" wrapText="1"/>
    </xf>
    <xf numFmtId="0" fontId="350" fillId="250" borderId="141" xfId="2" applyNumberFormat="1" applyFont="1" applyFill="1" applyBorder="1" applyAlignment="1">
      <alignment vertical="top" wrapText="1"/>
    </xf>
    <xf numFmtId="0" fontId="355" fillId="250" borderId="142" xfId="2" applyNumberFormat="1" applyFont="1" applyFill="1" applyBorder="1" applyAlignment="1">
      <alignment vertical="top" wrapText="1"/>
    </xf>
    <xf numFmtId="0" fontId="349" fillId="250" borderId="192" xfId="2" applyNumberFormat="1" applyFont="1" applyFill="1" applyBorder="1" applyAlignment="1">
      <alignment vertical="top" wrapText="1"/>
    </xf>
    <xf numFmtId="0" fontId="349" fillId="250" borderId="193" xfId="2" applyNumberFormat="1" applyFont="1" applyFill="1" applyBorder="1" applyAlignment="1">
      <alignment vertical="top" wrapText="1"/>
    </xf>
    <xf numFmtId="0" fontId="349" fillId="250" borderId="206" xfId="2" applyNumberFormat="1" applyFont="1" applyFill="1" applyBorder="1" applyAlignment="1">
      <alignment vertical="top" wrapText="1"/>
    </xf>
    <xf numFmtId="0" fontId="349" fillId="250" borderId="207" xfId="2" applyNumberFormat="1" applyFont="1" applyFill="1" applyBorder="1" applyAlignment="1">
      <alignment vertical="top" wrapText="1"/>
    </xf>
    <xf numFmtId="0" fontId="349" fillId="250" borderId="208" xfId="2" applyNumberFormat="1" applyFont="1" applyFill="1" applyBorder="1" applyAlignment="1">
      <alignment vertical="top" wrapText="1"/>
    </xf>
    <xf numFmtId="0" fontId="350" fillId="250" borderId="142" xfId="2" applyNumberFormat="1" applyFont="1" applyFill="1" applyBorder="1" applyAlignment="1">
      <alignment horizontal="center" vertical="top" wrapText="1"/>
    </xf>
    <xf numFmtId="10" fontId="350" fillId="250" borderId="142" xfId="2" applyNumberFormat="1" applyFont="1" applyFill="1" applyBorder="1" applyAlignment="1">
      <alignment vertical="top" wrapText="1"/>
    </xf>
    <xf numFmtId="0" fontId="350" fillId="250" borderId="141" xfId="2" applyNumberFormat="1" applyFont="1" applyFill="1" applyBorder="1" applyAlignment="1">
      <alignment horizontal="left" vertical="center" wrapText="1"/>
    </xf>
    <xf numFmtId="0" fontId="350" fillId="250" borderId="141" xfId="2" applyNumberFormat="1" applyFont="1" applyFill="1" applyBorder="1" applyAlignment="1">
      <alignment horizontal="center" vertical="center" wrapText="1"/>
    </xf>
    <xf numFmtId="10" fontId="350" fillId="250" borderId="141" xfId="2" applyNumberFormat="1" applyFont="1" applyFill="1" applyBorder="1" applyAlignment="1">
      <alignment vertical="center" wrapText="1"/>
    </xf>
    <xf numFmtId="0" fontId="350" fillId="250" borderId="141" xfId="2" applyNumberFormat="1" applyFont="1" applyFill="1" applyBorder="1" applyAlignment="1">
      <alignment horizontal="left" vertical="top" wrapText="1"/>
    </xf>
    <xf numFmtId="0" fontId="350" fillId="250" borderId="141" xfId="2" applyNumberFormat="1" applyFont="1" applyFill="1" applyBorder="1" applyAlignment="1">
      <alignment horizontal="center" vertical="top" wrapText="1"/>
    </xf>
    <xf numFmtId="10" fontId="350" fillId="250" borderId="141" xfId="2" applyNumberFormat="1" applyFont="1" applyFill="1" applyBorder="1" applyAlignment="1">
      <alignment vertical="top" wrapText="1"/>
    </xf>
    <xf numFmtId="0" fontId="348" fillId="250" borderId="279" xfId="2" applyNumberFormat="1" applyFont="1" applyFill="1" applyBorder="1" applyAlignment="1">
      <alignment horizontal="center" vertical="center" wrapText="1"/>
    </xf>
    <xf numFmtId="0" fontId="350" fillId="250" borderId="279" xfId="2" applyNumberFormat="1" applyFont="1" applyFill="1" applyBorder="1" applyAlignment="1">
      <alignment vertical="center" wrapText="1"/>
    </xf>
    <xf numFmtId="0" fontId="348" fillId="250" borderId="279" xfId="2" applyNumberFormat="1" applyFont="1" applyFill="1" applyBorder="1" applyAlignment="1">
      <alignment horizontal="center" vertical="top" wrapText="1"/>
    </xf>
    <xf numFmtId="0" fontId="350" fillId="250" borderId="279" xfId="2" applyNumberFormat="1" applyFont="1" applyFill="1" applyBorder="1" applyAlignment="1">
      <alignment horizontal="left" vertical="top" wrapText="1"/>
    </xf>
    <xf numFmtId="0" fontId="355" fillId="250" borderId="279" xfId="2" applyNumberFormat="1" applyFont="1" applyFill="1" applyBorder="1" applyAlignment="1">
      <alignment vertical="top" wrapText="1"/>
    </xf>
    <xf numFmtId="0" fontId="350" fillId="250" borderId="279" xfId="2" applyNumberFormat="1" applyFont="1" applyFill="1" applyBorder="1" applyAlignment="1">
      <alignment horizontal="center" vertical="top" wrapText="1"/>
    </xf>
    <xf numFmtId="0" fontId="350" fillId="250" borderId="279" xfId="2" applyNumberFormat="1" applyFont="1" applyFill="1" applyBorder="1" applyAlignment="1">
      <alignment horizontal="left" vertical="center" wrapText="1"/>
    </xf>
    <xf numFmtId="0" fontId="350" fillId="250" borderId="279" xfId="2" applyNumberFormat="1" applyFont="1" applyFill="1" applyBorder="1" applyAlignment="1">
      <alignment horizontal="center" vertical="center" wrapText="1"/>
    </xf>
    <xf numFmtId="10" fontId="350" fillId="250" borderId="279" xfId="2" applyNumberFormat="1" applyFont="1" applyFill="1" applyBorder="1" applyAlignment="1">
      <alignment vertical="center" wrapText="1"/>
    </xf>
    <xf numFmtId="0" fontId="350" fillId="252" borderId="279" xfId="2" applyNumberFormat="1" applyFont="1" applyFill="1" applyBorder="1" applyAlignment="1">
      <alignment vertical="top" wrapText="1"/>
    </xf>
    <xf numFmtId="0" fontId="350" fillId="252" borderId="279" xfId="2" applyNumberFormat="1" applyFont="1" applyFill="1" applyBorder="1" applyAlignment="1">
      <alignment horizontal="left" vertical="top" wrapText="1"/>
    </xf>
    <xf numFmtId="0" fontId="349" fillId="252" borderId="279" xfId="2" applyNumberFormat="1" applyFont="1" applyFill="1" applyBorder="1" applyAlignment="1">
      <alignment vertical="top" wrapText="1"/>
    </xf>
    <xf numFmtId="10" fontId="350" fillId="252" borderId="279" xfId="2" applyNumberFormat="1" applyFont="1" applyFill="1" applyBorder="1" applyAlignment="1">
      <alignment vertical="top" wrapText="1"/>
    </xf>
    <xf numFmtId="0" fontId="358" fillId="250" borderId="141" xfId="2" applyNumberFormat="1" applyFont="1" applyFill="1" applyBorder="1" applyAlignment="1">
      <alignment horizontal="left" vertical="center" wrapText="1"/>
    </xf>
    <xf numFmtId="0" fontId="358" fillId="250" borderId="141" xfId="2" applyNumberFormat="1" applyFont="1" applyFill="1" applyBorder="1" applyAlignment="1">
      <alignment horizontal="center" vertical="center" wrapText="1"/>
    </xf>
    <xf numFmtId="0" fontId="358" fillId="250" borderId="141" xfId="2" applyNumberFormat="1" applyFont="1" applyFill="1" applyBorder="1" applyAlignment="1">
      <alignment vertical="center" wrapText="1"/>
    </xf>
    <xf numFmtId="10" fontId="358" fillId="250" borderId="141" xfId="2" applyNumberFormat="1" applyFont="1" applyFill="1" applyBorder="1" applyAlignment="1">
      <alignment vertical="center" wrapText="1"/>
    </xf>
    <xf numFmtId="10" fontId="358" fillId="250" borderId="141" xfId="2" applyNumberFormat="1" applyFont="1" applyFill="1" applyBorder="1" applyAlignment="1">
      <alignment horizontal="left" vertical="center" wrapText="1"/>
    </xf>
    <xf numFmtId="0" fontId="360" fillId="253" borderId="282" xfId="4" applyAlignment="1">
      <alignment vertical="bottom"/>
    </xf>
    <xf numFmtId="0" fontId="361" fillId="253" borderId="282" xfId="4" applyAlignment="1">
      <alignment horizontal="left" vertical="center"/>
    </xf>
    <xf numFmtId="0" fontId="362" fillId="253" borderId="282" xfId="4" applyAlignment="1">
      <alignment horizontal="left" vertical="center"/>
    </xf>
    <xf numFmtId="0" fontId="363" fillId="253" borderId="282" xfId="4" applyAlignment="1">
      <alignment horizontal="left" vertical="center"/>
    </xf>
    <xf numFmtId="0" fontId="364" fillId="255" borderId="283" xfId="4" applyAlignment="1">
      <alignment vertical="center"/>
    </xf>
    <xf numFmtId="0" fontId="365" fillId="253" borderId="282" xfId="4" applyAlignment="1">
      <alignment horizontal="left" vertical="center"/>
    </xf>
    <xf numFmtId="0" fontId="364" fillId="256" borderId="283" xfId="4" applyAlignment="1">
      <alignment vertical="center"/>
    </xf>
    <xf numFmtId="0" fontId="364" fillId="257" borderId="283" xfId="4" applyAlignment="1">
      <alignment vertical="center"/>
    </xf>
    <xf numFmtId="0" fontId="364" fillId="258" borderId="283" xfId="4" applyAlignment="1">
      <alignment vertical="center"/>
    </xf>
    <xf numFmtId="0" fontId="366" fillId="253" borderId="282" xfId="4"/>
    <xf numFmtId="0" fontId="364" fillId="259" borderId="283" xfId="4" applyAlignment="1">
      <alignment vertical="center"/>
    </xf>
    <xf numFmtId="0" fontId="364" fillId="260" borderId="283" xfId="4" applyAlignment="1">
      <alignment vertical="center"/>
    </xf>
    <xf numFmtId="0" fontId="364" fillId="261" borderId="283" xfId="4" applyAlignment="1">
      <alignment vertical="center"/>
    </xf>
    <xf numFmtId="0" fontId="364" fillId="262" borderId="283" xfId="4" applyAlignment="1">
      <alignment vertical="center"/>
    </xf>
    <xf numFmtId="0" fontId="367" fillId="263" borderId="284" xfId="4" applyAlignment="1">
      <alignment horizontal="left" vertical="center"/>
    </xf>
    <xf numFmtId="0" fontId="368" fillId="253" borderId="285" xfId="4"/>
    <xf numFmtId="0" fontId="368" fillId="253" borderId="286" xfId="4"/>
    <xf numFmtId="0" fontId="369" fillId="264" borderId="287" xfId="4" applyAlignment="1">
      <alignment horizontal="center" vertical="center" wrapText="1"/>
    </xf>
    <xf numFmtId="0" fontId="370" fillId="253" borderId="282" xfId="4"/>
    <xf numFmtId="0" fontId="371" fillId="264" borderId="284" xfId="4" applyAlignment="1">
      <alignment horizontal="center" vertical="center"/>
    </xf>
    <xf numFmtId="0" fontId="368" fillId="253" borderId="288" xfId="4"/>
    <xf numFmtId="0" fontId="372" fillId="253" borderId="282" xfId="4"/>
    <xf numFmtId="0" fontId="373" fillId="264" borderId="283" xfId="4" applyAlignment="1">
      <alignment horizontal="center" vertical="center"/>
    </xf>
    <xf numFmtId="0" fontId="374" fillId="253" borderId="283" xfId="4" applyAlignment="1">
      <alignment horizontal="left" vertical="center" wrapText="1"/>
    </xf>
    <xf numFmtId="0" fontId="364" fillId="253" borderId="283" xfId="4" applyAlignment="1">
      <alignment horizontal="left" vertical="center" wrapText="1"/>
    </xf>
    <xf numFmtId="164" fontId="365" fillId="253" borderId="283" xfId="4" applyAlignment="1">
      <alignment horizontal="center" vertical="center"/>
    </xf>
    <xf numFmtId="0" fontId="375" fillId="253" borderId="282" xfId="4"/>
    <xf numFmtId="0" fontId="370" fillId="253" borderId="282" xfId="4" applyAlignment="1">
      <alignment vertical="bottom"/>
    </xf>
    <xf numFmtId="0" fontId="376" fillId="253" borderId="289" xfId="4"/>
    <xf numFmtId="0" fontId="368" fillId="253" borderId="290" xfId="4"/>
    <xf numFmtId="0" fontId="370" fillId="253" borderId="291" xfId="4"/>
    <xf numFmtId="0" fontId="376" fillId="253" borderId="292" xfId="4" applyAlignment="1">
      <alignment horizontal="center"/>
    </xf>
    <xf numFmtId="0" fontId="376" fillId="253" borderId="282" xfId="4" applyAlignment="1">
      <alignment horizontal="center"/>
    </xf>
    <xf numFmtId="0" fontId="370" fillId="253" borderId="292" xfId="4" applyAlignment="1">
      <alignment horizontal="center"/>
    </xf>
    <xf numFmtId="0" fontId="370" fillId="253" borderId="293" xfId="4"/>
    <xf numFmtId="0" fontId="377" fillId="253" borderId="294" xfId="4" applyAlignment="1">
      <alignment wrapText="1"/>
    </xf>
    <xf numFmtId="0" fontId="376" fillId="253" borderId="292" xfId="4" applyAlignment="1">
      <alignment horizontal="center" wrapText="1"/>
    </xf>
    <xf numFmtId="0" fontId="377" fillId="253" borderId="295" xfId="4" applyAlignment="1">
      <alignment wrapText="1"/>
    </xf>
    <xf numFmtId="0" fontId="377" fillId="253" borderId="294" xfId="4" applyAlignment="1">
      <alignment wrapText="1"/>
    </xf>
    <xf numFmtId="0" fontId="365" fillId="253" borderId="283" xfId="4" applyAlignment="1">
      <alignment horizontal="center" vertical="center"/>
    </xf>
    <xf numFmtId="0" fontId="368" fillId="253" borderId="296" xfId="4"/>
    <xf numFmtId="0" fontId="376" fillId="253" borderId="289" xfId="4" applyAlignment="1">
      <alignment horizontal="center" wrapText="1"/>
    </xf>
    <xf numFmtId="0" fontId="376" fillId="253" borderId="295" xfId="4" applyAlignment="1">
      <alignment wrapText="1"/>
    </xf>
    <xf numFmtId="0" fontId="376" fillId="253" borderId="294" xfId="4" applyAlignment="1">
      <alignment wrapText="1"/>
    </xf>
    <xf numFmtId="0" fontId="364" fillId="253" borderId="283" xfId="4" applyAlignment="1">
      <alignment vertical="center"/>
    </xf>
    <xf numFmtId="0" fontId="364" fillId="265" borderId="283" xfId="4" applyAlignment="1">
      <alignment vertical="center"/>
    </xf>
    <xf numFmtId="0" fontId="365" fillId="253" borderId="283" xfId="4" applyAlignment="1">
      <alignment horizontal="left" vertical="center" wrapText="1"/>
    </xf>
    <xf numFmtId="0" fontId="378" fillId="258" borderId="283" xfId="4" applyAlignment="1">
      <alignment horizontal="center" vertical="center"/>
    </xf>
    <xf numFmtId="0" fontId="369" fillId="264" borderId="283" xfId="4" applyAlignment="1">
      <alignment horizontal="center" vertical="center" wrapText="1"/>
    </xf>
    <xf numFmtId="0" fontId="369" fillId="264" borderId="284" xfId="4" applyAlignment="1">
      <alignment horizontal="center" vertical="center" wrapText="1"/>
    </xf>
    <xf numFmtId="0" fontId="364" fillId="253" borderId="283" xfId="4" applyAlignment="1">
      <alignment horizontal="left" vertical="center"/>
    </xf>
    <xf numFmtId="164" fontId="364" fillId="253" borderId="283" xfId="4" applyAlignment="1">
      <alignment horizontal="center" vertical="center"/>
    </xf>
    <xf numFmtId="0" fontId="364" fillId="253" borderId="284" xfId="4" applyAlignment="1">
      <alignment horizontal="left" vertical="center" wrapText="1"/>
    </xf>
    <xf numFmtId="0" fontId="379" fillId="258" borderId="283" xfId="4" applyAlignment="1">
      <alignment horizontal="left" vertical="center"/>
    </xf>
    <xf numFmtId="0" fontId="364" fillId="258" borderId="283" xfId="4" applyAlignment="1">
      <alignment horizontal="left" vertical="center" wrapText="1"/>
    </xf>
    <xf numFmtId="164" fontId="364" fillId="258" borderId="283" xfId="4" applyAlignment="1">
      <alignment horizontal="center" vertical="center"/>
    </xf>
    <xf numFmtId="0" fontId="379" fillId="258" borderId="284" xfId="4" applyAlignment="1">
      <alignment horizontal="left" vertical="center" wrapText="1"/>
    </xf>
    <xf numFmtId="0" fontId="364" fillId="258" borderId="284" xfId="4" applyAlignment="1">
      <alignment horizontal="left" vertical="center" wrapText="1"/>
    </xf>
    <xf numFmtId="0" fontId="364" fillId="259" borderId="283" xfId="4" applyAlignment="1">
      <alignment horizontal="left" vertical="center"/>
    </xf>
    <xf numFmtId="0" fontId="364" fillId="259" borderId="283" xfId="4" applyAlignment="1">
      <alignment horizontal="left" vertical="center" wrapText="1"/>
    </xf>
    <xf numFmtId="164" fontId="364" fillId="259" borderId="283" xfId="4" applyAlignment="1">
      <alignment horizontal="center" vertical="center"/>
    </xf>
    <xf numFmtId="0" fontId="379" fillId="259" borderId="284" xfId="4" applyAlignment="1">
      <alignment horizontal="left" vertical="center" wrapText="1"/>
    </xf>
    <xf numFmtId="0" fontId="364" fillId="259" borderId="284" xfId="4" applyAlignment="1">
      <alignment horizontal="left" vertical="center" wrapText="1"/>
    </xf>
    <xf numFmtId="0" fontId="364" fillId="260" borderId="283" xfId="4" applyAlignment="1">
      <alignment horizontal="left" vertical="center"/>
    </xf>
    <xf numFmtId="0" fontId="364" fillId="260" borderId="283" xfId="4" applyAlignment="1">
      <alignment horizontal="left" vertical="center" wrapText="1"/>
    </xf>
    <xf numFmtId="164" fontId="364" fillId="260" borderId="283" xfId="4" applyAlignment="1">
      <alignment horizontal="center" vertical="center"/>
    </xf>
    <xf numFmtId="0" fontId="379" fillId="260" borderId="284" xfId="4" applyAlignment="1">
      <alignment horizontal="left" vertical="center" wrapText="1"/>
    </xf>
    <xf numFmtId="0" fontId="364" fillId="260" borderId="284" xfId="4" applyAlignment="1">
      <alignment horizontal="left" vertical="center" wrapText="1"/>
    </xf>
    <xf numFmtId="0" fontId="364" fillId="261" borderId="283" xfId="4" applyAlignment="1">
      <alignment horizontal="left" vertical="center"/>
    </xf>
    <xf numFmtId="0" fontId="364" fillId="261" borderId="283" xfId="4" applyAlignment="1">
      <alignment horizontal="left" vertical="center" wrapText="1"/>
    </xf>
    <xf numFmtId="164" fontId="364" fillId="261" borderId="283" xfId="4" applyAlignment="1">
      <alignment horizontal="center" vertical="center"/>
    </xf>
    <xf numFmtId="0" fontId="379" fillId="261" borderId="284" xfId="4" applyAlignment="1">
      <alignment horizontal="left" vertical="center" wrapText="1"/>
    </xf>
    <xf numFmtId="0" fontId="364" fillId="261" borderId="284" xfId="4" applyAlignment="1">
      <alignment horizontal="left" vertical="center" wrapText="1"/>
    </xf>
    <xf numFmtId="0" fontId="364" fillId="262" borderId="283" xfId="4" applyAlignment="1">
      <alignment horizontal="left" vertical="center"/>
    </xf>
    <xf numFmtId="0" fontId="364" fillId="262" borderId="283" xfId="4" applyAlignment="1">
      <alignment horizontal="left" vertical="center" wrapText="1"/>
    </xf>
    <xf numFmtId="164" fontId="364" fillId="262" borderId="283" xfId="4" applyAlignment="1">
      <alignment horizontal="center" vertical="center"/>
    </xf>
    <xf numFmtId="0" fontId="379" fillId="262" borderId="284" xfId="4" applyAlignment="1">
      <alignment horizontal="left" vertical="center" wrapText="1"/>
    </xf>
    <xf numFmtId="0" fontId="364" fillId="262" borderId="284" xfId="4" applyAlignment="1">
      <alignment horizontal="left" vertical="center" wrapText="1"/>
    </xf>
    <xf numFmtId="0" fontId="380" fillId="253" borderId="282" xfId="4" applyAlignment="1">
      <alignment horizontal="left" vertical="center" wrapText="1"/>
    </xf>
    <xf numFmtId="0" fontId="381" fillId="253" borderId="282" xfId="4"/>
    <xf numFmtId="0" fontId="381" fillId="253" borderId="282" xfId="4" applyAlignment="1">
      <alignment wrapText="1"/>
    </xf>
    <xf numFmtId="0" fontId="382" fillId="266" borderId="297" xfId="4" applyAlignment="1">
      <alignment horizontal="center" wrapText="1"/>
    </xf>
    <xf numFmtId="0" fontId="382" fillId="266" borderId="298" xfId="4" applyAlignment="1">
      <alignment horizontal="center" wrapText="1"/>
    </xf>
    <xf numFmtId="0" fontId="382" fillId="266" borderId="299" xfId="4" applyAlignment="1">
      <alignment horizontal="center" wrapText="1"/>
    </xf>
    <xf numFmtId="0" fontId="383" fillId="257" borderId="300" xfId="4" applyAlignment="1">
      <alignment wrapText="1"/>
    </xf>
    <xf numFmtId="0" fontId="384" fillId="267" borderId="301" xfId="4" applyAlignment="1">
      <alignment wrapText="1"/>
    </xf>
    <xf numFmtId="0" fontId="384" fillId="268" borderId="301" xfId="4" applyAlignment="1">
      <alignment wrapText="1"/>
    </xf>
    <xf numFmtId="0" fontId="384" fillId="268" borderId="302" xfId="4" applyAlignment="1">
      <alignment wrapText="1"/>
    </xf>
    <xf numFmtId="0" fontId="383" fillId="257" borderId="303" xfId="4" applyAlignment="1">
      <alignment wrapText="1"/>
    </xf>
    <xf numFmtId="0" fontId="384" fillId="269" borderId="301" xfId="4" applyAlignment="1">
      <alignment wrapText="1"/>
    </xf>
    <xf numFmtId="0" fontId="384" fillId="269" borderId="304" xfId="4" applyAlignment="1">
      <alignment wrapText="1"/>
    </xf>
    <xf numFmtId="0" fontId="384" fillId="267" borderId="304" xfId="4" applyAlignment="1">
      <alignment wrapText="1"/>
    </xf>
    <xf numFmtId="0" fontId="384" fillId="268" borderId="304" xfId="4" applyAlignment="1">
      <alignment wrapText="1"/>
    </xf>
    <xf numFmtId="0" fontId="383" fillId="257" borderId="305" xfId="4" applyAlignment="1">
      <alignment wrapText="1"/>
    </xf>
    <xf numFmtId="0" fontId="384" fillId="268" borderId="306" xfId="4" applyAlignment="1">
      <alignment wrapText="1"/>
    </xf>
    <xf numFmtId="0" fontId="384" fillId="267" borderId="306" xfId="4" applyAlignment="1">
      <alignment wrapText="1"/>
    </xf>
    <xf numFmtId="0" fontId="384" fillId="268" borderId="307" xfId="4" applyAlignment="1">
      <alignment wrapText="1"/>
    </xf>
    <xf numFmtId="0" fontId="370" fillId="253" borderId="308" xfId="4"/>
    <xf numFmtId="0" fontId="370" fillId="253" borderId="308" xfId="4" applyAlignment="1">
      <alignment wrapText="1"/>
    </xf>
    <xf numFmtId="0" fontId="385" fillId="253" borderId="282" xfId="4"/>
    <xf numFmtId="0" fontId="377" fillId="263" borderId="294" xfId="4" applyAlignment="1">
      <alignment wrapText="1"/>
    </xf>
    <xf numFmtId="0" fontId="386" fillId="263" borderId="294" xfId="4" applyAlignment="1">
      <alignment wrapText="1"/>
    </xf>
    <xf numFmtId="0" fontId="387" fillId="253" borderId="282" xfId="4" applyAlignment="1">
      <alignment vertical="top" wrapText="1"/>
    </xf>
    <xf numFmtId="0" fontId="370" fillId="253" borderId="282" xfId="4" applyAlignment="1">
      <alignment vertical="bottom"/>
    </xf>
    <xf numFmtId="0" fontId="372" fillId="253" borderId="308" xfId="4"/>
    <xf numFmtId="0" fontId="388" fillId="253" borderId="282" xfId="4" applyAlignment="1">
      <alignment horizontal="center" vertical="center"/>
    </xf>
    <xf numFmtId="0" fontId="370" fillId="253" borderId="308" xfId="4"/>
    <xf numFmtId="0" fontId="389" fillId="269" borderId="282" xfId="4" applyAlignment="1">
      <alignment horizontal="center"/>
    </xf>
    <xf numFmtId="0" fontId="370" fillId="253" borderId="282" xfId="4" applyAlignment="1">
      <alignment horizontal="center"/>
    </xf>
    <xf numFmtId="10" fontId="370" fillId="253" borderId="282" xfId="4" applyAlignment="1">
      <alignment horizontal="center"/>
    </xf>
    <xf numFmtId="0" fontId="390" fillId="270" borderId="308" xfId="4" applyAlignment="1">
      <alignment horizontal="center" vertical="center" wrapText="1"/>
    </xf>
    <xf numFmtId="0" fontId="390" fillId="269" borderId="308" xfId="4" applyAlignment="1">
      <alignment horizontal="center" vertical="center" wrapText="1"/>
    </xf>
    <xf numFmtId="0" fontId="370" fillId="269" borderId="308" xfId="4" applyAlignment="1">
      <alignment vertical="bottom"/>
    </xf>
    <xf numFmtId="0" fontId="370" fillId="271" borderId="308" xfId="4" applyAlignment="1">
      <alignment horizontal="center"/>
    </xf>
    <xf numFmtId="0" fontId="370" fillId="272" borderId="282" xfId="4" applyAlignment="1">
      <alignment horizontal="center"/>
    </xf>
    <xf numFmtId="0" fontId="370" fillId="272" borderId="282" xfId="4" applyAlignment="1">
      <alignment horizontal="center"/>
    </xf>
    <xf numFmtId="0" fontId="370" fillId="273" borderId="308" xfId="4" applyAlignment="1">
      <alignment horizontal="center"/>
    </xf>
    <xf numFmtId="0" fontId="370" fillId="253" borderId="282" xfId="4" applyAlignment="1">
      <alignment vertical="bottom" wrapText="1"/>
    </xf>
    <xf numFmtId="0" fontId="370" fillId="274" borderId="308" xfId="4" applyAlignment="1">
      <alignment horizontal="center"/>
    </xf>
    <xf numFmtId="0" fontId="390" fillId="275" borderId="308" xfId="4" applyAlignment="1">
      <alignment horizontal="center"/>
    </xf>
    <xf numFmtId="0" fontId="370" fillId="276" borderId="308" xfId="4" applyAlignment="1">
      <alignment horizontal="center"/>
    </xf>
    <xf numFmtId="0" fontId="370" fillId="277" borderId="308" xfId="4" applyAlignment="1">
      <alignment horizontal="center"/>
    </xf>
    <xf numFmtId="0" fontId="370" fillId="253" borderId="282" xfId="4"/>
    <xf numFmtId="0" fontId="370" fillId="278" borderId="308" xfId="4" applyAlignment="1">
      <alignment horizontal="center"/>
    </xf>
    <xf numFmtId="0" fontId="370" fillId="279" borderId="308" xfId="4" applyAlignment="1">
      <alignment horizontal="center"/>
    </xf>
    <xf numFmtId="0" fontId="391" fillId="253" borderId="282" xfId="4" applyAlignment="1">
      <alignment horizontal="center" vertical="bottom"/>
    </xf>
    <xf numFmtId="0" fontId="370" fillId="280" borderId="308" xfId="4" applyAlignment="1">
      <alignment horizontal="center"/>
    </xf>
    <xf numFmtId="0" fontId="370" fillId="281" borderId="308" xfId="4" applyAlignment="1">
      <alignment horizontal="center"/>
    </xf>
    <xf numFmtId="0" fontId="370" fillId="282" borderId="308" xfId="4" applyAlignment="1">
      <alignment horizontal="center"/>
    </xf>
    <xf numFmtId="0" fontId="370" fillId="283" borderId="308" xfId="4" applyAlignment="1">
      <alignment horizontal="center"/>
    </xf>
    <xf numFmtId="0" fontId="370" fillId="284" borderId="308" xfId="4" applyAlignment="1">
      <alignment horizontal="center"/>
    </xf>
    <xf numFmtId="0" fontId="370" fillId="285" borderId="308" xfId="4" applyAlignment="1">
      <alignment horizontal="center"/>
    </xf>
    <xf numFmtId="0" fontId="370" fillId="286" borderId="308" xfId="4" applyAlignment="1">
      <alignment horizontal="center"/>
    </xf>
    <xf numFmtId="0" fontId="370" fillId="287" borderId="308" xfId="4" applyAlignment="1">
      <alignment horizontal="center"/>
    </xf>
    <xf numFmtId="0" fontId="370" fillId="288" borderId="308" xfId="4" applyAlignment="1">
      <alignment horizontal="center"/>
    </xf>
    <xf numFmtId="0" fontId="370" fillId="289" borderId="308" xfId="4" applyAlignment="1">
      <alignment horizontal="center"/>
    </xf>
    <xf numFmtId="0" fontId="370" fillId="290" borderId="308" xfId="4" applyAlignment="1">
      <alignment horizontal="center"/>
    </xf>
    <xf numFmtId="0" fontId="370" fillId="291" borderId="308" xfId="4" applyAlignment="1">
      <alignment horizontal="center"/>
    </xf>
    <xf numFmtId="0" fontId="372" fillId="253" borderId="308" xfId="4"/>
    <xf numFmtId="0" fontId="372" fillId="253" borderId="308" xfId="4" applyAlignment="1">
      <alignment horizontal="center"/>
    </xf>
    <xf numFmtId="0" fontId="390" fillId="253" borderId="282" xfId="4" applyAlignment="1">
      <alignment horizontal="center" vertical="center" wrapText="1"/>
    </xf>
    <xf numFmtId="0" fontId="370" fillId="269" borderId="282" xfId="4"/>
    <xf numFmtId="0" fontId="392" fillId="269" borderId="282" xfId="4"/>
    <xf numFmtId="0" fontId="393" fillId="269" borderId="282" xfId="4"/>
    <xf numFmtId="0" fontId="364" fillId="253" borderId="282" xfId="4"/>
    <xf numFmtId="0" fontId="379" fillId="253" borderId="309" xfId="4" applyAlignment="1">
      <alignment horizontal="left" vertical="center" wrapText="1"/>
    </xf>
    <xf numFmtId="0" fontId="364" fillId="253" borderId="310" xfId="4" applyAlignment="1">
      <alignment horizontal="left" vertical="center" wrapText="1"/>
    </xf>
    <xf numFmtId="0" fontId="368" fillId="253" borderId="311" xfId="4"/>
    <xf numFmtId="0" fontId="368" fillId="253" borderId="312" xfId="4"/>
    <xf numFmtId="0" fontId="364" fillId="253" borderId="309" xfId="4" applyAlignment="1">
      <alignment horizontal="left" vertical="center" wrapText="1"/>
    </xf>
    <xf numFmtId="0" fontId="366" fillId="253" borderId="311" xfId="4"/>
    <xf numFmtId="0" fontId="366" fillId="253" borderId="312" xfId="4"/>
    <xf numFmtId="0" fontId="379" fillId="253" borderId="309" xfId="4" applyAlignment="1">
      <alignment horizontal="center" vertical="center"/>
    </xf>
    <xf numFmtId="0" fontId="364" fillId="253" borderId="309" xfId="4" applyAlignment="1">
      <alignment horizontal="center" vertical="center"/>
    </xf>
    <xf numFmtId="0" fontId="379" fillId="292" borderId="284" xfId="4" applyAlignment="1">
      <alignment horizontal="left" vertical="center" wrapText="1"/>
    </xf>
    <xf numFmtId="0" fontId="374" fillId="293" borderId="283" xfId="4" applyAlignment="1">
      <alignment horizontal="center" vertical="center" wrapText="1"/>
    </xf>
    <xf numFmtId="0" fontId="374" fillId="293" borderId="284" xfId="4" applyAlignment="1">
      <alignment horizontal="center" vertical="center" wrapText="1"/>
    </xf>
    <xf numFmtId="0" fontId="374" fillId="253" borderId="283" xfId="4" applyAlignment="1">
      <alignment horizontal="center" vertical="center" wrapText="1"/>
    </xf>
    <xf numFmtId="0" fontId="380" fillId="253" borderId="283" xfId="4" applyAlignment="1">
      <alignment horizontal="center" vertical="center" wrapText="1"/>
    </xf>
    <xf numFmtId="0" fontId="374" fillId="258" borderId="283" xfId="4" applyAlignment="1">
      <alignment horizontal="center" vertical="center" wrapText="1"/>
    </xf>
    <xf numFmtId="0" fontId="365" fillId="253" borderId="284" xfId="4" applyAlignment="1">
      <alignment horizontal="left" vertical="center" wrapText="1"/>
    </xf>
    <xf numFmtId="0" fontId="376" fillId="253" borderId="282" xfId="4" applyAlignment="1">
      <alignment horizontal="left"/>
    </xf>
    <xf numFmtId="0" fontId="394" fillId="253" borderId="282" xfId="4"/>
    <xf numFmtId="0" fontId="395" fillId="253" borderId="282" xfId="4" applyAlignment="1">
      <alignment horizontal="left" vertical="center"/>
    </xf>
    <xf numFmtId="0" fontId="379" fillId="253" borderId="283" xfId="4" applyAlignment="1">
      <alignment horizontal="center" vertical="center"/>
    </xf>
    <xf numFmtId="0" fontId="379" fillId="253" borderId="282" xfId="4" applyAlignment="1">
      <alignment horizontal="center" vertical="center"/>
    </xf>
    <xf numFmtId="0" fontId="364" fillId="253" borderId="282" xfId="4" applyAlignment="1">
      <alignment horizontal="left" vertical="center" wrapText="1"/>
    </xf>
    <xf numFmtId="0" fontId="365" fillId="253" borderId="282" xfId="4" applyAlignment="1">
      <alignment horizontal="left" vertical="center" wrapText="1"/>
    </xf>
    <xf numFmtId="0" fontId="364" fillId="253" borderId="283" xfId="4" applyAlignment="1">
      <alignment horizontal="center" vertical="center"/>
    </xf>
    <xf numFmtId="0" fontId="376" fillId="269" borderId="308" xfId="4" applyAlignment="1">
      <alignment horizontal="center" wrapText="1"/>
    </xf>
    <xf numFmtId="0" fontId="376" fillId="253" borderId="308" xfId="4" applyAlignment="1">
      <alignment horizontal="center" wrapText="1"/>
    </xf>
    <xf numFmtId="0" fontId="370" fillId="253" borderId="308" xfId="4" applyAlignment="1">
      <alignment vertical="bottom"/>
    </xf>
    <xf numFmtId="0" fontId="370" fillId="253" borderId="308" xfId="4" applyAlignment="1">
      <alignment horizontal="center"/>
    </xf>
    <xf numFmtId="3" fontId="365" fillId="253" borderId="283" xfId="4" applyAlignment="1">
      <alignment horizontal="center" vertical="center"/>
    </xf>
    <xf numFmtId="10" fontId="370" fillId="253" borderId="308" xfId="4" applyAlignment="1">
      <alignment horizontal="center"/>
    </xf>
    <xf numFmtId="10" fontId="370" fillId="269" borderId="308" xfId="4" applyAlignment="1">
      <alignment horizontal="center"/>
    </xf>
    <xf numFmtId="0" fontId="376" fillId="253" borderId="282" xfId="4" applyAlignment="1">
      <alignment horizontal="left" vertical="center" wrapText="1"/>
    </xf>
    <xf numFmtId="0" fontId="376" fillId="253" borderId="282" xfId="4" applyAlignment="1">
      <alignment horizontal="center" vertical="center" wrapText="1"/>
    </xf>
    <xf numFmtId="0" fontId="376" fillId="253" borderId="282" xfId="4" applyAlignment="1">
      <alignment horizontal="center" wrapText="1"/>
    </xf>
    <xf numFmtId="0" fontId="396" fillId="293" borderId="283" xfId="4" applyAlignment="1">
      <alignment horizontal="center" vertical="center" wrapText="1"/>
    </xf>
    <xf numFmtId="0" fontId="370" fillId="253" borderId="308" xfId="4" applyAlignment="1">
      <alignment horizontal="center" vertical="bottom"/>
    </xf>
    <xf numFmtId="0" fontId="365" fillId="253" borderId="283" xfId="4" applyAlignment="1">
      <alignment horizontal="center" vertical="center" wrapText="1"/>
    </xf>
    <xf numFmtId="0" fontId="365" fillId="253" borderId="283" xfId="4" applyAlignment="1">
      <alignment horizontal="center" vertical="center" wrapText="1"/>
    </xf>
    <xf numFmtId="3" fontId="364" fillId="253" borderId="283" xfId="4" applyAlignment="1">
      <alignment vertical="center"/>
    </xf>
    <xf numFmtId="0" fontId="370" fillId="253" borderId="313" xfId="4" applyAlignment="1">
      <alignment horizontal="center"/>
    </xf>
    <xf numFmtId="0" fontId="372" fillId="253" borderId="314" xfId="4"/>
    <xf numFmtId="0" fontId="370" fillId="253" borderId="282" xfId="4" applyAlignment="1">
      <alignment horizontal="left" vertical="center"/>
    </xf>
    <xf numFmtId="0" fontId="372" fillId="253" borderId="315" xfId="4"/>
    <xf numFmtId="0" fontId="370" fillId="253" borderId="282" xfId="4" applyAlignment="1">
      <alignment horizontal="left" vertical="center" wrapText="1"/>
    </xf>
    <xf numFmtId="10" fontId="372" fillId="253" borderId="308" xfId="4" applyAlignment="1">
      <alignment horizontal="center"/>
    </xf>
    <xf numFmtId="10" fontId="370" fillId="253" borderId="282" xfId="4"/>
    <xf numFmtId="0" fontId="370" fillId="253" borderId="282" xfId="4" applyAlignment="1">
      <alignment wrapText="1"/>
    </xf>
    <xf numFmtId="0" fontId="370" fillId="253" borderId="282" xfId="4" applyAlignment="1">
      <alignment horizontal="center" vertical="center"/>
    </xf>
    <xf numFmtId="0" fontId="379" fillId="253" borderId="282" xfId="4" applyAlignment="1">
      <alignment horizontal="left" vertical="center"/>
    </xf>
    <xf numFmtId="0" fontId="371" fillId="253" borderId="282" xfId="4" applyAlignment="1">
      <alignment horizontal="center" vertical="center" wrapText="1"/>
    </xf>
    <xf numFmtId="10" fontId="371" fillId="253" borderId="282" xfId="4" applyAlignment="1">
      <alignment horizontal="center" vertical="center" wrapText="1"/>
    </xf>
    <xf numFmtId="0" fontId="364" fillId="253" borderId="282" xfId="4" applyAlignment="1">
      <alignment horizontal="center" vertical="center"/>
    </xf>
    <xf numFmtId="10" fontId="365" fillId="253" borderId="282" xfId="4" applyAlignment="1">
      <alignment horizontal="left" vertical="center" wrapText="1"/>
    </xf>
    <xf numFmtId="0" fontId="379" fillId="292" borderId="283" xfId="4" applyAlignment="1">
      <alignment horizontal="center" vertical="center"/>
    </xf>
    <xf numFmtId="0" fontId="364" fillId="292" borderId="283" xfId="4" applyAlignment="1">
      <alignment horizontal="left" vertical="center" wrapText="1"/>
    </xf>
    <xf numFmtId="0" fontId="365" fillId="292" borderId="283" xfId="4" applyAlignment="1">
      <alignment horizontal="center" vertical="center"/>
    </xf>
    <xf numFmtId="0" fontId="364" fillId="292" borderId="283" xfId="4" applyAlignment="1">
      <alignment horizontal="center" vertical="center"/>
    </xf>
    <xf numFmtId="2" fontId="364" fillId="292" borderId="283" xfId="4" applyAlignment="1">
      <alignment horizontal="center" vertical="center"/>
    </xf>
    <xf numFmtId="2" fontId="379" fillId="292" borderId="283" xfId="4" applyAlignment="1">
      <alignment horizontal="center" vertical="center"/>
    </xf>
    <xf numFmtId="0" fontId="365" fillId="292" borderId="283" xfId="4" applyAlignment="1">
      <alignment horizontal="left" vertical="center" wrapText="1"/>
    </xf>
    <xf numFmtId="0" fontId="364" fillId="292" borderId="283" xfId="4" applyAlignment="1">
      <alignment vertical="center"/>
    </xf>
    <xf numFmtId="0" fontId="374" fillId="292" borderId="283" xfId="4" applyAlignment="1">
      <alignment horizontal="right" vertical="center"/>
    </xf>
    <xf numFmtId="0" fontId="390" fillId="253" borderId="282" xfId="4" applyAlignment="1">
      <alignment horizontal="left" vertical="center" wrapText="1"/>
    </xf>
    <xf numFmtId="0" fontId="367" fillId="253" borderId="282" xfId="4" applyAlignment="1">
      <alignment horizontal="left" vertical="center"/>
    </xf>
    <xf numFmtId="0" fontId="391" fillId="253" borderId="308" xfId="4" applyAlignment="1">
      <alignment horizontal="center" vertical="bottom"/>
    </xf>
    <xf numFmtId="0" fontId="366" fillId="253" borderId="282" xfId="4" applyAlignment="1">
      <alignment horizontal="center" vertical="center" wrapText="1"/>
    </xf>
    <xf numFmtId="0" fontId="397" fillId="253" borderId="308" xfId="4" applyAlignment="1">
      <alignment horizontal="center" vertical="bottom"/>
    </xf>
    <xf numFmtId="0" fontId="397" fillId="269" borderId="308" xfId="4" applyAlignment="1">
      <alignment horizontal="center" vertical="bottom"/>
    </xf>
    <xf numFmtId="0" fontId="370" fillId="269" borderId="308" xfId="4"/>
    <xf numFmtId="10" fontId="370" fillId="253" borderId="308" xfId="4"/>
    <xf numFmtId="0" fontId="398" fillId="253" borderId="282" xfId="4" applyAlignment="1">
      <alignment horizontal="center" vertical="center" wrapText="1"/>
    </xf>
    <xf numFmtId="0" fontId="390" fillId="253" borderId="282" xfId="4"/>
    <xf numFmtId="0" fontId="397" fillId="294" borderId="308" xfId="4" applyAlignment="1">
      <alignment horizontal="center" vertical="bottom"/>
    </xf>
    <xf numFmtId="0" fontId="370" fillId="269" borderId="308" xfId="4" applyAlignment="1">
      <alignment horizontal="center"/>
    </xf>
    <xf numFmtId="0" fontId="370" fillId="294" borderId="308" xfId="4" applyAlignment="1">
      <alignment horizontal="center"/>
    </xf>
    <xf numFmtId="0" fontId="370" fillId="269" borderId="282" xfId="4" applyAlignment="1">
      <alignment horizontal="center"/>
    </xf>
    <xf numFmtId="0" fontId="371" fillId="253" borderId="282" xfId="4" applyAlignment="1">
      <alignment horizontal="center" vertical="center"/>
    </xf>
    <xf numFmtId="0" fontId="399" fillId="269" borderId="282" xfId="4"/>
    <xf numFmtId="0" fontId="391" fillId="253" borderId="313" xfId="4" applyAlignment="1">
      <alignment horizontal="center" wrapText="1"/>
    </xf>
    <xf numFmtId="0" fontId="400" fillId="253" borderId="316" xfId="4" applyAlignment="1">
      <alignment horizontal="left" wrapText="1"/>
    </xf>
    <xf numFmtId="0" fontId="390" fillId="253" borderId="308" xfId="4" applyAlignment="1">
      <alignment horizontal="center"/>
    </xf>
    <xf numFmtId="0" fontId="401" fillId="293" borderId="283" xfId="4" applyAlignment="1">
      <alignment horizontal="center" vertical="center" wrapText="1"/>
    </xf>
    <xf numFmtId="0" fontId="390" fillId="253" borderId="282" xfId="4" applyAlignment="1">
      <alignment horizontal="center"/>
    </xf>
    <xf numFmtId="0" fontId="400" fillId="253" borderId="315" xfId="4" applyAlignment="1">
      <alignment horizontal="left" wrapText="1"/>
    </xf>
    <xf numFmtId="0" fontId="390" fillId="269" borderId="308" xfId="4"/>
    <xf numFmtId="0" fontId="390" fillId="253" borderId="308" xfId="4"/>
    <xf numFmtId="10" fontId="390" fillId="253" borderId="308" xfId="4"/>
    <xf numFmtId="0" fontId="390" fillId="269" borderId="308" xfId="4" applyAlignment="1">
      <alignment horizontal="center"/>
    </xf>
    <xf numFmtId="0" fontId="390" fillId="294" borderId="308" xfId="4" applyAlignment="1">
      <alignment horizontal="center"/>
    </xf>
    <xf numFmtId="0" fontId="390" fillId="269" borderId="282" xfId="4" applyAlignment="1">
      <alignment horizontal="center"/>
    </xf>
    <xf numFmtId="0" fontId="390" fillId="269" borderId="282" xfId="4"/>
    <xf numFmtId="165" fontId="370" fillId="253" borderId="308" xfId="4" applyAlignment="1">
      <alignment horizontal="center"/>
    </xf>
    <xf numFmtId="0" fontId="370" fillId="253" borderId="308" xfId="4" applyAlignment="1">
      <alignment horizontal="center" vertical="center"/>
    </xf>
    <xf numFmtId="0" fontId="400" fillId="253" borderId="308" xfId="4" applyAlignment="1">
      <alignment horizontal="center" vertical="center" wrapText="1"/>
    </xf>
    <xf numFmtId="10" fontId="370" fillId="253" borderId="308" xfId="4" applyAlignment="1">
      <alignment horizontal="center" vertical="center"/>
    </xf>
    <xf numFmtId="9" fontId="370" fillId="253" borderId="308" xfId="4" applyAlignment="1">
      <alignment horizontal="center" vertical="center"/>
    </xf>
    <xf numFmtId="0" fontId="370" fillId="253" borderId="308" xfId="4" applyAlignment="1">
      <alignment horizontal="left" vertical="bottom" wrapText="1"/>
    </xf>
    <xf numFmtId="0" fontId="391" fillId="253" borderId="308" xfId="4" applyAlignment="1">
      <alignment horizontal="center" wrapText="1"/>
    </xf>
    <xf numFmtId="0" fontId="390" fillId="253" borderId="308" xfId="4" applyAlignment="1">
      <alignment horizontal="center" wrapText="1"/>
    </xf>
    <xf numFmtId="0" fontId="400" fillId="253" borderId="308" xfId="4" applyAlignment="1">
      <alignment horizontal="center" wrapText="1"/>
    </xf>
    <xf numFmtId="0" fontId="390" fillId="253" borderId="308" xfId="4" applyAlignment="1">
      <alignment horizontal="right" wrapText="1"/>
    </xf>
    <xf numFmtId="0" fontId="390" fillId="253" borderId="308" xfId="4" applyAlignment="1">
      <alignment horizontal="left" wrapText="1"/>
    </xf>
    <xf numFmtId="0" fontId="396" fillId="292" borderId="283" xfId="4" applyAlignment="1">
      <alignment horizontal="center" vertical="center" wrapText="1"/>
    </xf>
    <xf numFmtId="10" fontId="390" fillId="253" borderId="308" xfId="4" applyAlignment="1">
      <alignment horizontal="right" wrapText="1"/>
    </xf>
    <xf numFmtId="0" fontId="370" fillId="294" borderId="308" xfId="4" applyAlignment="1">
      <alignment horizontal="left" vertical="bottom" wrapText="1"/>
    </xf>
    <xf numFmtId="0" fontId="364" fillId="253" borderId="282" xfId="4" applyAlignment="1">
      <alignment vertical="center"/>
    </xf>
    <xf numFmtId="0" fontId="380" fillId="253" borderId="283" xfId="4" applyAlignment="1">
      <alignment horizontal="center" vertical="center"/>
    </xf>
    <xf numFmtId="0" fontId="402" fillId="253" borderId="282" xfId="4" applyAlignment="1">
      <alignment horizontal="center" vertical="center" wrapText="1"/>
    </xf>
    <xf numFmtId="0" fontId="402" fillId="253" borderId="282" xfId="4" applyAlignment="1">
      <alignment horizontal="center" vertical="center"/>
    </xf>
    <xf numFmtId="0" fontId="364" fillId="293" borderId="283" xfId="4" applyAlignment="1">
      <alignment vertical="center"/>
    </xf>
    <xf numFmtId="0" fontId="374" fillId="253" borderId="283" xfId="4" applyAlignment="1">
      <alignment horizontal="center" vertical="center"/>
    </xf>
    <xf numFmtId="0" fontId="403" fillId="253" borderId="283" xfId="4" applyAlignment="1">
      <alignment horizontal="center" vertical="center"/>
    </xf>
    <xf numFmtId="0" fontId="364" fillId="295" borderId="283" xfId="4" applyAlignment="1">
      <alignment vertical="center"/>
    </xf>
    <xf numFmtId="0" fontId="374" fillId="253" borderId="283" xfId="4" applyAlignment="1">
      <alignment horizontal="center" vertical="center"/>
    </xf>
    <xf numFmtId="0" fontId="403" fillId="253" borderId="283" xfId="4" applyAlignment="1">
      <alignment horizontal="center" vertical="center"/>
    </xf>
    <xf numFmtId="0" fontId="370" fillId="253" borderId="282" xfId="4" applyAlignment="1">
      <alignment vertical="center" wrapText="1"/>
    </xf>
    <xf numFmtId="0" fontId="370" fillId="253" borderId="282" xfId="4" applyAlignment="1">
      <alignment horizontal="center" vertical="center" wrapText="1"/>
    </xf>
    <xf numFmtId="0" fontId="374" fillId="253" borderId="282" xfId="4" applyAlignment="1">
      <alignment horizontal="center" vertical="center"/>
    </xf>
    <xf numFmtId="0" fontId="404" fillId="253" borderId="282" xfId="4" applyAlignment="1">
      <alignment horizontal="center" vertical="center"/>
    </xf>
    <xf numFmtId="0" fontId="365" fillId="296" borderId="283" xfId="4" applyAlignment="1">
      <alignment horizontal="left" vertical="center"/>
    </xf>
    <xf numFmtId="0" fontId="365" fillId="262" borderId="283" xfId="4" applyAlignment="1">
      <alignment horizontal="left" vertical="center"/>
    </xf>
    <xf numFmtId="0" fontId="405" fillId="253" borderId="282" xfId="4" applyAlignment="1">
      <alignment horizontal="center" vertical="center"/>
    </xf>
    <xf numFmtId="0" fontId="365" fillId="297" borderId="283" xfId="4" applyAlignment="1">
      <alignment horizontal="left" vertical="center"/>
    </xf>
    <xf numFmtId="0" fontId="365" fillId="260" borderId="283" xfId="4" applyAlignment="1">
      <alignment horizontal="left" vertical="center"/>
    </xf>
    <xf numFmtId="166" fontId="401" fillId="292" borderId="283" xfId="4" applyAlignment="1">
      <alignment horizontal="center" vertical="center"/>
    </xf>
    <xf numFmtId="0" fontId="374" fillId="292" borderId="283" xfId="4" applyAlignment="1">
      <alignment horizontal="center" vertical="center"/>
    </xf>
    <xf numFmtId="166" fontId="396" fillId="292" borderId="283" xfId="4" applyAlignment="1">
      <alignment horizontal="center" vertical="center"/>
    </xf>
    <xf numFmtId="0" fontId="401" fillId="292" borderId="283" xfId="4" applyAlignment="1">
      <alignment horizontal="center" vertical="center"/>
    </xf>
    <xf numFmtId="0" fontId="366" fillId="253" borderId="282" xfId="4" applyAlignment="1">
      <alignment horizontal="center" vertical="center" wrapText="1"/>
    </xf>
    <xf numFmtId="0" fontId="398" fillId="253" borderId="282" xfId="4" applyAlignment="1">
      <alignment horizontal="center" vertical="center" wrapText="1"/>
    </xf>
    <xf numFmtId="0" fontId="374" fillId="253" borderId="282" xfId="4" applyAlignment="1">
      <alignment horizontal="right" vertical="center"/>
    </xf>
    <xf numFmtId="0" fontId="374" fillId="253" borderId="283" xfId="4" applyAlignment="1">
      <alignment horizontal="right" vertical="center"/>
    </xf>
    <xf numFmtId="0" fontId="379" fillId="258" borderId="283" xfId="4" applyAlignment="1">
      <alignment horizontal="center" vertical="center"/>
    </xf>
    <xf numFmtId="1" fontId="396" fillId="253" borderId="282" xfId="4" applyAlignment="1">
      <alignment horizontal="center" vertical="center"/>
    </xf>
    <xf numFmtId="1" fontId="396" fillId="292" borderId="283" xfId="4" applyAlignment="1">
      <alignment horizontal="center" vertical="center"/>
    </xf>
    <xf numFmtId="0" fontId="396" fillId="292" borderId="283" xfId="4" applyAlignment="1">
      <alignment horizontal="center" vertical="center"/>
    </xf>
    <xf numFmtId="0" fontId="401" fillId="258" borderId="283" xfId="4" applyAlignment="1">
      <alignment horizontal="center" vertical="center" wrapText="1"/>
    </xf>
    <xf numFmtId="0" fontId="396" fillId="253" borderId="282" xfId="4" applyAlignment="1">
      <alignment horizontal="center" vertical="center"/>
    </xf>
    <xf numFmtId="0" fontId="406" fillId="253" borderId="282" xfId="4" applyAlignment="1">
      <alignment horizontal="center" vertical="center" wrapText="1"/>
    </xf>
    <xf numFmtId="10" fontId="370" fillId="253" borderId="282" xfId="4" applyAlignment="1">
      <alignment vertical="center" wrapText="1"/>
    </xf>
    <xf numFmtId="0" fontId="407" fillId="253" borderId="283" xfId="4" applyAlignment="1">
      <alignment horizontal="left" vertical="center" wrapText="1"/>
    </xf>
    <xf numFmtId="0" fontId="374" fillId="258" borderId="283" xfId="4" applyAlignment="1">
      <alignment horizontal="center" vertical="center"/>
    </xf>
    <xf numFmtId="0" fontId="365" fillId="253" borderId="282" xfId="4" applyAlignment="1">
      <alignment horizontal="center" vertical="center"/>
    </xf>
    <xf numFmtId="0" fontId="380" fillId="253" borderId="283" xfId="4" applyAlignment="1">
      <alignment horizontal="left" vertical="center" wrapText="1"/>
    </xf>
    <xf numFmtId="0" fontId="376" fillId="253" borderId="282" xfId="4"/>
    <xf numFmtId="0" fontId="374" fillId="261" borderId="283" xfId="4" applyAlignment="1">
      <alignment horizontal="center" vertical="center"/>
    </xf>
    <xf numFmtId="0" fontId="396" fillId="258" borderId="283" xfId="4" applyAlignment="1">
      <alignment horizontal="center" vertical="center" wrapText="1"/>
    </xf>
    <xf numFmtId="0" fontId="374" fillId="262" borderId="283" xfId="4" applyAlignment="1">
      <alignment horizontal="center" vertical="center"/>
    </xf>
    <xf numFmtId="0" fontId="379" fillId="253" borderId="282" xfId="4" applyAlignment="1">
      <alignment horizontal="left" vertical="center" wrapText="1"/>
    </xf>
    <xf numFmtId="0" fontId="379" fillId="292" borderId="284" xfId="4" applyAlignment="1">
      <alignment horizontal="left" vertical="center"/>
    </xf>
    <xf numFmtId="10" fontId="364" fillId="253" borderId="283" xfId="4" applyAlignment="1">
      <alignment vertical="center"/>
    </xf>
    <xf numFmtId="0" fontId="376" fillId="253" borderId="313" xfId="4" applyAlignment="1">
      <alignment horizontal="center" vertical="center" wrapText="1"/>
    </xf>
    <xf numFmtId="0" fontId="368" fillId="253" borderId="315" xfId="4"/>
    <xf numFmtId="0" fontId="368" fillId="253" borderId="317" xfId="4"/>
    <xf numFmtId="0" fontId="376" fillId="298" borderId="308" xfId="4" applyAlignment="1">
      <alignment horizontal="center" vertical="center" wrapText="1"/>
    </xf>
    <xf numFmtId="0" fontId="370" fillId="253" borderId="308" xfId="4" applyAlignment="1">
      <alignment horizontal="center" vertical="center" wrapText="1"/>
    </xf>
    <xf numFmtId="0" fontId="370" fillId="253" borderId="308" xfId="4" applyAlignment="1">
      <alignment vertical="center" wrapText="1"/>
    </xf>
    <xf numFmtId="0" fontId="370" fillId="258" borderId="308" xfId="4" applyAlignment="1">
      <alignment horizontal="center" vertical="center" wrapText="1"/>
    </xf>
    <xf numFmtId="0" fontId="390" fillId="253" borderId="308" xfId="4" applyAlignment="1">
      <alignment horizontal="center" vertical="center" wrapText="1"/>
    </xf>
    <xf numFmtId="0" fontId="390" fillId="269" borderId="308" xfId="4" applyAlignment="1">
      <alignment horizontal="left" vertical="center" wrapText="1"/>
    </xf>
    <xf numFmtId="2" fontId="365" fillId="253" borderId="283" xfId="4" applyAlignment="1">
      <alignment horizontal="center" vertical="center"/>
    </xf>
    <xf numFmtId="2" fontId="374" fillId="258" borderId="283" xfId="4" applyAlignment="1">
      <alignment horizontal="center" vertical="center"/>
    </xf>
    <xf numFmtId="0" fontId="376" fillId="253" borderId="308" xfId="4" applyAlignment="1">
      <alignment horizontal="center"/>
    </xf>
    <xf numFmtId="0" fontId="406" fillId="293" borderId="308" xfId="4" applyAlignment="1">
      <alignment horizontal="center" vertical="center"/>
    </xf>
    <xf numFmtId="0" fontId="400" fillId="253" borderId="282" xfId="4" applyAlignment="1">
      <alignment horizontal="left" vertical="center" wrapText="1"/>
    </xf>
    <xf numFmtId="0" fontId="398" fillId="253" borderId="308" xfId="4" applyAlignment="1">
      <alignment wrapText="1"/>
    </xf>
    <xf numFmtId="0" fontId="376" fillId="293" borderId="308" xfId="4" applyAlignment="1">
      <alignment horizontal="center" vertical="center" wrapText="1"/>
    </xf>
    <xf numFmtId="0" fontId="376" fillId="293" borderId="308" xfId="4" applyAlignment="1">
      <alignment horizontal="center" vertical="center"/>
    </xf>
    <xf numFmtId="0" fontId="376" fillId="298" borderId="282" xfId="4" applyAlignment="1">
      <alignment horizontal="center" vertical="center"/>
    </xf>
    <xf numFmtId="0" fontId="406" fillId="253" borderId="308" xfId="4" applyAlignment="1">
      <alignment horizontal="center" vertical="center" wrapText="1"/>
    </xf>
    <xf numFmtId="3" fontId="406" fillId="253" borderId="308" xfId="4" applyAlignment="1">
      <alignment horizontal="center" vertical="center" wrapText="1"/>
    </xf>
    <xf numFmtId="0" fontId="370" fillId="269" borderId="308" xfId="4" applyAlignment="1">
      <alignment horizontal="center" wrapText="1"/>
    </xf>
    <xf numFmtId="0" fontId="370" fillId="253" borderId="318" xfId="4" applyAlignment="1">
      <alignment horizontal="center"/>
    </xf>
    <xf numFmtId="0" fontId="370" fillId="253" borderId="319" xfId="4" applyAlignment="1">
      <alignment horizontal="center"/>
    </xf>
    <xf numFmtId="0" fontId="370" fillId="299" borderId="320" xfId="4" applyAlignment="1">
      <alignment horizontal="center" vertical="bottom"/>
    </xf>
    <xf numFmtId="0" fontId="370" fillId="253" borderId="321" xfId="4" applyAlignment="1">
      <alignment horizontal="center" vertical="bottom"/>
    </xf>
    <xf numFmtId="0" fontId="370" fillId="253" borderId="282" xfId="4" applyAlignment="1">
      <alignment horizontal="center" vertical="bottom"/>
    </xf>
    <xf numFmtId="0" fontId="370" fillId="299" borderId="322" xfId="4" applyAlignment="1">
      <alignment horizontal="center" vertical="bottom"/>
    </xf>
    <xf numFmtId="0" fontId="370" fillId="253" borderId="313" xfId="4" applyAlignment="1">
      <alignment horizontal="center" vertical="bottom"/>
    </xf>
    <xf numFmtId="0" fontId="370" fillId="253" borderId="321" xfId="4" applyAlignment="1">
      <alignment horizontal="center"/>
    </xf>
    <xf numFmtId="0" fontId="370" fillId="299" borderId="323" xfId="4" applyAlignment="1">
      <alignment horizontal="center" vertical="bottom"/>
    </xf>
    <xf numFmtId="0" fontId="408" fillId="300" borderId="308" xfId="4" applyAlignment="1">
      <alignment horizontal="right" vertical="center" wrapText="1"/>
    </xf>
    <xf numFmtId="0" fontId="376" fillId="299" borderId="324" xfId="4" applyAlignment="1">
      <alignment horizontal="center" vertical="bottom"/>
    </xf>
    <xf numFmtId="0" fontId="376" fillId="299" borderId="325" xfId="4" applyAlignment="1">
      <alignment horizontal="center" vertical="bottom"/>
    </xf>
    <xf numFmtId="0" fontId="376" fillId="299" borderId="326" xfId="4" applyAlignment="1">
      <alignment horizontal="center" vertical="bottom"/>
    </xf>
    <xf numFmtId="0" fontId="370" fillId="299" borderId="327" xfId="4" applyAlignment="1">
      <alignment horizontal="center"/>
    </xf>
    <xf numFmtId="0" fontId="370" fillId="299" borderId="328" xfId="4" applyAlignment="1">
      <alignment horizontal="center"/>
    </xf>
    <xf numFmtId="0" fontId="370" fillId="299" borderId="329" xfId="4" applyAlignment="1">
      <alignment horizontal="center"/>
    </xf>
    <xf numFmtId="0" fontId="370" fillId="299" borderId="317" xfId="4" applyAlignment="1">
      <alignment horizontal="center"/>
    </xf>
    <xf numFmtId="0" fontId="370" fillId="299" borderId="315" xfId="4" applyAlignment="1">
      <alignment horizontal="center"/>
    </xf>
    <xf numFmtId="0" fontId="376" fillId="258" borderId="313" xfId="4" applyAlignment="1">
      <alignment horizontal="left" vertical="center" wrapText="1"/>
    </xf>
    <xf numFmtId="0" fontId="376" fillId="301" borderId="308" xfId="4" applyAlignment="1">
      <alignment horizontal="left" vertical="center" wrapText="1"/>
    </xf>
    <xf numFmtId="0" fontId="390" fillId="269" borderId="282" xfId="4" applyAlignment="1">
      <alignment horizontal="center" vertical="center" wrapText="1"/>
    </xf>
    <xf numFmtId="0" fontId="376" fillId="302" borderId="308" xfId="4" applyAlignment="1">
      <alignment horizontal="left" vertical="center" wrapText="1"/>
    </xf>
    <xf numFmtId="0" fontId="409" fillId="253" borderId="282" xfId="4"/>
    <xf numFmtId="0" fontId="409" fillId="253" borderId="330" xfId="4"/>
    <xf numFmtId="0" fontId="410" fillId="253" borderId="282" xfId="4" applyAlignment="1">
      <alignment horizontal="center" vertical="center" wrapText="1"/>
    </xf>
    <xf numFmtId="0" fontId="411" fillId="253" borderId="282" xfId="4" applyAlignment="1">
      <alignment horizontal="center" vertical="center" wrapText="1"/>
    </xf>
    <xf numFmtId="0" fontId="409" fillId="253" borderId="282" xfId="4" applyAlignment="1">
      <alignment horizontal="center" vertical="center"/>
    </xf>
    <xf numFmtId="0" fontId="411" fillId="253" borderId="327" xfId="4" applyAlignment="1">
      <alignment horizontal="center" vertical="center" wrapText="1"/>
    </xf>
    <xf numFmtId="0" fontId="368" fillId="253" borderId="328" xfId="4"/>
    <xf numFmtId="0" fontId="368" fillId="253" borderId="329" xfId="4"/>
    <xf numFmtId="0" fontId="411" fillId="253" borderId="308" xfId="4" applyAlignment="1">
      <alignment horizontal="center" vertical="center" wrapText="1"/>
    </xf>
    <xf numFmtId="0" fontId="411" fillId="270" borderId="308" xfId="4" applyAlignment="1">
      <alignment horizontal="center" vertical="center" wrapText="1"/>
    </xf>
    <xf numFmtId="0" fontId="409" fillId="269" borderId="282" xfId="4" applyAlignment="1">
      <alignment horizontal="center" vertical="bottom" wrapText="1"/>
    </xf>
    <xf numFmtId="0" fontId="409" fillId="269" borderId="308" xfId="4" applyAlignment="1">
      <alignment horizontal="center" vertical="bottom" wrapText="1"/>
    </xf>
    <xf numFmtId="0" fontId="409" fillId="272" borderId="308" xfId="4" applyAlignment="1">
      <alignment horizontal="left" wrapText="1"/>
    </xf>
    <xf numFmtId="3" fontId="412" fillId="269" borderId="308" xfId="4" applyAlignment="1">
      <alignment horizontal="center" wrapText="1"/>
    </xf>
    <xf numFmtId="0" fontId="409" fillId="253" borderId="308" xfId="4" applyAlignment="1">
      <alignment horizontal="center" vertical="bottom" wrapText="1"/>
    </xf>
    <xf numFmtId="0" fontId="410" fillId="253" borderId="308" xfId="4" applyAlignment="1">
      <alignment horizontal="center" vertical="bottom" wrapText="1"/>
    </xf>
    <xf numFmtId="0" fontId="409" fillId="253" borderId="282" xfId="4" applyAlignment="1">
      <alignment horizontal="center"/>
    </xf>
    <xf numFmtId="0" fontId="409" fillId="253" borderId="282" xfId="4" applyAlignment="1">
      <alignment horizontal="center" vertical="bottom"/>
    </xf>
    <xf numFmtId="0" fontId="412" fillId="269" borderId="308" xfId="4" applyAlignment="1">
      <alignment horizontal="center" wrapText="1"/>
    </xf>
    <xf numFmtId="0" fontId="411" fillId="253" borderId="282" xfId="4" applyAlignment="1">
      <alignment vertical="bottom" wrapText="1"/>
    </xf>
    <xf numFmtId="0" fontId="411" fillId="293" borderId="331" xfId="4" applyAlignment="1">
      <alignment vertical="bottom" wrapText="1"/>
    </xf>
    <xf numFmtId="0" fontId="411" fillId="293" borderId="332" xfId="4" applyAlignment="1">
      <alignment vertical="bottom" wrapText="1"/>
    </xf>
    <xf numFmtId="1" fontId="411" fillId="293" borderId="332" xfId="4" applyAlignment="1">
      <alignment horizontal="center" vertical="bottom" wrapText="1"/>
    </xf>
    <xf numFmtId="1" fontId="411" fillId="293" borderId="316" xfId="4" applyAlignment="1">
      <alignment horizontal="center" vertical="bottom" wrapText="1"/>
    </xf>
    <xf numFmtId="0" fontId="413" fillId="253" borderId="282" xfId="4" applyAlignment="1">
      <alignment vertical="center"/>
    </xf>
    <xf numFmtId="0" fontId="409" fillId="253" borderId="282" xfId="4" applyAlignment="1">
      <alignment horizontal="left" vertical="center"/>
    </xf>
    <xf numFmtId="0" fontId="370" fillId="270" borderId="308" xfId="4" applyAlignment="1">
      <alignment horizontal="center" wrapText="1"/>
    </xf>
    <xf numFmtId="0" fontId="370" fillId="272" borderId="308" xfId="4" applyAlignment="1">
      <alignment horizontal="center" wrapText="1"/>
    </xf>
    <xf numFmtId="0" fontId="370" fillId="253" borderId="308" xfId="4" applyAlignment="1">
      <alignment horizontal="center" wrapText="1"/>
    </xf>
    <xf numFmtId="0" fontId="391" fillId="253" borderId="282" xfId="4" applyAlignment="1">
      <alignment vertical="center" wrapText="1"/>
    </xf>
    <xf numFmtId="0" fontId="370" fillId="273" borderId="308" xfId="4"/>
    <xf numFmtId="0" fontId="370" fillId="298" borderId="282" xfId="4"/>
    <xf numFmtId="0" fontId="414" fillId="253" borderId="282" xfId="4" applyAlignment="1">
      <alignment horizontal="center" vertical="bottom"/>
    </xf>
    <xf numFmtId="0" fontId="390" fillId="253" borderId="282" xfId="4" applyAlignment="1">
      <alignment vertical="bottom"/>
    </xf>
    <xf numFmtId="0" fontId="414" fillId="253" borderId="308" xfId="4" applyAlignment="1">
      <alignment horizontal="center"/>
    </xf>
    <xf numFmtId="0" fontId="414" fillId="303" borderId="308" xfId="4" applyAlignment="1">
      <alignment horizontal="center"/>
    </xf>
    <xf numFmtId="0" fontId="414" fillId="258" borderId="308" xfId="4" applyAlignment="1">
      <alignment horizontal="center"/>
    </xf>
    <xf numFmtId="0" fontId="414" fillId="301" borderId="308" xfId="4" applyAlignment="1">
      <alignment horizontal="center"/>
    </xf>
    <xf numFmtId="0" fontId="414" fillId="304" borderId="308" xfId="4" applyAlignment="1">
      <alignment horizontal="center"/>
    </xf>
    <xf numFmtId="0" fontId="414" fillId="305" borderId="308" xfId="4" applyAlignment="1">
      <alignment horizontal="center"/>
    </xf>
    <xf numFmtId="0" fontId="390" fillId="253" borderId="330" xfId="4" applyAlignment="1">
      <alignment horizontal="center"/>
    </xf>
    <xf numFmtId="0" fontId="390" fillId="253" borderId="315" xfId="4" applyAlignment="1">
      <alignment horizontal="center"/>
    </xf>
    <xf numFmtId="0" fontId="390" fillId="272" borderId="317" xfId="4" applyAlignment="1">
      <alignment horizontal="center"/>
    </xf>
    <xf numFmtId="0" fontId="390" fillId="272" borderId="332" xfId="4" applyAlignment="1">
      <alignment horizontal="center"/>
    </xf>
    <xf numFmtId="0" fontId="390" fillId="253" borderId="323" xfId="4" applyAlignment="1">
      <alignment horizontal="center"/>
    </xf>
    <xf numFmtId="0" fontId="390" fillId="253" borderId="316" xfId="4" applyAlignment="1">
      <alignment horizontal="center"/>
    </xf>
    <xf numFmtId="0" fontId="414" fillId="253" borderId="282" xfId="4" applyAlignment="1">
      <alignment horizontal="right"/>
    </xf>
    <xf numFmtId="0" fontId="415" fillId="293" borderId="282" xfId="4" applyAlignment="1">
      <alignment horizontal="right"/>
    </xf>
    <xf numFmtId="0" fontId="415" fillId="293" borderId="282" xfId="4" applyAlignment="1">
      <alignment horizontal="left"/>
    </xf>
    <xf numFmtId="0" fontId="416" fillId="253" borderId="282" xfId="4" applyAlignment="1">
      <alignment vertical="bottom"/>
    </xf>
    <xf numFmtId="0" fontId="414" fillId="253" borderId="308" xfId="4" applyAlignment="1">
      <alignment horizontal="left"/>
    </xf>
    <xf numFmtId="0" fontId="390" fillId="253" borderId="308" xfId="4" applyAlignment="1">
      <alignment horizontal="left"/>
    </xf>
    <xf numFmtId="0" fontId="415" fillId="253" borderId="282" xfId="4" applyAlignment="1">
      <alignment vertical="bottom"/>
    </xf>
    <xf numFmtId="0" fontId="417" fillId="253" borderId="282" xfId="4" applyAlignment="1">
      <alignment horizontal="left" vertical="bottom"/>
    </xf>
    <xf numFmtId="0" fontId="370" fillId="253" borderId="282" xfId="4" applyAlignment="1">
      <alignment horizontal="left" vertical="bottom"/>
    </xf>
    <xf numFmtId="0" fontId="418" fillId="253" borderId="282" xfId="4" applyAlignment="1">
      <alignment horizontal="left" vertical="bottom"/>
    </xf>
    <xf numFmtId="0" fontId="419" fillId="298" borderId="308" xfId="4" applyAlignment="1">
      <alignment horizontal="center" vertical="bottom"/>
    </xf>
    <xf numFmtId="0" fontId="419" fillId="306" borderId="308" xfId="4" applyAlignment="1">
      <alignment horizontal="center" vertical="bottom"/>
    </xf>
    <xf numFmtId="0" fontId="419" fillId="307" borderId="308" xfId="4" applyAlignment="1">
      <alignment horizontal="center" vertical="bottom"/>
    </xf>
    <xf numFmtId="0" fontId="419" fillId="284" borderId="308" xfId="4" applyAlignment="1">
      <alignment horizontal="center" vertical="bottom"/>
    </xf>
    <xf numFmtId="0" fontId="419" fillId="283" borderId="308" xfId="4" applyAlignment="1">
      <alignment horizontal="center" vertical="bottom"/>
    </xf>
    <xf numFmtId="0" fontId="419" fillId="308" borderId="308" xfId="4" applyAlignment="1">
      <alignment horizontal="center" vertical="bottom"/>
    </xf>
    <xf numFmtId="0" fontId="419" fillId="299" borderId="308" xfId="4" applyAlignment="1">
      <alignment horizontal="center" vertical="center"/>
    </xf>
    <xf numFmtId="0" fontId="419" fillId="299" borderId="315" xfId="4" applyAlignment="1">
      <alignment horizontal="left"/>
    </xf>
    <xf numFmtId="0" fontId="376" fillId="299" borderId="315" xfId="4" applyAlignment="1">
      <alignment horizontal="left"/>
    </xf>
    <xf numFmtId="0" fontId="420" fillId="301" borderId="308" xfId="4" applyAlignment="1">
      <alignment horizontal="center"/>
    </xf>
    <xf numFmtId="0" fontId="420" fillId="253" borderId="308" xfId="4" applyAlignment="1">
      <alignment horizontal="center"/>
    </xf>
    <xf numFmtId="0" fontId="420" fillId="258" borderId="308" xfId="4" applyAlignment="1">
      <alignment horizontal="center"/>
    </xf>
    <xf numFmtId="0" fontId="376" fillId="298" borderId="308" xfId="4" applyAlignment="1">
      <alignment horizontal="right"/>
    </xf>
    <xf numFmtId="0" fontId="419" fillId="293" borderId="308" xfId="4" applyAlignment="1">
      <alignment horizontal="center"/>
    </xf>
    <xf numFmtId="0" fontId="414" fillId="298" borderId="308" xfId="4" applyAlignment="1">
      <alignment horizontal="left" vertical="bottom"/>
    </xf>
    <xf numFmtId="0" fontId="390" fillId="253" borderId="308" xfId="4" applyAlignment="1">
      <alignment horizontal="left" vertical="top" wrapText="1"/>
    </xf>
    <xf numFmtId="0" fontId="390" fillId="253" borderId="282" xfId="4" applyAlignment="1">
      <alignment horizontal="left" vertical="top"/>
    </xf>
    <xf numFmtId="0" fontId="414" fillId="253" borderId="282" xfId="4" applyAlignment="1">
      <alignment horizontal="left" vertical="bottom"/>
    </xf>
    <xf numFmtId="0" fontId="390" fillId="253" borderId="282" xfId="4" applyAlignment="1">
      <alignment horizontal="left" vertical="top" wrapText="1"/>
    </xf>
    <xf numFmtId="0" fontId="414" fillId="298" borderId="308" xfId="4" applyAlignment="1">
      <alignment horizontal="center" vertical="bottom"/>
    </xf>
    <xf numFmtId="0" fontId="376" fillId="253" borderId="308" xfId="4" applyAlignment="1">
      <alignment horizontal="left" vertical="top"/>
    </xf>
    <xf numFmtId="0" fontId="420" fillId="253" borderId="282" xfId="4" applyAlignment="1">
      <alignment horizontal="left" vertical="bottom"/>
    </xf>
    <xf numFmtId="0" fontId="414" fillId="253" borderId="282" xfId="4"/>
    <xf numFmtId="0" fontId="414" fillId="309" borderId="308" xfId="4" applyAlignment="1">
      <alignment horizontal="center"/>
    </xf>
    <xf numFmtId="0" fontId="382" fillId="253" borderId="282" xfId="4" applyAlignment="1">
      <alignment horizontal="center"/>
    </xf>
    <xf numFmtId="0" fontId="419" fillId="306" borderId="308" xfId="4" applyAlignment="1">
      <alignment horizontal="center" vertical="center"/>
    </xf>
    <xf numFmtId="0" fontId="390" fillId="253" borderId="308" xfId="4" applyAlignment="1">
      <alignment horizontal="left" vertical="center"/>
    </xf>
    <xf numFmtId="0" fontId="421" fillId="253" borderId="282" xfId="4" applyAlignment="1">
      <alignment horizontal="left"/>
    </xf>
    <xf numFmtId="0" fontId="370" fillId="253" borderId="282" xfId="4" applyAlignment="1">
      <alignment horizontal="left" vertical="top" wrapText="1"/>
    </xf>
    <xf numFmtId="0" fontId="419" fillId="310" borderId="308" xfId="4" applyAlignment="1">
      <alignment horizontal="center" vertical="center"/>
    </xf>
    <xf numFmtId="0" fontId="370" fillId="253" borderId="282" xfId="4" applyAlignment="1">
      <alignment horizontal="left" vertical="top"/>
    </xf>
    <xf numFmtId="0" fontId="419" fillId="284" borderId="308" xfId="4" applyAlignment="1">
      <alignment horizontal="center" vertical="center"/>
    </xf>
    <xf numFmtId="0" fontId="419" fillId="283" borderId="308" xfId="4" applyAlignment="1">
      <alignment horizontal="center" vertical="center"/>
    </xf>
    <xf numFmtId="0" fontId="419" fillId="308" borderId="308" xfId="4" applyAlignment="1">
      <alignment horizontal="center" vertical="center"/>
    </xf>
    <xf numFmtId="0" fontId="422" fillId="253" borderId="282" xfId="4" applyAlignment="1">
      <alignment horizontal="left" vertical="bottom"/>
    </xf>
    <xf numFmtId="0" fontId="423" fillId="253" borderId="282" xfId="4"/>
    <xf numFmtId="0" fontId="423" fillId="253" borderId="282" xfId="4" applyAlignment="1">
      <alignment vertical="bottom"/>
    </xf>
    <xf numFmtId="0" fontId="424" fillId="253" borderId="282" xfId="4" applyAlignment="1">
      <alignment horizontal="center" vertical="bottom"/>
    </xf>
    <xf numFmtId="0" fontId="424" fillId="311" borderId="308" xfId="4" applyAlignment="1">
      <alignment horizontal="center" vertical="bottom" wrapText="1"/>
    </xf>
    <xf numFmtId="0" fontId="424" fillId="303" borderId="308" xfId="4" applyAlignment="1">
      <alignment horizontal="center" vertical="bottom" wrapText="1"/>
    </xf>
    <xf numFmtId="0" fontId="424" fillId="301" borderId="308" xfId="4" applyAlignment="1">
      <alignment horizontal="center" vertical="bottom" wrapText="1"/>
    </xf>
    <xf numFmtId="0" fontId="424" fillId="305" borderId="308" xfId="4" applyAlignment="1">
      <alignment horizontal="center" vertical="bottom" wrapText="1"/>
    </xf>
    <xf numFmtId="0" fontId="424" fillId="304" borderId="308" xfId="4" applyAlignment="1">
      <alignment horizontal="center" vertical="bottom" wrapText="1"/>
    </xf>
    <xf numFmtId="0" fontId="424" fillId="253" borderId="330" xfId="4" applyAlignment="1">
      <alignment horizontal="center" vertical="bottom"/>
    </xf>
    <xf numFmtId="0" fontId="424" fillId="253" borderId="308" xfId="4" applyAlignment="1">
      <alignment vertical="bottom"/>
    </xf>
    <xf numFmtId="0" fontId="423" fillId="293" borderId="308" xfId="4" applyAlignment="1">
      <alignment vertical="bottom"/>
    </xf>
    <xf numFmtId="0" fontId="423" fillId="253" borderId="308" xfId="4" applyAlignment="1">
      <alignment horizontal="center" vertical="bottom"/>
    </xf>
    <xf numFmtId="0" fontId="424" fillId="253" borderId="282" xfId="4" applyAlignment="1">
      <alignment horizontal="right" vertical="bottom"/>
    </xf>
    <xf numFmtId="0" fontId="424" fillId="311" borderId="308" xfId="4" applyAlignment="1">
      <alignment horizontal="center" vertical="bottom"/>
    </xf>
    <xf numFmtId="0" fontId="424" fillId="303" borderId="308" xfId="4" applyAlignment="1">
      <alignment horizontal="center" vertical="bottom"/>
    </xf>
    <xf numFmtId="0" fontId="424" fillId="301" borderId="308" xfId="4" applyAlignment="1">
      <alignment horizontal="center" vertical="bottom"/>
    </xf>
    <xf numFmtId="0" fontId="424" fillId="305" borderId="308" xfId="4" applyAlignment="1">
      <alignment horizontal="center" vertical="bottom"/>
    </xf>
    <xf numFmtId="0" fontId="424" fillId="304" borderId="308" xfId="4" applyAlignment="1">
      <alignment horizontal="center" vertical="bottom"/>
    </xf>
    <xf numFmtId="0" fontId="424" fillId="253" borderId="282" xfId="4" applyAlignment="1">
      <alignment vertical="bottom"/>
    </xf>
    <xf numFmtId="0" fontId="371" fillId="253" borderId="282" xfId="4" applyAlignment="1">
      <alignment vertical="bottom"/>
    </xf>
    <xf numFmtId="0" fontId="425" fillId="253" borderId="282" xfId="4" applyAlignment="1">
      <alignment vertical="bottom"/>
    </xf>
    <xf numFmtId="0" fontId="424" fillId="311" borderId="308" xfId="4" applyAlignment="1">
      <alignment vertical="bottom"/>
    </xf>
    <xf numFmtId="0" fontId="423" fillId="253" borderId="308" xfId="4" applyAlignment="1">
      <alignment vertical="bottom" wrapText="1"/>
    </xf>
    <xf numFmtId="0" fontId="423" fillId="253" borderId="308" xfId="4" applyAlignment="1">
      <alignment vertical="bottom"/>
    </xf>
    <xf numFmtId="0" fontId="424" fillId="303" borderId="308" xfId="4" applyAlignment="1">
      <alignment vertical="bottom"/>
    </xf>
    <xf numFmtId="0" fontId="424" fillId="301" borderId="308" xfId="4" applyAlignment="1">
      <alignment vertical="bottom"/>
    </xf>
    <xf numFmtId="0" fontId="424" fillId="304" borderId="308" xfId="4" applyAlignment="1">
      <alignment vertical="bottom"/>
    </xf>
    <xf numFmtId="0" fontId="424" fillId="305" borderId="308" xfId="4" applyAlignment="1">
      <alignment vertical="bottom"/>
    </xf>
    <xf numFmtId="0" fontId="376" fillId="253" borderId="282" xfId="4" applyAlignment="1">
      <alignment horizontal="right"/>
    </xf>
    <xf numFmtId="0" fontId="411" fillId="269" borderId="308" xfId="4" applyAlignment="1">
      <alignment horizontal="center" vertical="center" wrapText="1"/>
    </xf>
    <xf numFmtId="0" fontId="370" fillId="253" borderId="282" xfId="4" applyAlignment="1">
      <alignment horizontal="right"/>
    </xf>
    <xf numFmtId="0" fontId="426" fillId="301" borderId="308" xfId="4" applyAlignment="1">
      <alignment horizontal="center" wrapText="1"/>
    </xf>
    <xf numFmtId="0" fontId="370" fillId="253" borderId="308" xfId="4" applyAlignment="1">
      <alignment horizontal="right" wrapText="1"/>
    </xf>
    <xf numFmtId="165" fontId="370" fillId="253" borderId="308" xfId="4" applyAlignment="1">
      <alignment horizontal="right" wrapText="1"/>
    </xf>
    <xf numFmtId="165" fontId="370" fillId="253" borderId="308" xfId="4"/>
    <xf numFmtId="0" fontId="426" fillId="293" borderId="308" xfId="4" applyAlignment="1">
      <alignment horizontal="center" vertical="center" wrapText="1"/>
    </xf>
    <xf numFmtId="0" fontId="427" fillId="253" borderId="282" xfId="4" applyAlignment="1">
      <alignment horizontal="left" vertical="center" wrapText="1"/>
    </xf>
    <xf numFmtId="0" fontId="428" fillId="253" borderId="282" xfId="4" applyAlignment="1">
      <alignment vertical="bottom"/>
    </xf>
    <xf numFmtId="0" fontId="429" fillId="270" borderId="308" xfId="4" applyAlignment="1">
      <alignment horizontal="center" vertical="center"/>
    </xf>
    <xf numFmtId="0" fontId="429" fillId="270" borderId="308" xfId="4" applyAlignment="1">
      <alignment horizontal="center" vertical="center" wrapText="1"/>
    </xf>
    <xf numFmtId="0" fontId="430" fillId="298" borderId="308" xfId="4" applyAlignment="1">
      <alignment horizontal="center" vertical="center"/>
    </xf>
    <xf numFmtId="0" fontId="430" fillId="270" borderId="308" xfId="4" applyAlignment="1">
      <alignment horizontal="center" vertical="center" wrapText="1"/>
    </xf>
    <xf numFmtId="0" fontId="430" fillId="270" borderId="308" xfId="4" applyAlignment="1">
      <alignment horizontal="center" vertical="center"/>
    </xf>
    <xf numFmtId="0" fontId="427" fillId="253" borderId="308" xfId="4" applyAlignment="1">
      <alignment horizontal="left" vertical="center" wrapText="1"/>
    </xf>
    <xf numFmtId="10" fontId="427" fillId="253" borderId="308" xfId="4" applyAlignment="1">
      <alignment horizontal="left" vertical="center" wrapText="1"/>
    </xf>
    <xf numFmtId="2" fontId="427" fillId="253" borderId="308" xfId="4" applyAlignment="1">
      <alignment horizontal="left" vertical="center" wrapText="1"/>
    </xf>
    <xf numFmtId="0" fontId="376" fillId="270" borderId="308" xfId="4" applyAlignment="1">
      <alignment horizontal="center"/>
    </xf>
    <xf numFmtId="0" fontId="431" fillId="270" borderId="308" xfId="4" applyAlignment="1">
      <alignment horizontal="center" wrapText="1"/>
    </xf>
    <xf numFmtId="0" fontId="428" fillId="270" borderId="308" xfId="4" applyAlignment="1">
      <alignment vertical="bottom"/>
    </xf>
    <xf numFmtId="0" fontId="432" fillId="270" borderId="308" xfId="4" applyAlignment="1">
      <alignment horizontal="center" vertical="bottom"/>
    </xf>
    <xf numFmtId="0" fontId="431" fillId="253" borderId="308" xfId="4" applyAlignment="1">
      <alignment horizontal="center" vertical="center" wrapText="1"/>
    </xf>
    <xf numFmtId="0" fontId="427" fillId="312" borderId="308" xfId="4" applyAlignment="1">
      <alignment horizontal="center" vertical="center" wrapText="1"/>
    </xf>
    <xf numFmtId="0" fontId="427" fillId="253" borderId="308" xfId="4" applyAlignment="1">
      <alignment horizontal="center" vertical="center" wrapText="1"/>
    </xf>
    <xf numFmtId="0" fontId="428" fillId="253" borderId="308" xfId="4" applyAlignment="1">
      <alignment vertical="center"/>
    </xf>
    <xf numFmtId="0" fontId="429" fillId="270" borderId="320" xfId="4" applyAlignment="1">
      <alignment horizontal="center" vertical="center"/>
    </xf>
    <xf numFmtId="0" fontId="429" fillId="270" borderId="320" xfId="4" applyAlignment="1">
      <alignment horizontal="center" vertical="center" wrapText="1"/>
    </xf>
    <xf numFmtId="0" fontId="427" fillId="253" borderId="308" xfId="4" applyAlignment="1">
      <alignment wrapText="1"/>
    </xf>
    <xf numFmtId="0" fontId="427" fillId="253" borderId="315" xfId="4" applyAlignment="1">
      <alignment wrapText="1"/>
    </xf>
    <xf numFmtId="165" fontId="428" fillId="253" borderId="315" xfId="4" applyAlignment="1">
      <alignment horizontal="center" vertical="bottom"/>
    </xf>
    <xf numFmtId="10" fontId="428" fillId="253" borderId="315" xfId="4" applyAlignment="1">
      <alignment horizontal="center" vertical="bottom"/>
    </xf>
    <xf numFmtId="0" fontId="427" fillId="253" borderId="323" xfId="4" applyAlignment="1">
      <alignment wrapText="1"/>
    </xf>
    <xf numFmtId="0" fontId="427" fillId="253" borderId="316" xfId="4" applyAlignment="1">
      <alignment wrapText="1"/>
    </xf>
    <xf numFmtId="165" fontId="428" fillId="253" borderId="316" xfId="4" applyAlignment="1">
      <alignment horizontal="center" vertical="bottom"/>
    </xf>
    <xf numFmtId="0" fontId="427" fillId="253" borderId="282" xfId="4" applyAlignment="1">
      <alignment wrapText="1"/>
    </xf>
    <xf numFmtId="0" fontId="370" fillId="253" borderId="316" xfId="4"/>
    <xf numFmtId="10" fontId="428" fillId="253" borderId="316" xfId="4" applyAlignment="1">
      <alignment horizontal="center" vertical="bottom"/>
    </xf>
    <xf numFmtId="0" fontId="360" fillId="253" borderId="282" xfId="4"/>
    <xf numFmtId="0" fontId="367" fillId="263" borderId="283" xfId="4" applyAlignment="1">
      <alignment horizontal="left" vertical="center"/>
    </xf>
    <xf numFmtId="0" fontId="360" fillId="253" borderId="285" xfId="4"/>
    <xf numFmtId="0" fontId="360" fillId="253" borderId="286" xfId="4"/>
    <xf numFmtId="0" fontId="371" fillId="264" borderId="283" xfId="4" applyAlignment="1">
      <alignment horizontal="center" vertical="center"/>
    </xf>
    <xf numFmtId="0" fontId="360" fillId="253" borderId="288" xfId="4"/>
    <xf numFmtId="0" fontId="379" fillId="258" borderId="283" xfId="4" applyAlignment="1">
      <alignment horizontal="left" vertical="center" wrapText="1"/>
    </xf>
    <xf numFmtId="0" fontId="379" fillId="259" borderId="283" xfId="4" applyAlignment="1">
      <alignment horizontal="left" vertical="center" wrapText="1"/>
    </xf>
    <xf numFmtId="0" fontId="379" fillId="260" borderId="283" xfId="4" applyAlignment="1">
      <alignment horizontal="left" vertical="center" wrapText="1"/>
    </xf>
    <xf numFmtId="0" fontId="379" fillId="261" borderId="283" xfId="4" applyAlignment="1">
      <alignment horizontal="left" vertical="center" wrapText="1"/>
    </xf>
    <xf numFmtId="0" fontId="379" fillId="262" borderId="283" xfId="4" applyAlignment="1">
      <alignment horizontal="left" vertical="center" wrapText="1"/>
    </xf>
    <xf numFmtId="0" fontId="376" fillId="253" borderId="292" xfId="4"/>
    <xf numFmtId="0" fontId="360" fillId="253" borderId="290" xfId="4"/>
    <xf numFmtId="0" fontId="360" fillId="253" borderId="296" xfId="4"/>
    <xf numFmtId="0" fontId="363" fillId="253" borderId="282" xfId="4"/>
    <xf numFmtId="0" fontId="362" fillId="253" borderId="308" xfId="4" applyAlignment="1">
      <alignment horizontal="left" vertical="center"/>
    </xf>
    <xf numFmtId="0" fontId="363" fillId="253" borderId="308" xfId="4"/>
    <xf numFmtId="0" fontId="360" fillId="253" borderId="311" xfId="4"/>
    <xf numFmtId="0" fontId="360" fillId="253" borderId="312" xfId="4"/>
    <xf numFmtId="0" fontId="379" fillId="292" borderId="283" xfId="4" applyAlignment="1">
      <alignment horizontal="left" vertical="center" wrapText="1"/>
    </xf>
    <xf numFmtId="0" fontId="371" fillId="253" borderId="282" xfId="4"/>
    <xf numFmtId="0" fontId="380" fillId="253" borderId="282" xfId="4" applyAlignment="1">
      <alignment horizontal="center" wrapText="1"/>
    </xf>
    <xf numFmtId="0" fontId="379" fillId="292" borderId="283" xfId="4" applyAlignment="1">
      <alignment horizontal="left" vertical="center"/>
    </xf>
    <xf numFmtId="0" fontId="376" fillId="253" borderId="308" xfId="4" applyAlignment="1">
      <alignment horizontal="center" vertical="center" wrapText="1"/>
    </xf>
    <xf numFmtId="0" fontId="360" fillId="253" borderId="315" xfId="4"/>
    <xf numFmtId="0" fontId="360" fillId="253" borderId="317" xfId="4"/>
    <xf numFmtId="0" fontId="376" fillId="258" borderId="308" xfId="4" applyAlignment="1">
      <alignment horizontal="left" vertical="center" wrapText="1"/>
    </xf>
    <xf numFmtId="0" fontId="411" fillId="253" borderId="320" xfId="4" applyAlignment="1">
      <alignment horizontal="center" vertical="center" wrapText="1"/>
    </xf>
    <xf numFmtId="0" fontId="360" fillId="253" borderId="328" xfId="4"/>
    <xf numFmtId="0" fontId="360" fillId="253" borderId="329" xfId="4"/>
    <xf numFmtId="0" fontId="374" fillId="293" borderId="283" xfId="4" applyAlignment="1">
      <alignment vertical="center" wrapText="1"/>
    </xf>
    <xf numFmtId="0" fontId="364" fillId="253" borderId="283" xfId="4" applyAlignment="1">
      <alignment vertical="top" wrapText="1"/>
    </xf>
    <xf numFmtId="0" fontId="433" fillId="253" borderId="282" xfId="4" applyAlignment="1">
      <alignment vertical="top" wrapText="1"/>
    </xf>
    <xf numFmtId="0" fontId="379" fillId="253" borderId="283" xfId="4" applyAlignment="1">
      <alignment vertical="top" wrapText="1"/>
    </xf>
    <xf numFmtId="0" fontId="434" fillId="292" borderId="283" xfId="4" applyAlignment="1">
      <alignment horizontal="left" vertical="center"/>
    </xf>
    <xf numFmtId="0" fontId="434" fillId="253" borderId="282" xfId="4" applyAlignment="1">
      <alignment horizontal="center" vertical="center"/>
    </xf>
    <xf numFmtId="0" fontId="435" fillId="253" borderId="341" xfId="4" applyAlignment="1">
      <alignment vertical="top" wrapText="1"/>
    </xf>
    <xf numFmtId="0" fontId="437" fillId="253" borderId="341" xfId="4" applyAlignment="1">
      <alignment vertical="top" wrapText="1"/>
    </xf>
    <xf numFmtId="0" fontId="360" fillId="253" borderId="344" xfId="4"/>
    <xf numFmtId="0" fontId="360" fillId="253" borderId="345" xfId="4"/>
    <xf numFmtId="0" fontId="434" fillId="253" borderId="282" xfId="4"/>
    <xf numFmtId="0" fontId="436" fillId="253" borderId="341" xfId="4" applyAlignment="1">
      <alignment vertical="top" wrapText="1"/>
    </xf>
    <xf numFmtId="0" fontId="435" fillId="253" borderId="341" xfId="4" applyAlignment="1">
      <alignment horizontal="left" vertical="center"/>
    </xf>
    <xf numFmtId="1" fontId="401" fillId="292" borderId="283" xfId="4" applyAlignment="1">
      <alignment horizontal="center" vertical="center"/>
    </xf>
    <xf numFmtId="1" fontId="365" fillId="253" borderId="283" xfId="4" applyAlignment="1">
      <alignment horizontal="center" vertical="center"/>
    </xf>
    <xf numFmtId="0" fontId="438" fillId="313" borderId="308" xfId="4" applyAlignment="1">
      <alignment horizontal="center" vertical="center"/>
    </xf>
    <xf numFmtId="0" fontId="434" fillId="253" borderId="283" xfId="4" applyAlignment="1">
      <alignment horizontal="center" vertical="center"/>
    </xf>
    <xf numFmtId="0" fontId="433" fillId="253" borderId="283" xfId="4" applyAlignment="1">
      <alignment vertical="top" wrapText="1"/>
    </xf>
    <xf numFmtId="0" fontId="360" fillId="253" borderId="333" xfId="4"/>
    <xf numFmtId="0" fontId="360" fillId="253" borderId="334" xfId="4"/>
    <xf numFmtId="0" fontId="360" fillId="253" borderId="347" xfId="4"/>
    <xf numFmtId="0" fontId="360" fillId="253" borderId="348" xfId="4"/>
    <xf numFmtId="0" fontId="360" fillId="253" borderId="349" xfId="4"/>
    <xf numFmtId="0" fontId="439" fillId="258" borderId="308" xfId="4" applyAlignment="1">
      <alignment horizontal="left" vertical="center" wrapText="1"/>
    </xf>
    <xf numFmtId="0" fontId="360" fillId="258" borderId="308" xfId="4"/>
    <xf numFmtId="0" fontId="440" fillId="298" borderId="308" xfId="4" applyAlignment="1">
      <alignment horizontal="center" vertical="center" wrapText="1"/>
    </xf>
    <xf numFmtId="0" fontId="440" fillId="253" borderId="308" xfId="4" applyAlignment="1">
      <alignment horizontal="center" vertical="center" wrapText="1"/>
    </xf>
    <xf numFmtId="0" fontId="441" fillId="253" borderId="308" xfId="4" applyAlignment="1">
      <alignment horizontal="left" vertical="center" wrapText="1"/>
    </xf>
    <xf numFmtId="0" fontId="443" fillId="258" borderId="308" xfId="4" applyAlignment="1">
      <alignment horizontal="left" vertical="center" wrapText="1"/>
    </xf>
    <xf numFmtId="0" fontId="360" fillId="253" borderId="308" xfId="4"/>
    <xf numFmtId="0" fontId="440" fillId="300" borderId="308" xfId="4" applyAlignment="1">
      <alignment horizontal="center" vertical="center" wrapText="1"/>
    </xf>
    <xf numFmtId="0" fontId="441" fillId="300" borderId="308" xfId="4" applyAlignment="1">
      <alignment horizontal="left" vertical="center" wrapText="1"/>
    </xf>
    <xf numFmtId="0" fontId="440" fillId="262" borderId="308" xfId="4" applyAlignment="1">
      <alignment horizontal="center" vertical="center" wrapText="1"/>
    </xf>
    <xf numFmtId="0" fontId="441" fillId="262" borderId="308" xfId="4" applyAlignment="1">
      <alignment horizontal="left" vertical="center" wrapText="1"/>
    </xf>
    <xf numFmtId="0" fontId="441" fillId="269" borderId="308" xfId="4" applyAlignment="1">
      <alignment horizontal="center" vertical="center" wrapText="1"/>
    </xf>
    <xf numFmtId="0" fontId="441" fillId="272" borderId="308" xfId="4" applyAlignment="1">
      <alignment horizontal="left" vertical="center" wrapText="1"/>
    </xf>
    <xf numFmtId="3" fontId="440" fillId="269" borderId="308" xfId="4" applyAlignment="1">
      <alignment horizontal="center" vertical="center" wrapText="1"/>
    </xf>
    <xf numFmtId="0" fontId="441" fillId="253" borderId="308" xfId="4" applyAlignment="1">
      <alignment horizontal="center" vertical="center" wrapText="1"/>
    </xf>
    <xf numFmtId="0" fontId="441" fillId="300" borderId="308" xfId="4" applyAlignment="1">
      <alignment horizontal="center" vertical="center" wrapText="1"/>
    </xf>
    <xf numFmtId="0" fontId="440" fillId="269" borderId="308" xfId="4" applyAlignment="1">
      <alignment horizontal="center" vertical="center" wrapText="1"/>
    </xf>
    <xf numFmtId="0" fontId="441" fillId="293" borderId="308" xfId="4" applyAlignment="1">
      <alignment horizontal="center" vertical="center" wrapText="1"/>
    </xf>
    <xf numFmtId="0" fontId="441" fillId="293" borderId="308" xfId="4" applyAlignment="1">
      <alignment horizontal="left" vertical="center" wrapText="1"/>
    </xf>
    <xf numFmtId="0" fontId="440" fillId="293" borderId="308" xfId="4" applyAlignment="1">
      <alignment horizontal="center" vertical="center" wrapText="1"/>
    </xf>
    <xf numFmtId="1" fontId="441" fillId="293" borderId="308" xfId="4" applyAlignment="1">
      <alignment horizontal="center" vertical="center" wrapText="1"/>
    </xf>
    <xf numFmtId="1" fontId="441" fillId="300" borderId="308" xfId="4" applyAlignment="1">
      <alignment horizontal="center" vertical="center" wrapText="1"/>
    </xf>
    <xf numFmtId="0" fontId="440" fillId="258" borderId="308" xfId="4"/>
    <xf numFmtId="0" fontId="440" fillId="258" borderId="308" xfId="4" applyAlignment="1">
      <alignment horizontal="left" vertical="center" wrapText="1"/>
    </xf>
    <xf numFmtId="0" fontId="440" fillId="258" borderId="308" xfId="4" applyAlignment="1">
      <alignment horizontal="center" vertical="center" wrapText="1"/>
    </xf>
    <xf numFmtId="0" fontId="441" fillId="253" borderId="308" xfId="4"/>
    <xf numFmtId="0" fontId="440" fillId="253" borderId="350" xfId="4"/>
    <xf numFmtId="0" fontId="440" fillId="253" borderId="350" xfId="4" applyAlignment="1">
      <alignment horizontal="left" vertical="center" wrapText="1"/>
    </xf>
    <xf numFmtId="0" fontId="440" fillId="253" borderId="350" xfId="4" applyAlignment="1">
      <alignment horizontal="center" vertical="center" wrapText="1"/>
    </xf>
    <xf numFmtId="0" fontId="440" fillId="262" borderId="350" xfId="4" applyAlignment="1">
      <alignment horizontal="center" vertical="center" wrapText="1"/>
    </xf>
    <xf numFmtId="0" fontId="440" fillId="253" borderId="282" xfId="4"/>
    <xf numFmtId="0" fontId="442" fillId="253" borderId="282" xfId="4"/>
    <xf numFmtId="0" fontId="360" fillId="253" borderId="331" xfId="4"/>
    <xf numFmtId="0" fontId="360" fillId="253" borderId="332" xfId="4"/>
    <xf numFmtId="0" fontId="360" fillId="253" borderId="316" xfId="4"/>
    <xf numFmtId="0" fontId="441" fillId="272" borderId="308" xfId="4" applyAlignment="1">
      <alignment horizontal="center" vertical="center" wrapText="1"/>
    </xf>
    <xf numFmtId="0" fontId="440" fillId="269" borderId="308" xfId="4" applyAlignment="1">
      <alignment horizontal="left" vertical="center" wrapText="1"/>
    </xf>
    <xf numFmtId="0" fontId="441" fillId="269" borderId="308" xfId="4" applyAlignment="1">
      <alignment horizontal="left" vertical="center" wrapText="1"/>
    </xf>
    <xf numFmtId="0" fontId="440" fillId="297" borderId="308" xfId="4" applyAlignment="1">
      <alignment horizontal="center" vertical="center" wrapText="1"/>
    </xf>
    <xf numFmtId="0" fontId="440" fillId="261" borderId="308" xfId="4" applyAlignment="1">
      <alignment horizontal="center" vertical="center" wrapText="1"/>
    </xf>
    <xf numFmtId="0" fontId="440" fillId="272" borderId="308" xfId="4" applyAlignment="1">
      <alignment horizontal="center" wrapText="1"/>
    </xf>
    <xf numFmtId="0" fontId="442" fillId="297" borderId="308" xfId="4" applyAlignment="1">
      <alignment horizontal="center" wrapText="1"/>
    </xf>
    <xf numFmtId="0" fontId="442" fillId="261" borderId="308" xfId="4" applyAlignment="1">
      <alignment horizontal="center" wrapText="1"/>
    </xf>
    <xf numFmtId="0" fontId="442" fillId="262" borderId="308" xfId="4" applyAlignment="1">
      <alignment horizontal="center" wrapText="1"/>
    </xf>
    <xf numFmtId="0" fontId="442" fillId="272" borderId="308" xfId="4" applyAlignment="1">
      <alignment horizontal="center" wrapText="1"/>
    </xf>
    <xf numFmtId="0" fontId="441" fillId="298" borderId="308" xfId="4" applyAlignment="1">
      <alignment horizontal="center" vertical="center" wrapText="1"/>
    </xf>
    <xf numFmtId="0" fontId="444" fillId="314" borderId="351" xfId="5" applyAlignment="1">
      <alignment vertical="bottom"/>
    </xf>
    <xf numFmtId="0" fontId="445" fillId="314" borderId="351" xfId="5" applyAlignment="1">
      <alignment horizontal="left" vertical="center"/>
    </xf>
    <xf numFmtId="0" fontId="446" fillId="314" borderId="351" xfId="5" applyAlignment="1">
      <alignment horizontal="left" vertical="center"/>
    </xf>
    <xf numFmtId="0" fontId="447" fillId="314" borderId="351" xfId="5" applyAlignment="1">
      <alignment horizontal="left" vertical="center"/>
    </xf>
    <xf numFmtId="0" fontId="448" fillId="316" borderId="352" xfId="5" applyAlignment="1">
      <alignment vertical="center"/>
    </xf>
    <xf numFmtId="0" fontId="449" fillId="314" borderId="351" xfId="5" applyAlignment="1">
      <alignment horizontal="left" vertical="center"/>
    </xf>
    <xf numFmtId="0" fontId="448" fillId="317" borderId="352" xfId="5" applyAlignment="1">
      <alignment vertical="center"/>
    </xf>
    <xf numFmtId="0" fontId="448" fillId="318" borderId="352" xfId="5" applyAlignment="1">
      <alignment vertical="center"/>
    </xf>
    <xf numFmtId="0" fontId="448" fillId="319" borderId="352" xfId="5" applyAlignment="1">
      <alignment vertical="center"/>
    </xf>
    <xf numFmtId="0" fontId="450" fillId="314" borderId="351" xfId="5"/>
    <xf numFmtId="0" fontId="448" fillId="320" borderId="352" xfId="5" applyAlignment="1">
      <alignment vertical="center"/>
    </xf>
    <xf numFmtId="0" fontId="448" fillId="321" borderId="352" xfId="5" applyAlignment="1">
      <alignment vertical="center"/>
    </xf>
    <xf numFmtId="0" fontId="448" fillId="322" borderId="352" xfId="5" applyAlignment="1">
      <alignment vertical="center"/>
    </xf>
    <xf numFmtId="0" fontId="448" fillId="323" borderId="352" xfId="5" applyAlignment="1">
      <alignment vertical="center"/>
    </xf>
    <xf numFmtId="0" fontId="451" fillId="324" borderId="353" xfId="5" applyAlignment="1">
      <alignment horizontal="left" vertical="center"/>
    </xf>
    <xf numFmtId="0" fontId="452" fillId="314" borderId="354" xfId="5"/>
    <xf numFmtId="0" fontId="452" fillId="314" borderId="355" xfId="5"/>
    <xf numFmtId="0" fontId="453" fillId="325" borderId="356" xfId="5" applyAlignment="1">
      <alignment horizontal="center" vertical="center" wrapText="1"/>
    </xf>
    <xf numFmtId="0" fontId="454" fillId="314" borderId="351" xfId="5"/>
    <xf numFmtId="0" fontId="455" fillId="325" borderId="353" xfId="5" applyAlignment="1">
      <alignment horizontal="center" vertical="center"/>
    </xf>
    <xf numFmtId="0" fontId="452" fillId="314" borderId="357" xfId="5"/>
    <xf numFmtId="0" fontId="456" fillId="314" borderId="351" xfId="5"/>
    <xf numFmtId="0" fontId="457" fillId="325" borderId="352" xfId="5" applyAlignment="1">
      <alignment horizontal="center" vertical="center"/>
    </xf>
    <xf numFmtId="0" fontId="458" fillId="314" borderId="352" xfId="5" applyAlignment="1">
      <alignment horizontal="left" vertical="center" wrapText="1"/>
    </xf>
    <xf numFmtId="0" fontId="448" fillId="314" borderId="352" xfId="5" applyAlignment="1">
      <alignment horizontal="left" vertical="center" wrapText="1"/>
    </xf>
    <xf numFmtId="164" fontId="449" fillId="314" borderId="352" xfId="5" applyAlignment="1">
      <alignment horizontal="center" vertical="center"/>
    </xf>
    <xf numFmtId="0" fontId="459" fillId="314" borderId="351" xfId="5"/>
    <xf numFmtId="0" fontId="454" fillId="314" borderId="351" xfId="5" applyAlignment="1">
      <alignment vertical="bottom"/>
    </xf>
    <xf numFmtId="0" fontId="460" fillId="314" borderId="358" xfId="5"/>
    <xf numFmtId="0" fontId="452" fillId="314" borderId="359" xfId="5"/>
    <xf numFmtId="0" fontId="454" fillId="314" borderId="360" xfId="5"/>
    <xf numFmtId="0" fontId="460" fillId="314" borderId="361" xfId="5" applyAlignment="1">
      <alignment horizontal="center"/>
    </xf>
    <xf numFmtId="0" fontId="460" fillId="314" borderId="351" xfId="5" applyAlignment="1">
      <alignment horizontal="center"/>
    </xf>
    <xf numFmtId="0" fontId="454" fillId="314" borderId="361" xfId="5" applyAlignment="1">
      <alignment horizontal="center"/>
    </xf>
    <xf numFmtId="0" fontId="454" fillId="314" borderId="362" xfId="5"/>
    <xf numFmtId="0" fontId="461" fillId="314" borderId="363" xfId="5" applyAlignment="1">
      <alignment wrapText="1"/>
    </xf>
    <xf numFmtId="0" fontId="460" fillId="314" borderId="361" xfId="5" applyAlignment="1">
      <alignment horizontal="center" wrapText="1"/>
    </xf>
    <xf numFmtId="0" fontId="461" fillId="314" borderId="364" xfId="5" applyAlignment="1">
      <alignment wrapText="1"/>
    </xf>
    <xf numFmtId="0" fontId="461" fillId="314" borderId="363" xfId="5" applyAlignment="1">
      <alignment wrapText="1"/>
    </xf>
    <xf numFmtId="0" fontId="449" fillId="314" borderId="352" xfId="5" applyAlignment="1">
      <alignment horizontal="center" vertical="center"/>
    </xf>
    <xf numFmtId="0" fontId="452" fillId="314" borderId="365" xfId="5"/>
    <xf numFmtId="0" fontId="460" fillId="314" borderId="358" xfId="5" applyAlignment="1">
      <alignment horizontal="center" wrapText="1"/>
    </xf>
    <xf numFmtId="0" fontId="460" fillId="314" borderId="364" xfId="5" applyAlignment="1">
      <alignment wrapText="1"/>
    </xf>
    <xf numFmtId="0" fontId="460" fillId="314" borderId="363" xfId="5" applyAlignment="1">
      <alignment wrapText="1"/>
    </xf>
    <xf numFmtId="0" fontId="448" fillId="314" borderId="352" xfId="5" applyAlignment="1">
      <alignment vertical="center"/>
    </xf>
    <xf numFmtId="0" fontId="448" fillId="326" borderId="352" xfId="5" applyAlignment="1">
      <alignment vertical="center"/>
    </xf>
    <xf numFmtId="0" fontId="449" fillId="314" borderId="352" xfId="5" applyAlignment="1">
      <alignment horizontal="left" vertical="center" wrapText="1"/>
    </xf>
    <xf numFmtId="0" fontId="462" fillId="319" borderId="352" xfId="5" applyAlignment="1">
      <alignment horizontal="center" vertical="center"/>
    </xf>
    <xf numFmtId="0" fontId="453" fillId="325" borderId="352" xfId="5" applyAlignment="1">
      <alignment horizontal="center" vertical="center" wrapText="1"/>
    </xf>
    <xf numFmtId="0" fontId="453" fillId="325" borderId="353" xfId="5" applyAlignment="1">
      <alignment horizontal="center" vertical="center" wrapText="1"/>
    </xf>
    <xf numFmtId="0" fontId="448" fillId="314" borderId="352" xfId="5" applyAlignment="1">
      <alignment horizontal="left" vertical="center"/>
    </xf>
    <xf numFmtId="164" fontId="448" fillId="314" borderId="352" xfId="5" applyAlignment="1">
      <alignment horizontal="center" vertical="center"/>
    </xf>
    <xf numFmtId="0" fontId="448" fillId="314" borderId="353" xfId="5" applyAlignment="1">
      <alignment horizontal="left" vertical="center" wrapText="1"/>
    </xf>
    <xf numFmtId="0" fontId="463" fillId="319" borderId="352" xfId="5" applyAlignment="1">
      <alignment horizontal="left" vertical="center"/>
    </xf>
    <xf numFmtId="0" fontId="448" fillId="319" borderId="352" xfId="5" applyAlignment="1">
      <alignment horizontal="left" vertical="center" wrapText="1"/>
    </xf>
    <xf numFmtId="164" fontId="448" fillId="319" borderId="352" xfId="5" applyAlignment="1">
      <alignment horizontal="center" vertical="center"/>
    </xf>
    <xf numFmtId="0" fontId="463" fillId="319" borderId="353" xfId="5" applyAlignment="1">
      <alignment horizontal="left" vertical="center" wrapText="1"/>
    </xf>
    <xf numFmtId="0" fontId="448" fillId="319" borderId="353" xfId="5" applyAlignment="1">
      <alignment horizontal="left" vertical="center" wrapText="1"/>
    </xf>
    <xf numFmtId="0" fontId="448" fillId="320" borderId="352" xfId="5" applyAlignment="1">
      <alignment horizontal="left" vertical="center"/>
    </xf>
    <xf numFmtId="0" fontId="448" fillId="320" borderId="352" xfId="5" applyAlignment="1">
      <alignment horizontal="left" vertical="center" wrapText="1"/>
    </xf>
    <xf numFmtId="164" fontId="448" fillId="320" borderId="352" xfId="5" applyAlignment="1">
      <alignment horizontal="center" vertical="center"/>
    </xf>
    <xf numFmtId="0" fontId="463" fillId="320" borderId="353" xfId="5" applyAlignment="1">
      <alignment horizontal="left" vertical="center" wrapText="1"/>
    </xf>
    <xf numFmtId="0" fontId="448" fillId="320" borderId="353" xfId="5" applyAlignment="1">
      <alignment horizontal="left" vertical="center" wrapText="1"/>
    </xf>
    <xf numFmtId="0" fontId="448" fillId="321" borderId="352" xfId="5" applyAlignment="1">
      <alignment horizontal="left" vertical="center"/>
    </xf>
    <xf numFmtId="0" fontId="448" fillId="321" borderId="352" xfId="5" applyAlignment="1">
      <alignment horizontal="left" vertical="center" wrapText="1"/>
    </xf>
    <xf numFmtId="164" fontId="448" fillId="321" borderId="352" xfId="5" applyAlignment="1">
      <alignment horizontal="center" vertical="center"/>
    </xf>
    <xf numFmtId="0" fontId="463" fillId="321" borderId="353" xfId="5" applyAlignment="1">
      <alignment horizontal="left" vertical="center" wrapText="1"/>
    </xf>
    <xf numFmtId="0" fontId="448" fillId="321" borderId="353" xfId="5" applyAlignment="1">
      <alignment horizontal="left" vertical="center" wrapText="1"/>
    </xf>
    <xf numFmtId="0" fontId="448" fillId="322" borderId="352" xfId="5" applyAlignment="1">
      <alignment horizontal="left" vertical="center"/>
    </xf>
    <xf numFmtId="0" fontId="448" fillId="322" borderId="352" xfId="5" applyAlignment="1">
      <alignment horizontal="left" vertical="center" wrapText="1"/>
    </xf>
    <xf numFmtId="164" fontId="448" fillId="322" borderId="352" xfId="5" applyAlignment="1">
      <alignment horizontal="center" vertical="center"/>
    </xf>
    <xf numFmtId="0" fontId="463" fillId="322" borderId="353" xfId="5" applyAlignment="1">
      <alignment horizontal="left" vertical="center" wrapText="1"/>
    </xf>
    <xf numFmtId="0" fontId="448" fillId="322" borderId="353" xfId="5" applyAlignment="1">
      <alignment horizontal="left" vertical="center" wrapText="1"/>
    </xf>
    <xf numFmtId="0" fontId="448" fillId="323" borderId="352" xfId="5" applyAlignment="1">
      <alignment horizontal="left" vertical="center"/>
    </xf>
    <xf numFmtId="0" fontId="448" fillId="323" borderId="352" xfId="5" applyAlignment="1">
      <alignment horizontal="left" vertical="center" wrapText="1"/>
    </xf>
    <xf numFmtId="164" fontId="448" fillId="323" borderId="352" xfId="5" applyAlignment="1">
      <alignment horizontal="center" vertical="center"/>
    </xf>
    <xf numFmtId="0" fontId="463" fillId="323" borderId="353" xfId="5" applyAlignment="1">
      <alignment horizontal="left" vertical="center" wrapText="1"/>
    </xf>
    <xf numFmtId="0" fontId="448" fillId="323" borderId="353" xfId="5" applyAlignment="1">
      <alignment horizontal="left" vertical="center" wrapText="1"/>
    </xf>
    <xf numFmtId="0" fontId="464" fillId="314" borderId="351" xfId="5" applyAlignment="1">
      <alignment horizontal="left" vertical="center" wrapText="1"/>
    </xf>
    <xf numFmtId="0" fontId="465" fillId="314" borderId="351" xfId="5"/>
    <xf numFmtId="0" fontId="465" fillId="314" borderId="351" xfId="5" applyAlignment="1">
      <alignment wrapText="1"/>
    </xf>
    <xf numFmtId="0" fontId="466" fillId="327" borderId="366" xfId="5" applyAlignment="1">
      <alignment horizontal="center" wrapText="1"/>
    </xf>
    <xf numFmtId="0" fontId="466" fillId="327" borderId="367" xfId="5" applyAlignment="1">
      <alignment horizontal="center" wrapText="1"/>
    </xf>
    <xf numFmtId="0" fontId="466" fillId="327" borderId="368" xfId="5" applyAlignment="1">
      <alignment horizontal="center" wrapText="1"/>
    </xf>
    <xf numFmtId="0" fontId="467" fillId="318" borderId="369" xfId="5" applyAlignment="1">
      <alignment wrapText="1"/>
    </xf>
    <xf numFmtId="0" fontId="468" fillId="328" borderId="370" xfId="5" applyAlignment="1">
      <alignment wrapText="1"/>
    </xf>
    <xf numFmtId="0" fontId="468" fillId="329" borderId="370" xfId="5" applyAlignment="1">
      <alignment wrapText="1"/>
    </xf>
    <xf numFmtId="0" fontId="468" fillId="329" borderId="371" xfId="5" applyAlignment="1">
      <alignment wrapText="1"/>
    </xf>
    <xf numFmtId="0" fontId="467" fillId="318" borderId="372" xfId="5" applyAlignment="1">
      <alignment wrapText="1"/>
    </xf>
    <xf numFmtId="0" fontId="468" fillId="330" borderId="370" xfId="5" applyAlignment="1">
      <alignment wrapText="1"/>
    </xf>
    <xf numFmtId="0" fontId="468" fillId="330" borderId="373" xfId="5" applyAlignment="1">
      <alignment wrapText="1"/>
    </xf>
    <xf numFmtId="0" fontId="468" fillId="328" borderId="373" xfId="5" applyAlignment="1">
      <alignment wrapText="1"/>
    </xf>
    <xf numFmtId="0" fontId="468" fillId="329" borderId="373" xfId="5" applyAlignment="1">
      <alignment wrapText="1"/>
    </xf>
    <xf numFmtId="0" fontId="467" fillId="318" borderId="374" xfId="5" applyAlignment="1">
      <alignment wrapText="1"/>
    </xf>
    <xf numFmtId="0" fontId="468" fillId="329" borderId="375" xfId="5" applyAlignment="1">
      <alignment wrapText="1"/>
    </xf>
    <xf numFmtId="0" fontId="468" fillId="328" borderId="375" xfId="5" applyAlignment="1">
      <alignment wrapText="1"/>
    </xf>
    <xf numFmtId="0" fontId="468" fillId="329" borderId="376" xfId="5" applyAlignment="1">
      <alignment wrapText="1"/>
    </xf>
    <xf numFmtId="0" fontId="454" fillId="314" borderId="377" xfId="5"/>
    <xf numFmtId="0" fontId="454" fillId="314" borderId="377" xfId="5" applyAlignment="1">
      <alignment wrapText="1"/>
    </xf>
    <xf numFmtId="0" fontId="469" fillId="314" borderId="351" xfId="5"/>
    <xf numFmtId="0" fontId="461" fillId="324" borderId="363" xfId="5" applyAlignment="1">
      <alignment wrapText="1"/>
    </xf>
    <xf numFmtId="0" fontId="470" fillId="324" borderId="363" xfId="5" applyAlignment="1">
      <alignment wrapText="1"/>
    </xf>
    <xf numFmtId="0" fontId="471" fillId="314" borderId="351" xfId="5" applyAlignment="1">
      <alignment vertical="top" wrapText="1"/>
    </xf>
    <xf numFmtId="0" fontId="454" fillId="314" borderId="351" xfId="5" applyAlignment="1">
      <alignment vertical="bottom"/>
    </xf>
    <xf numFmtId="0" fontId="456" fillId="314" borderId="377" xfId="5"/>
    <xf numFmtId="0" fontId="472" fillId="314" borderId="351" xfId="5" applyAlignment="1">
      <alignment horizontal="center" vertical="center"/>
    </xf>
    <xf numFmtId="0" fontId="454" fillId="314" borderId="377" xfId="5"/>
    <xf numFmtId="0" fontId="473" fillId="330" borderId="351" xfId="5" applyAlignment="1">
      <alignment horizontal="center"/>
    </xf>
    <xf numFmtId="0" fontId="454" fillId="314" borderId="351" xfId="5" applyAlignment="1">
      <alignment horizontal="center"/>
    </xf>
    <xf numFmtId="10" fontId="454" fillId="314" borderId="351" xfId="5" applyAlignment="1">
      <alignment horizontal="center"/>
    </xf>
    <xf numFmtId="0" fontId="474" fillId="331" borderId="377" xfId="5" applyAlignment="1">
      <alignment horizontal="center" vertical="center" wrapText="1"/>
    </xf>
    <xf numFmtId="0" fontId="474" fillId="330" borderId="377" xfId="5" applyAlignment="1">
      <alignment horizontal="center" vertical="center" wrapText="1"/>
    </xf>
    <xf numFmtId="0" fontId="454" fillId="330" borderId="377" xfId="5" applyAlignment="1">
      <alignment vertical="bottom"/>
    </xf>
    <xf numFmtId="0" fontId="454" fillId="332" borderId="377" xfId="5" applyAlignment="1">
      <alignment horizontal="center"/>
    </xf>
    <xf numFmtId="0" fontId="454" fillId="333" borderId="351" xfId="5" applyAlignment="1">
      <alignment horizontal="center"/>
    </xf>
    <xf numFmtId="0" fontId="454" fillId="333" borderId="351" xfId="5" applyAlignment="1">
      <alignment horizontal="center"/>
    </xf>
    <xf numFmtId="0" fontId="454" fillId="334" borderId="377" xfId="5" applyAlignment="1">
      <alignment horizontal="center"/>
    </xf>
    <xf numFmtId="0" fontId="454" fillId="314" borderId="351" xfId="5" applyAlignment="1">
      <alignment vertical="bottom" wrapText="1"/>
    </xf>
    <xf numFmtId="0" fontId="454" fillId="335" borderId="377" xfId="5" applyAlignment="1">
      <alignment horizontal="center"/>
    </xf>
    <xf numFmtId="0" fontId="474" fillId="336" borderId="377" xfId="5" applyAlignment="1">
      <alignment horizontal="center"/>
    </xf>
    <xf numFmtId="0" fontId="454" fillId="337" borderId="377" xfId="5" applyAlignment="1">
      <alignment horizontal="center"/>
    </xf>
    <xf numFmtId="0" fontId="454" fillId="338" borderId="377" xfId="5" applyAlignment="1">
      <alignment horizontal="center"/>
    </xf>
    <xf numFmtId="0" fontId="454" fillId="314" borderId="351" xfId="5"/>
    <xf numFmtId="0" fontId="454" fillId="339" borderId="377" xfId="5" applyAlignment="1">
      <alignment horizontal="center"/>
    </xf>
    <xf numFmtId="0" fontId="454" fillId="340" borderId="377" xfId="5" applyAlignment="1">
      <alignment horizontal="center"/>
    </xf>
    <xf numFmtId="0" fontId="475" fillId="314" borderId="351" xfId="5" applyAlignment="1">
      <alignment horizontal="center" vertical="bottom"/>
    </xf>
    <xf numFmtId="0" fontId="454" fillId="341" borderId="377" xfId="5" applyAlignment="1">
      <alignment horizontal="center"/>
    </xf>
    <xf numFmtId="0" fontId="454" fillId="342" borderId="377" xfId="5" applyAlignment="1">
      <alignment horizontal="center"/>
    </xf>
    <xf numFmtId="0" fontId="454" fillId="343" borderId="377" xfId="5" applyAlignment="1">
      <alignment horizontal="center"/>
    </xf>
    <xf numFmtId="0" fontId="454" fillId="344" borderId="377" xfId="5" applyAlignment="1">
      <alignment horizontal="center"/>
    </xf>
    <xf numFmtId="0" fontId="454" fillId="345" borderId="377" xfId="5" applyAlignment="1">
      <alignment horizontal="center"/>
    </xf>
    <xf numFmtId="0" fontId="454" fillId="346" borderId="377" xfId="5" applyAlignment="1">
      <alignment horizontal="center"/>
    </xf>
    <xf numFmtId="0" fontId="454" fillId="347" borderId="377" xfId="5" applyAlignment="1">
      <alignment horizontal="center"/>
    </xf>
    <xf numFmtId="0" fontId="454" fillId="348" borderId="377" xfId="5" applyAlignment="1">
      <alignment horizontal="center"/>
    </xf>
    <xf numFmtId="0" fontId="454" fillId="349" borderId="377" xfId="5" applyAlignment="1">
      <alignment horizontal="center"/>
    </xf>
    <xf numFmtId="0" fontId="454" fillId="350" borderId="377" xfId="5" applyAlignment="1">
      <alignment horizontal="center"/>
    </xf>
    <xf numFmtId="0" fontId="454" fillId="351" borderId="377" xfId="5" applyAlignment="1">
      <alignment horizontal="center"/>
    </xf>
    <xf numFmtId="0" fontId="454" fillId="352" borderId="377" xfId="5" applyAlignment="1">
      <alignment horizontal="center"/>
    </xf>
    <xf numFmtId="0" fontId="456" fillId="314" borderId="377" xfId="5"/>
    <xf numFmtId="0" fontId="456" fillId="314" borderId="377" xfId="5" applyAlignment="1">
      <alignment horizontal="center"/>
    </xf>
    <xf numFmtId="0" fontId="474" fillId="314" borderId="351" xfId="5" applyAlignment="1">
      <alignment horizontal="center" vertical="center" wrapText="1"/>
    </xf>
    <xf numFmtId="0" fontId="454" fillId="330" borderId="351" xfId="5"/>
    <xf numFmtId="0" fontId="476" fillId="330" borderId="351" xfId="5"/>
    <xf numFmtId="0" fontId="477" fillId="330" borderId="351" xfId="5"/>
    <xf numFmtId="0" fontId="448" fillId="314" borderId="351" xfId="5"/>
    <xf numFmtId="0" fontId="463" fillId="314" borderId="378" xfId="5" applyAlignment="1">
      <alignment horizontal="left" vertical="center" wrapText="1"/>
    </xf>
    <xf numFmtId="0" fontId="448" fillId="314" borderId="379" xfId="5" applyAlignment="1">
      <alignment horizontal="left" vertical="center" wrapText="1"/>
    </xf>
    <xf numFmtId="0" fontId="452" fillId="314" borderId="380" xfId="5"/>
    <xf numFmtId="0" fontId="452" fillId="314" borderId="381" xfId="5"/>
    <xf numFmtId="0" fontId="448" fillId="314" borderId="378" xfId="5" applyAlignment="1">
      <alignment horizontal="left" vertical="center" wrapText="1"/>
    </xf>
    <xf numFmtId="0" fontId="450" fillId="314" borderId="380" xfId="5"/>
    <xf numFmtId="0" fontId="450" fillId="314" borderId="381" xfId="5"/>
    <xf numFmtId="0" fontId="463" fillId="314" borderId="378" xfId="5" applyAlignment="1">
      <alignment horizontal="center" vertical="center"/>
    </xf>
    <xf numFmtId="0" fontId="448" fillId="314" borderId="378" xfId="5" applyAlignment="1">
      <alignment horizontal="center" vertical="center"/>
    </xf>
    <xf numFmtId="0" fontId="463" fillId="353" borderId="353" xfId="5" applyAlignment="1">
      <alignment horizontal="left" vertical="center" wrapText="1"/>
    </xf>
    <xf numFmtId="0" fontId="458" fillId="354" borderId="352" xfId="5" applyAlignment="1">
      <alignment horizontal="center" vertical="center" wrapText="1"/>
    </xf>
    <xf numFmtId="0" fontId="458" fillId="354" borderId="353" xfId="5" applyAlignment="1">
      <alignment horizontal="center" vertical="center" wrapText="1"/>
    </xf>
    <xf numFmtId="0" fontId="458" fillId="314" borderId="352" xfId="5" applyAlignment="1">
      <alignment horizontal="center" vertical="center" wrapText="1"/>
    </xf>
    <xf numFmtId="0" fontId="464" fillId="314" borderId="352" xfId="5" applyAlignment="1">
      <alignment horizontal="center" vertical="center" wrapText="1"/>
    </xf>
    <xf numFmtId="0" fontId="458" fillId="319" borderId="352" xfId="5" applyAlignment="1">
      <alignment horizontal="center" vertical="center" wrapText="1"/>
    </xf>
    <xf numFmtId="0" fontId="449" fillId="314" borderId="353" xfId="5" applyAlignment="1">
      <alignment horizontal="left" vertical="center" wrapText="1"/>
    </xf>
    <xf numFmtId="0" fontId="460" fillId="314" borderId="351" xfId="5" applyAlignment="1">
      <alignment horizontal="left"/>
    </xf>
    <xf numFmtId="0" fontId="478" fillId="314" borderId="351" xfId="5"/>
    <xf numFmtId="0" fontId="479" fillId="314" borderId="351" xfId="5" applyAlignment="1">
      <alignment horizontal="left" vertical="center"/>
    </xf>
    <xf numFmtId="0" fontId="463" fillId="314" borderId="352" xfId="5" applyAlignment="1">
      <alignment horizontal="center" vertical="center"/>
    </xf>
    <xf numFmtId="0" fontId="463" fillId="314" borderId="351" xfId="5" applyAlignment="1">
      <alignment horizontal="center" vertical="center"/>
    </xf>
    <xf numFmtId="0" fontId="448" fillId="314" borderId="351" xfId="5" applyAlignment="1">
      <alignment horizontal="left" vertical="center" wrapText="1"/>
    </xf>
    <xf numFmtId="0" fontId="449" fillId="314" borderId="351" xfId="5" applyAlignment="1">
      <alignment horizontal="left" vertical="center" wrapText="1"/>
    </xf>
    <xf numFmtId="0" fontId="448" fillId="314" borderId="352" xfId="5" applyAlignment="1">
      <alignment horizontal="center" vertical="center"/>
    </xf>
    <xf numFmtId="0" fontId="460" fillId="330" borderId="377" xfId="5" applyAlignment="1">
      <alignment horizontal="center" wrapText="1"/>
    </xf>
    <xf numFmtId="0" fontId="460" fillId="314" borderId="377" xfId="5" applyAlignment="1">
      <alignment horizontal="center" wrapText="1"/>
    </xf>
    <xf numFmtId="0" fontId="454" fillId="314" borderId="377" xfId="5" applyAlignment="1">
      <alignment vertical="bottom"/>
    </xf>
    <xf numFmtId="0" fontId="454" fillId="314" borderId="377" xfId="5" applyAlignment="1">
      <alignment horizontal="center"/>
    </xf>
    <xf numFmtId="3" fontId="449" fillId="314" borderId="352" xfId="5" applyAlignment="1">
      <alignment horizontal="center" vertical="center"/>
    </xf>
    <xf numFmtId="10" fontId="454" fillId="314" borderId="377" xfId="5" applyAlignment="1">
      <alignment horizontal="center"/>
    </xf>
    <xf numFmtId="10" fontId="454" fillId="330" borderId="377" xfId="5" applyAlignment="1">
      <alignment horizontal="center"/>
    </xf>
    <xf numFmtId="0" fontId="460" fillId="314" borderId="351" xfId="5" applyAlignment="1">
      <alignment horizontal="left" vertical="center" wrapText="1"/>
    </xf>
    <xf numFmtId="0" fontId="460" fillId="314" borderId="351" xfId="5" applyAlignment="1">
      <alignment horizontal="center" vertical="center" wrapText="1"/>
    </xf>
    <xf numFmtId="0" fontId="460" fillId="314" borderId="351" xfId="5" applyAlignment="1">
      <alignment horizontal="center" wrapText="1"/>
    </xf>
    <xf numFmtId="0" fontId="480" fillId="354" borderId="352" xfId="5" applyAlignment="1">
      <alignment horizontal="center" vertical="center" wrapText="1"/>
    </xf>
    <xf numFmtId="0" fontId="454" fillId="314" borderId="377" xfId="5" applyAlignment="1">
      <alignment horizontal="center" vertical="bottom"/>
    </xf>
    <xf numFmtId="0" fontId="449" fillId="314" borderId="352" xfId="5" applyAlignment="1">
      <alignment horizontal="center" vertical="center" wrapText="1"/>
    </xf>
    <xf numFmtId="0" fontId="449" fillId="314" borderId="352" xfId="5" applyAlignment="1">
      <alignment horizontal="center" vertical="center" wrapText="1"/>
    </xf>
    <xf numFmtId="3" fontId="448" fillId="314" borderId="352" xfId="5" applyAlignment="1">
      <alignment vertical="center"/>
    </xf>
    <xf numFmtId="0" fontId="454" fillId="314" borderId="382" xfId="5" applyAlignment="1">
      <alignment horizontal="center"/>
    </xf>
    <xf numFmtId="0" fontId="456" fillId="314" borderId="383" xfId="5"/>
    <xf numFmtId="0" fontId="454" fillId="314" borderId="351" xfId="5" applyAlignment="1">
      <alignment horizontal="left" vertical="center"/>
    </xf>
    <xf numFmtId="0" fontId="456" fillId="314" borderId="384" xfId="5"/>
    <xf numFmtId="0" fontId="454" fillId="314" borderId="351" xfId="5" applyAlignment="1">
      <alignment horizontal="left" vertical="center" wrapText="1"/>
    </xf>
    <xf numFmtId="10" fontId="456" fillId="314" borderId="377" xfId="5" applyAlignment="1">
      <alignment horizontal="center"/>
    </xf>
    <xf numFmtId="10" fontId="454" fillId="314" borderId="351" xfId="5"/>
    <xf numFmtId="0" fontId="454" fillId="314" borderId="351" xfId="5" applyAlignment="1">
      <alignment wrapText="1"/>
    </xf>
    <xf numFmtId="0" fontId="454" fillId="314" borderId="351" xfId="5" applyAlignment="1">
      <alignment horizontal="center" vertical="center"/>
    </xf>
    <xf numFmtId="0" fontId="463" fillId="314" borderId="351" xfId="5" applyAlignment="1">
      <alignment horizontal="left" vertical="center"/>
    </xf>
    <xf numFmtId="0" fontId="455" fillId="314" borderId="351" xfId="5" applyAlignment="1">
      <alignment horizontal="center" vertical="center" wrapText="1"/>
    </xf>
    <xf numFmtId="10" fontId="455" fillId="314" borderId="351" xfId="5" applyAlignment="1">
      <alignment horizontal="center" vertical="center" wrapText="1"/>
    </xf>
    <xf numFmtId="0" fontId="448" fillId="314" borderId="351" xfId="5" applyAlignment="1">
      <alignment horizontal="center" vertical="center"/>
    </xf>
    <xf numFmtId="10" fontId="449" fillId="314" borderId="351" xfId="5" applyAlignment="1">
      <alignment horizontal="left" vertical="center" wrapText="1"/>
    </xf>
    <xf numFmtId="0" fontId="463" fillId="353" borderId="352" xfId="5" applyAlignment="1">
      <alignment horizontal="center" vertical="center"/>
    </xf>
    <xf numFmtId="0" fontId="448" fillId="353" borderId="352" xfId="5" applyAlignment="1">
      <alignment horizontal="left" vertical="center" wrapText="1"/>
    </xf>
    <xf numFmtId="0" fontId="449" fillId="353" borderId="352" xfId="5" applyAlignment="1">
      <alignment horizontal="center" vertical="center"/>
    </xf>
    <xf numFmtId="0" fontId="448" fillId="353" borderId="352" xfId="5" applyAlignment="1">
      <alignment horizontal="center" vertical="center"/>
    </xf>
    <xf numFmtId="2" fontId="448" fillId="353" borderId="352" xfId="5" applyAlignment="1">
      <alignment horizontal="center" vertical="center"/>
    </xf>
    <xf numFmtId="2" fontId="463" fillId="353" borderId="352" xfId="5" applyAlignment="1">
      <alignment horizontal="center" vertical="center"/>
    </xf>
    <xf numFmtId="0" fontId="449" fillId="353" borderId="352" xfId="5" applyAlignment="1">
      <alignment horizontal="left" vertical="center" wrapText="1"/>
    </xf>
    <xf numFmtId="0" fontId="448" fillId="353" borderId="352" xfId="5" applyAlignment="1">
      <alignment vertical="center"/>
    </xf>
    <xf numFmtId="0" fontId="458" fillId="353" borderId="352" xfId="5" applyAlignment="1">
      <alignment horizontal="right" vertical="center"/>
    </xf>
    <xf numFmtId="0" fontId="474" fillId="314" borderId="351" xfId="5" applyAlignment="1">
      <alignment horizontal="left" vertical="center" wrapText="1"/>
    </xf>
    <xf numFmtId="0" fontId="451" fillId="314" borderId="351" xfId="5" applyAlignment="1">
      <alignment horizontal="left" vertical="center"/>
    </xf>
    <xf numFmtId="0" fontId="475" fillId="314" borderId="377" xfId="5" applyAlignment="1">
      <alignment horizontal="center" vertical="bottom"/>
    </xf>
    <xf numFmtId="0" fontId="450" fillId="314" borderId="351" xfId="5" applyAlignment="1">
      <alignment horizontal="center" vertical="center" wrapText="1"/>
    </xf>
    <xf numFmtId="0" fontId="481" fillId="314" borderId="377" xfId="5" applyAlignment="1">
      <alignment horizontal="center" vertical="bottom"/>
    </xf>
    <xf numFmtId="0" fontId="481" fillId="330" borderId="377" xfId="5" applyAlignment="1">
      <alignment horizontal="center" vertical="bottom"/>
    </xf>
    <xf numFmtId="0" fontId="454" fillId="330" borderId="377" xfId="5"/>
    <xf numFmtId="10" fontId="454" fillId="314" borderId="377" xfId="5"/>
    <xf numFmtId="0" fontId="482" fillId="314" borderId="351" xfId="5" applyAlignment="1">
      <alignment horizontal="center" vertical="center" wrapText="1"/>
    </xf>
    <xf numFmtId="0" fontId="474" fillId="314" borderId="351" xfId="5"/>
    <xf numFmtId="0" fontId="481" fillId="355" borderId="377" xfId="5" applyAlignment="1">
      <alignment horizontal="center" vertical="bottom"/>
    </xf>
    <xf numFmtId="0" fontId="454" fillId="330" borderId="377" xfId="5" applyAlignment="1">
      <alignment horizontal="center"/>
    </xf>
    <xf numFmtId="0" fontId="454" fillId="355" borderId="377" xfId="5" applyAlignment="1">
      <alignment horizontal="center"/>
    </xf>
    <xf numFmtId="0" fontId="454" fillId="330" borderId="351" xfId="5" applyAlignment="1">
      <alignment horizontal="center"/>
    </xf>
    <xf numFmtId="0" fontId="455" fillId="314" borderId="351" xfId="5" applyAlignment="1">
      <alignment horizontal="center" vertical="center"/>
    </xf>
    <xf numFmtId="0" fontId="483" fillId="330" borderId="351" xfId="5"/>
    <xf numFmtId="0" fontId="475" fillId="314" borderId="382" xfId="5" applyAlignment="1">
      <alignment horizontal="center" wrapText="1"/>
    </xf>
    <xf numFmtId="0" fontId="484" fillId="314" borderId="385" xfId="5" applyAlignment="1">
      <alignment horizontal="left" wrapText="1"/>
    </xf>
    <xf numFmtId="0" fontId="474" fillId="314" borderId="377" xfId="5" applyAlignment="1">
      <alignment horizontal="center"/>
    </xf>
    <xf numFmtId="0" fontId="485" fillId="354" borderId="352" xfId="5" applyAlignment="1">
      <alignment horizontal="center" vertical="center" wrapText="1"/>
    </xf>
    <xf numFmtId="0" fontId="474" fillId="314" borderId="351" xfId="5" applyAlignment="1">
      <alignment horizontal="center"/>
    </xf>
    <xf numFmtId="0" fontId="484" fillId="314" borderId="384" xfId="5" applyAlignment="1">
      <alignment horizontal="left" wrapText="1"/>
    </xf>
    <xf numFmtId="0" fontId="474" fillId="330" borderId="377" xfId="5"/>
    <xf numFmtId="0" fontId="474" fillId="314" borderId="377" xfId="5"/>
    <xf numFmtId="10" fontId="474" fillId="314" borderId="377" xfId="5"/>
    <xf numFmtId="0" fontId="474" fillId="330" borderId="377" xfId="5" applyAlignment="1">
      <alignment horizontal="center"/>
    </xf>
    <xf numFmtId="0" fontId="474" fillId="355" borderId="377" xfId="5" applyAlignment="1">
      <alignment horizontal="center"/>
    </xf>
    <xf numFmtId="0" fontId="474" fillId="330" borderId="351" xfId="5" applyAlignment="1">
      <alignment horizontal="center"/>
    </xf>
    <xf numFmtId="0" fontId="474" fillId="330" borderId="351" xfId="5"/>
    <xf numFmtId="165" fontId="454" fillId="314" borderId="377" xfId="5" applyAlignment="1">
      <alignment horizontal="center"/>
    </xf>
    <xf numFmtId="0" fontId="454" fillId="314" borderId="377" xfId="5" applyAlignment="1">
      <alignment horizontal="center" vertical="center"/>
    </xf>
    <xf numFmtId="0" fontId="484" fillId="314" borderId="377" xfId="5" applyAlignment="1">
      <alignment horizontal="center" vertical="center" wrapText="1"/>
    </xf>
    <xf numFmtId="10" fontId="454" fillId="314" borderId="377" xfId="5" applyAlignment="1">
      <alignment horizontal="center" vertical="center"/>
    </xf>
    <xf numFmtId="9" fontId="454" fillId="314" borderId="377" xfId="5" applyAlignment="1">
      <alignment horizontal="center" vertical="center"/>
    </xf>
    <xf numFmtId="0" fontId="454" fillId="314" borderId="377" xfId="5" applyAlignment="1">
      <alignment horizontal="left" vertical="bottom" wrapText="1"/>
    </xf>
    <xf numFmtId="0" fontId="475" fillId="314" borderId="377" xfId="5" applyAlignment="1">
      <alignment horizontal="center" wrapText="1"/>
    </xf>
    <xf numFmtId="0" fontId="474" fillId="314" borderId="377" xfId="5" applyAlignment="1">
      <alignment horizontal="center" wrapText="1"/>
    </xf>
    <xf numFmtId="0" fontId="484" fillId="314" borderId="377" xfId="5" applyAlignment="1">
      <alignment horizontal="center" wrapText="1"/>
    </xf>
    <xf numFmtId="0" fontId="474" fillId="314" borderId="377" xfId="5" applyAlignment="1">
      <alignment horizontal="right" wrapText="1"/>
    </xf>
    <xf numFmtId="0" fontId="474" fillId="314" borderId="377" xfId="5" applyAlignment="1">
      <alignment horizontal="left" wrapText="1"/>
    </xf>
    <xf numFmtId="0" fontId="480" fillId="353" borderId="352" xfId="5" applyAlignment="1">
      <alignment horizontal="center" vertical="center" wrapText="1"/>
    </xf>
    <xf numFmtId="10" fontId="474" fillId="314" borderId="377" xfId="5" applyAlignment="1">
      <alignment horizontal="right" wrapText="1"/>
    </xf>
    <xf numFmtId="0" fontId="454" fillId="355" borderId="377" xfId="5" applyAlignment="1">
      <alignment horizontal="left" vertical="bottom" wrapText="1"/>
    </xf>
    <xf numFmtId="0" fontId="448" fillId="314" borderId="351" xfId="5" applyAlignment="1">
      <alignment vertical="center"/>
    </xf>
    <xf numFmtId="0" fontId="464" fillId="314" borderId="352" xfId="5" applyAlignment="1">
      <alignment horizontal="center" vertical="center"/>
    </xf>
    <xf numFmtId="0" fontId="486" fillId="314" borderId="351" xfId="5" applyAlignment="1">
      <alignment horizontal="center" vertical="center" wrapText="1"/>
    </xf>
    <xf numFmtId="0" fontId="486" fillId="314" borderId="351" xfId="5" applyAlignment="1">
      <alignment horizontal="center" vertical="center"/>
    </xf>
    <xf numFmtId="0" fontId="448" fillId="354" borderId="352" xfId="5" applyAlignment="1">
      <alignment vertical="center"/>
    </xf>
    <xf numFmtId="0" fontId="458" fillId="314" borderId="352" xfId="5" applyAlignment="1">
      <alignment horizontal="center" vertical="center"/>
    </xf>
    <xf numFmtId="0" fontId="487" fillId="314" borderId="352" xfId="5" applyAlignment="1">
      <alignment horizontal="center" vertical="center"/>
    </xf>
    <xf numFmtId="0" fontId="448" fillId="356" borderId="352" xfId="5" applyAlignment="1">
      <alignment vertical="center"/>
    </xf>
    <xf numFmtId="0" fontId="458" fillId="314" borderId="352" xfId="5" applyAlignment="1">
      <alignment horizontal="center" vertical="center"/>
    </xf>
    <xf numFmtId="0" fontId="487" fillId="314" borderId="352" xfId="5" applyAlignment="1">
      <alignment horizontal="center" vertical="center"/>
    </xf>
    <xf numFmtId="0" fontId="454" fillId="314" borderId="351" xfId="5" applyAlignment="1">
      <alignment vertical="center" wrapText="1"/>
    </xf>
    <xf numFmtId="0" fontId="454" fillId="314" borderId="351" xfId="5" applyAlignment="1">
      <alignment horizontal="center" vertical="center" wrapText="1"/>
    </xf>
    <xf numFmtId="0" fontId="458" fillId="314" borderId="351" xfId="5" applyAlignment="1">
      <alignment horizontal="center" vertical="center"/>
    </xf>
    <xf numFmtId="0" fontId="488" fillId="314" borderId="351" xfId="5" applyAlignment="1">
      <alignment horizontal="center" vertical="center"/>
    </xf>
    <xf numFmtId="0" fontId="449" fillId="357" borderId="352" xfId="5" applyAlignment="1">
      <alignment horizontal="left" vertical="center"/>
    </xf>
    <xf numFmtId="0" fontId="449" fillId="323" borderId="352" xfId="5" applyAlignment="1">
      <alignment horizontal="left" vertical="center"/>
    </xf>
    <xf numFmtId="0" fontId="489" fillId="314" borderId="351" xfId="5" applyAlignment="1">
      <alignment horizontal="center" vertical="center"/>
    </xf>
    <xf numFmtId="0" fontId="449" fillId="358" borderId="352" xfId="5" applyAlignment="1">
      <alignment horizontal="left" vertical="center"/>
    </xf>
    <xf numFmtId="0" fontId="449" fillId="321" borderId="352" xfId="5" applyAlignment="1">
      <alignment horizontal="left" vertical="center"/>
    </xf>
    <xf numFmtId="166" fontId="485" fillId="353" borderId="352" xfId="5" applyAlignment="1">
      <alignment horizontal="center" vertical="center"/>
    </xf>
    <xf numFmtId="0" fontId="458" fillId="353" borderId="352" xfId="5" applyAlignment="1">
      <alignment horizontal="center" vertical="center"/>
    </xf>
    <xf numFmtId="166" fontId="480" fillId="353" borderId="352" xfId="5" applyAlignment="1">
      <alignment horizontal="center" vertical="center"/>
    </xf>
    <xf numFmtId="0" fontId="485" fillId="353" borderId="352" xfId="5" applyAlignment="1">
      <alignment horizontal="center" vertical="center"/>
    </xf>
    <xf numFmtId="0" fontId="450" fillId="314" borderId="351" xfId="5" applyAlignment="1">
      <alignment horizontal="center" vertical="center" wrapText="1"/>
    </xf>
    <xf numFmtId="0" fontId="482" fillId="314" borderId="351" xfId="5" applyAlignment="1">
      <alignment horizontal="center" vertical="center" wrapText="1"/>
    </xf>
    <xf numFmtId="0" fontId="458" fillId="314" borderId="351" xfId="5" applyAlignment="1">
      <alignment horizontal="right" vertical="center"/>
    </xf>
    <xf numFmtId="0" fontId="458" fillId="314" borderId="352" xfId="5" applyAlignment="1">
      <alignment horizontal="right" vertical="center"/>
    </xf>
    <xf numFmtId="0" fontId="463" fillId="319" borderId="352" xfId="5" applyAlignment="1">
      <alignment horizontal="center" vertical="center"/>
    </xf>
    <xf numFmtId="1" fontId="480" fillId="314" borderId="351" xfId="5" applyAlignment="1">
      <alignment horizontal="center" vertical="center"/>
    </xf>
    <xf numFmtId="1" fontId="480" fillId="353" borderId="352" xfId="5" applyAlignment="1">
      <alignment horizontal="center" vertical="center"/>
    </xf>
    <xf numFmtId="0" fontId="480" fillId="353" borderId="352" xfId="5" applyAlignment="1">
      <alignment horizontal="center" vertical="center"/>
    </xf>
    <xf numFmtId="0" fontId="485" fillId="319" borderId="352" xfId="5" applyAlignment="1">
      <alignment horizontal="center" vertical="center" wrapText="1"/>
    </xf>
    <xf numFmtId="0" fontId="480" fillId="314" borderId="351" xfId="5" applyAlignment="1">
      <alignment horizontal="center" vertical="center"/>
    </xf>
    <xf numFmtId="0" fontId="490" fillId="314" borderId="351" xfId="5" applyAlignment="1">
      <alignment horizontal="center" vertical="center" wrapText="1"/>
    </xf>
    <xf numFmtId="10" fontId="454" fillId="314" borderId="351" xfId="5" applyAlignment="1">
      <alignment vertical="center" wrapText="1"/>
    </xf>
    <xf numFmtId="0" fontId="491" fillId="314" borderId="352" xfId="5" applyAlignment="1">
      <alignment horizontal="left" vertical="center" wrapText="1"/>
    </xf>
    <xf numFmtId="0" fontId="458" fillId="319" borderId="352" xfId="5" applyAlignment="1">
      <alignment horizontal="center" vertical="center"/>
    </xf>
    <xf numFmtId="0" fontId="449" fillId="314" borderId="351" xfId="5" applyAlignment="1">
      <alignment horizontal="center" vertical="center"/>
    </xf>
    <xf numFmtId="0" fontId="464" fillId="314" borderId="352" xfId="5" applyAlignment="1">
      <alignment horizontal="left" vertical="center" wrapText="1"/>
    </xf>
    <xf numFmtId="0" fontId="460" fillId="314" borderId="351" xfId="5"/>
    <xf numFmtId="0" fontId="458" fillId="322" borderId="352" xfId="5" applyAlignment="1">
      <alignment horizontal="center" vertical="center"/>
    </xf>
    <xf numFmtId="0" fontId="480" fillId="319" borderId="352" xfId="5" applyAlignment="1">
      <alignment horizontal="center" vertical="center" wrapText="1"/>
    </xf>
    <xf numFmtId="0" fontId="458" fillId="323" borderId="352" xfId="5" applyAlignment="1">
      <alignment horizontal="center" vertical="center"/>
    </xf>
    <xf numFmtId="0" fontId="463" fillId="314" borderId="351" xfId="5" applyAlignment="1">
      <alignment horizontal="left" vertical="center" wrapText="1"/>
    </xf>
    <xf numFmtId="0" fontId="463" fillId="353" borderId="353" xfId="5" applyAlignment="1">
      <alignment horizontal="left" vertical="center"/>
    </xf>
    <xf numFmtId="10" fontId="448" fillId="314" borderId="352" xfId="5" applyAlignment="1">
      <alignment vertical="center"/>
    </xf>
    <xf numFmtId="0" fontId="460" fillId="314" borderId="382" xfId="5" applyAlignment="1">
      <alignment horizontal="center" vertical="center" wrapText="1"/>
    </xf>
    <xf numFmtId="0" fontId="452" fillId="314" borderId="384" xfId="5"/>
    <xf numFmtId="0" fontId="452" fillId="314" borderId="386" xfId="5"/>
    <xf numFmtId="0" fontId="460" fillId="359" borderId="377" xfId="5" applyAlignment="1">
      <alignment horizontal="center" vertical="center" wrapText="1"/>
    </xf>
    <xf numFmtId="0" fontId="454" fillId="314" borderId="377" xfId="5" applyAlignment="1">
      <alignment horizontal="center" vertical="center" wrapText="1"/>
    </xf>
    <xf numFmtId="0" fontId="454" fillId="314" borderId="377" xfId="5" applyAlignment="1">
      <alignment vertical="center" wrapText="1"/>
    </xf>
    <xf numFmtId="0" fontId="454" fillId="319" borderId="377" xfId="5" applyAlignment="1">
      <alignment horizontal="center" vertical="center" wrapText="1"/>
    </xf>
    <xf numFmtId="0" fontId="474" fillId="314" borderId="377" xfId="5" applyAlignment="1">
      <alignment horizontal="center" vertical="center" wrapText="1"/>
    </xf>
    <xf numFmtId="0" fontId="474" fillId="330" borderId="377" xfId="5" applyAlignment="1">
      <alignment horizontal="left" vertical="center" wrapText="1"/>
    </xf>
    <xf numFmtId="2" fontId="449" fillId="314" borderId="352" xfId="5" applyAlignment="1">
      <alignment horizontal="center" vertical="center"/>
    </xf>
    <xf numFmtId="2" fontId="458" fillId="319" borderId="352" xfId="5" applyAlignment="1">
      <alignment horizontal="center" vertical="center"/>
    </xf>
    <xf numFmtId="0" fontId="460" fillId="314" borderId="377" xfId="5" applyAlignment="1">
      <alignment horizontal="center"/>
    </xf>
    <xf numFmtId="0" fontId="490" fillId="354" borderId="377" xfId="5" applyAlignment="1">
      <alignment horizontal="center" vertical="center"/>
    </xf>
    <xf numFmtId="0" fontId="484" fillId="314" borderId="351" xfId="5" applyAlignment="1">
      <alignment horizontal="left" vertical="center" wrapText="1"/>
    </xf>
    <xf numFmtId="0" fontId="482" fillId="314" borderId="377" xfId="5" applyAlignment="1">
      <alignment wrapText="1"/>
    </xf>
    <xf numFmtId="0" fontId="460" fillId="354" borderId="377" xfId="5" applyAlignment="1">
      <alignment horizontal="center" vertical="center" wrapText="1"/>
    </xf>
    <xf numFmtId="0" fontId="460" fillId="354" borderId="377" xfId="5" applyAlignment="1">
      <alignment horizontal="center" vertical="center"/>
    </xf>
    <xf numFmtId="0" fontId="460" fillId="359" borderId="351" xfId="5" applyAlignment="1">
      <alignment horizontal="center" vertical="center"/>
    </xf>
    <xf numFmtId="0" fontId="490" fillId="314" borderId="377" xfId="5" applyAlignment="1">
      <alignment horizontal="center" vertical="center" wrapText="1"/>
    </xf>
    <xf numFmtId="3" fontId="490" fillId="314" borderId="377" xfId="5" applyAlignment="1">
      <alignment horizontal="center" vertical="center" wrapText="1"/>
    </xf>
    <xf numFmtId="0" fontId="454" fillId="330" borderId="377" xfId="5" applyAlignment="1">
      <alignment horizontal="center" wrapText="1"/>
    </xf>
    <xf numFmtId="0" fontId="454" fillId="314" borderId="387" xfId="5" applyAlignment="1">
      <alignment horizontal="center"/>
    </xf>
    <xf numFmtId="0" fontId="454" fillId="314" borderId="388" xfId="5" applyAlignment="1">
      <alignment horizontal="center"/>
    </xf>
    <xf numFmtId="0" fontId="454" fillId="360" borderId="389" xfId="5" applyAlignment="1">
      <alignment horizontal="center" vertical="bottom"/>
    </xf>
    <xf numFmtId="0" fontId="454" fillId="314" borderId="390" xfId="5" applyAlignment="1">
      <alignment horizontal="center" vertical="bottom"/>
    </xf>
    <xf numFmtId="0" fontId="454" fillId="314" borderId="351" xfId="5" applyAlignment="1">
      <alignment horizontal="center" vertical="bottom"/>
    </xf>
    <xf numFmtId="0" fontId="454" fillId="360" borderId="391" xfId="5" applyAlignment="1">
      <alignment horizontal="center" vertical="bottom"/>
    </xf>
    <xf numFmtId="0" fontId="454" fillId="314" borderId="382" xfId="5" applyAlignment="1">
      <alignment horizontal="center" vertical="bottom"/>
    </xf>
    <xf numFmtId="0" fontId="454" fillId="314" borderId="390" xfId="5" applyAlignment="1">
      <alignment horizontal="center"/>
    </xf>
    <xf numFmtId="0" fontId="454" fillId="360" borderId="392" xfId="5" applyAlignment="1">
      <alignment horizontal="center" vertical="bottom"/>
    </xf>
    <xf numFmtId="0" fontId="492" fillId="361" borderId="377" xfId="5" applyAlignment="1">
      <alignment horizontal="right" vertical="center" wrapText="1"/>
    </xf>
    <xf numFmtId="0" fontId="460" fillId="360" borderId="393" xfId="5" applyAlignment="1">
      <alignment horizontal="center" vertical="bottom"/>
    </xf>
    <xf numFmtId="0" fontId="460" fillId="360" borderId="394" xfId="5" applyAlignment="1">
      <alignment horizontal="center" vertical="bottom"/>
    </xf>
    <xf numFmtId="0" fontId="460" fillId="360" borderId="395" xfId="5" applyAlignment="1">
      <alignment horizontal="center" vertical="bottom"/>
    </xf>
    <xf numFmtId="0" fontId="454" fillId="360" borderId="396" xfId="5" applyAlignment="1">
      <alignment horizontal="center"/>
    </xf>
    <xf numFmtId="0" fontId="454" fillId="360" borderId="397" xfId="5" applyAlignment="1">
      <alignment horizontal="center"/>
    </xf>
    <xf numFmtId="0" fontId="454" fillId="360" borderId="398" xfId="5" applyAlignment="1">
      <alignment horizontal="center"/>
    </xf>
    <xf numFmtId="0" fontId="454" fillId="360" borderId="386" xfId="5" applyAlignment="1">
      <alignment horizontal="center"/>
    </xf>
    <xf numFmtId="0" fontId="454" fillId="360" borderId="384" xfId="5" applyAlignment="1">
      <alignment horizontal="center"/>
    </xf>
    <xf numFmtId="0" fontId="460" fillId="319" borderId="382" xfId="5" applyAlignment="1">
      <alignment horizontal="left" vertical="center" wrapText="1"/>
    </xf>
    <xf numFmtId="0" fontId="460" fillId="362" borderId="377" xfId="5" applyAlignment="1">
      <alignment horizontal="left" vertical="center" wrapText="1"/>
    </xf>
    <xf numFmtId="0" fontId="474" fillId="330" borderId="351" xfId="5" applyAlignment="1">
      <alignment horizontal="center" vertical="center" wrapText="1"/>
    </xf>
    <xf numFmtId="0" fontId="460" fillId="363" borderId="377" xfId="5" applyAlignment="1">
      <alignment horizontal="left" vertical="center" wrapText="1"/>
    </xf>
    <xf numFmtId="0" fontId="493" fillId="314" borderId="351" xfId="5"/>
    <xf numFmtId="0" fontId="493" fillId="314" borderId="399" xfId="5"/>
    <xf numFmtId="0" fontId="494" fillId="314" borderId="351" xfId="5" applyAlignment="1">
      <alignment horizontal="center" vertical="center" wrapText="1"/>
    </xf>
    <xf numFmtId="0" fontId="495" fillId="314" borderId="351" xfId="5" applyAlignment="1">
      <alignment horizontal="center" vertical="center" wrapText="1"/>
    </xf>
    <xf numFmtId="0" fontId="493" fillId="314" borderId="351" xfId="5" applyAlignment="1">
      <alignment horizontal="center" vertical="center"/>
    </xf>
    <xf numFmtId="0" fontId="495" fillId="314" borderId="396" xfId="5" applyAlignment="1">
      <alignment horizontal="center" vertical="center" wrapText="1"/>
    </xf>
    <xf numFmtId="0" fontId="452" fillId="314" borderId="397" xfId="5"/>
    <xf numFmtId="0" fontId="452" fillId="314" borderId="398" xfId="5"/>
    <xf numFmtId="0" fontId="495" fillId="314" borderId="377" xfId="5" applyAlignment="1">
      <alignment horizontal="center" vertical="center" wrapText="1"/>
    </xf>
    <xf numFmtId="0" fontId="495" fillId="331" borderId="377" xfId="5" applyAlignment="1">
      <alignment horizontal="center" vertical="center" wrapText="1"/>
    </xf>
    <xf numFmtId="0" fontId="493" fillId="330" borderId="351" xfId="5" applyAlignment="1">
      <alignment horizontal="center" vertical="bottom" wrapText="1"/>
    </xf>
    <xf numFmtId="0" fontId="493" fillId="330" borderId="377" xfId="5" applyAlignment="1">
      <alignment horizontal="center" vertical="bottom" wrapText="1"/>
    </xf>
    <xf numFmtId="0" fontId="493" fillId="333" borderId="377" xfId="5" applyAlignment="1">
      <alignment horizontal="left" wrapText="1"/>
    </xf>
    <xf numFmtId="3" fontId="496" fillId="330" borderId="377" xfId="5" applyAlignment="1">
      <alignment horizontal="center" wrapText="1"/>
    </xf>
    <xf numFmtId="0" fontId="493" fillId="314" borderId="377" xfId="5" applyAlignment="1">
      <alignment horizontal="center" vertical="bottom" wrapText="1"/>
    </xf>
    <xf numFmtId="0" fontId="494" fillId="314" borderId="377" xfId="5" applyAlignment="1">
      <alignment horizontal="center" vertical="bottom" wrapText="1"/>
    </xf>
    <xf numFmtId="0" fontId="493" fillId="314" borderId="351" xfId="5" applyAlignment="1">
      <alignment horizontal="center"/>
    </xf>
    <xf numFmtId="0" fontId="493" fillId="314" borderId="351" xfId="5" applyAlignment="1">
      <alignment horizontal="center" vertical="bottom"/>
    </xf>
    <xf numFmtId="0" fontId="496" fillId="330" borderId="377" xfId="5" applyAlignment="1">
      <alignment horizontal="center" wrapText="1"/>
    </xf>
    <xf numFmtId="0" fontId="495" fillId="314" borderId="351" xfId="5" applyAlignment="1">
      <alignment vertical="bottom" wrapText="1"/>
    </xf>
    <xf numFmtId="0" fontId="495" fillId="354" borderId="400" xfId="5" applyAlignment="1">
      <alignment vertical="bottom" wrapText="1"/>
    </xf>
    <xf numFmtId="0" fontId="495" fillId="354" borderId="401" xfId="5" applyAlignment="1">
      <alignment vertical="bottom" wrapText="1"/>
    </xf>
    <xf numFmtId="1" fontId="495" fillId="354" borderId="401" xfId="5" applyAlignment="1">
      <alignment horizontal="center" vertical="bottom" wrapText="1"/>
    </xf>
    <xf numFmtId="1" fontId="495" fillId="354" borderId="385" xfId="5" applyAlignment="1">
      <alignment horizontal="center" vertical="bottom" wrapText="1"/>
    </xf>
    <xf numFmtId="0" fontId="497" fillId="314" borderId="351" xfId="5" applyAlignment="1">
      <alignment vertical="center"/>
    </xf>
    <xf numFmtId="0" fontId="493" fillId="314" borderId="351" xfId="5" applyAlignment="1">
      <alignment horizontal="left" vertical="center"/>
    </xf>
    <xf numFmtId="0" fontId="454" fillId="331" borderId="377" xfId="5" applyAlignment="1">
      <alignment horizontal="center" wrapText="1"/>
    </xf>
    <xf numFmtId="0" fontId="454" fillId="333" borderId="377" xfId="5" applyAlignment="1">
      <alignment horizontal="center" wrapText="1"/>
    </xf>
    <xf numFmtId="0" fontId="454" fillId="314" borderId="377" xfId="5" applyAlignment="1">
      <alignment horizontal="center" wrapText="1"/>
    </xf>
    <xf numFmtId="0" fontId="475" fillId="314" borderId="351" xfId="5" applyAlignment="1">
      <alignment vertical="center" wrapText="1"/>
    </xf>
    <xf numFmtId="0" fontId="454" fillId="334" borderId="377" xfId="5"/>
    <xf numFmtId="0" fontId="454" fillId="359" borderId="351" xfId="5"/>
    <xf numFmtId="0" fontId="498" fillId="314" borderId="351" xfId="5" applyAlignment="1">
      <alignment horizontal="center" vertical="bottom"/>
    </xf>
    <xf numFmtId="0" fontId="474" fillId="314" borderId="351" xfId="5" applyAlignment="1">
      <alignment vertical="bottom"/>
    </xf>
    <xf numFmtId="0" fontId="498" fillId="314" borderId="377" xfId="5" applyAlignment="1">
      <alignment horizontal="center"/>
    </xf>
    <xf numFmtId="0" fontId="498" fillId="364" borderId="377" xfId="5" applyAlignment="1">
      <alignment horizontal="center"/>
    </xf>
    <xf numFmtId="0" fontId="498" fillId="319" borderId="377" xfId="5" applyAlignment="1">
      <alignment horizontal="center"/>
    </xf>
    <xf numFmtId="0" fontId="498" fillId="362" borderId="377" xfId="5" applyAlignment="1">
      <alignment horizontal="center"/>
    </xf>
    <xf numFmtId="0" fontId="498" fillId="365" borderId="377" xfId="5" applyAlignment="1">
      <alignment horizontal="center"/>
    </xf>
    <xf numFmtId="0" fontId="498" fillId="366" borderId="377" xfId="5" applyAlignment="1">
      <alignment horizontal="center"/>
    </xf>
    <xf numFmtId="0" fontId="474" fillId="314" borderId="399" xfId="5" applyAlignment="1">
      <alignment horizontal="center"/>
    </xf>
    <xf numFmtId="0" fontId="474" fillId="314" borderId="384" xfId="5" applyAlignment="1">
      <alignment horizontal="center"/>
    </xf>
    <xf numFmtId="0" fontId="474" fillId="333" borderId="386" xfId="5" applyAlignment="1">
      <alignment horizontal="center"/>
    </xf>
    <xf numFmtId="0" fontId="474" fillId="333" borderId="401" xfId="5" applyAlignment="1">
      <alignment horizontal="center"/>
    </xf>
    <xf numFmtId="0" fontId="474" fillId="314" borderId="392" xfId="5" applyAlignment="1">
      <alignment horizontal="center"/>
    </xf>
    <xf numFmtId="0" fontId="474" fillId="314" borderId="385" xfId="5" applyAlignment="1">
      <alignment horizontal="center"/>
    </xf>
    <xf numFmtId="0" fontId="498" fillId="314" borderId="351" xfId="5" applyAlignment="1">
      <alignment horizontal="right"/>
    </xf>
    <xf numFmtId="0" fontId="499" fillId="354" borderId="351" xfId="5" applyAlignment="1">
      <alignment horizontal="right"/>
    </xf>
    <xf numFmtId="0" fontId="499" fillId="354" borderId="351" xfId="5" applyAlignment="1">
      <alignment horizontal="left"/>
    </xf>
    <xf numFmtId="0" fontId="500" fillId="314" borderId="351" xfId="5" applyAlignment="1">
      <alignment vertical="bottom"/>
    </xf>
    <xf numFmtId="0" fontId="498" fillId="314" borderId="377" xfId="5" applyAlignment="1">
      <alignment horizontal="left"/>
    </xf>
    <xf numFmtId="0" fontId="474" fillId="314" borderId="377" xfId="5" applyAlignment="1">
      <alignment horizontal="left"/>
    </xf>
    <xf numFmtId="0" fontId="499" fillId="314" borderId="351" xfId="5" applyAlignment="1">
      <alignment vertical="bottom"/>
    </xf>
    <xf numFmtId="0" fontId="501" fillId="314" borderId="351" xfId="5" applyAlignment="1">
      <alignment horizontal="left" vertical="bottom"/>
    </xf>
    <xf numFmtId="0" fontId="454" fillId="314" borderId="351" xfId="5" applyAlignment="1">
      <alignment horizontal="left" vertical="bottom"/>
    </xf>
    <xf numFmtId="0" fontId="502" fillId="314" borderId="351" xfId="5" applyAlignment="1">
      <alignment horizontal="left" vertical="bottom"/>
    </xf>
    <xf numFmtId="0" fontId="503" fillId="359" borderId="377" xfId="5" applyAlignment="1">
      <alignment horizontal="center" vertical="bottom"/>
    </xf>
    <xf numFmtId="0" fontId="503" fillId="367" borderId="377" xfId="5" applyAlignment="1">
      <alignment horizontal="center" vertical="bottom"/>
    </xf>
    <xf numFmtId="0" fontId="503" fillId="368" borderId="377" xfId="5" applyAlignment="1">
      <alignment horizontal="center" vertical="bottom"/>
    </xf>
    <xf numFmtId="0" fontId="503" fillId="345" borderId="377" xfId="5" applyAlignment="1">
      <alignment horizontal="center" vertical="bottom"/>
    </xf>
    <xf numFmtId="0" fontId="503" fillId="344" borderId="377" xfId="5" applyAlignment="1">
      <alignment horizontal="center" vertical="bottom"/>
    </xf>
    <xf numFmtId="0" fontId="503" fillId="369" borderId="377" xfId="5" applyAlignment="1">
      <alignment horizontal="center" vertical="bottom"/>
    </xf>
    <xf numFmtId="0" fontId="503" fillId="360" borderId="377" xfId="5" applyAlignment="1">
      <alignment horizontal="center" vertical="center"/>
    </xf>
    <xf numFmtId="0" fontId="503" fillId="360" borderId="384" xfId="5" applyAlignment="1">
      <alignment horizontal="left"/>
    </xf>
    <xf numFmtId="0" fontId="460" fillId="360" borderId="384" xfId="5" applyAlignment="1">
      <alignment horizontal="left"/>
    </xf>
    <xf numFmtId="0" fontId="504" fillId="362" borderId="377" xfId="5" applyAlignment="1">
      <alignment horizontal="center"/>
    </xf>
    <xf numFmtId="0" fontId="504" fillId="314" borderId="377" xfId="5" applyAlignment="1">
      <alignment horizontal="center"/>
    </xf>
    <xf numFmtId="0" fontId="504" fillId="319" borderId="377" xfId="5" applyAlignment="1">
      <alignment horizontal="center"/>
    </xf>
    <xf numFmtId="0" fontId="460" fillId="359" borderId="377" xfId="5" applyAlignment="1">
      <alignment horizontal="right"/>
    </xf>
    <xf numFmtId="0" fontId="503" fillId="354" borderId="377" xfId="5" applyAlignment="1">
      <alignment horizontal="center"/>
    </xf>
    <xf numFmtId="0" fontId="498" fillId="359" borderId="377" xfId="5" applyAlignment="1">
      <alignment horizontal="left" vertical="bottom"/>
    </xf>
    <xf numFmtId="0" fontId="474" fillId="314" borderId="377" xfId="5" applyAlignment="1">
      <alignment horizontal="left" vertical="top" wrapText="1"/>
    </xf>
    <xf numFmtId="0" fontId="474" fillId="314" borderId="351" xfId="5" applyAlignment="1">
      <alignment horizontal="left" vertical="top"/>
    </xf>
    <xf numFmtId="0" fontId="498" fillId="314" borderId="351" xfId="5" applyAlignment="1">
      <alignment horizontal="left" vertical="bottom"/>
    </xf>
    <xf numFmtId="0" fontId="474" fillId="314" borderId="351" xfId="5" applyAlignment="1">
      <alignment horizontal="left" vertical="top" wrapText="1"/>
    </xf>
    <xf numFmtId="0" fontId="498" fillId="359" borderId="377" xfId="5" applyAlignment="1">
      <alignment horizontal="center" vertical="bottom"/>
    </xf>
    <xf numFmtId="0" fontId="460" fillId="314" borderId="377" xfId="5" applyAlignment="1">
      <alignment horizontal="left" vertical="top"/>
    </xf>
    <xf numFmtId="0" fontId="504" fillId="314" borderId="351" xfId="5" applyAlignment="1">
      <alignment horizontal="left" vertical="bottom"/>
    </xf>
    <xf numFmtId="0" fontId="498" fillId="314" borderId="351" xfId="5"/>
    <xf numFmtId="0" fontId="498" fillId="370" borderId="377" xfId="5" applyAlignment="1">
      <alignment horizontal="center"/>
    </xf>
    <xf numFmtId="0" fontId="466" fillId="314" borderId="351" xfId="5" applyAlignment="1">
      <alignment horizontal="center"/>
    </xf>
    <xf numFmtId="0" fontId="503" fillId="367" borderId="377" xfId="5" applyAlignment="1">
      <alignment horizontal="center" vertical="center"/>
    </xf>
    <xf numFmtId="0" fontId="474" fillId="314" borderId="377" xfId="5" applyAlignment="1">
      <alignment horizontal="left" vertical="center"/>
    </xf>
    <xf numFmtId="0" fontId="505" fillId="314" borderId="351" xfId="5" applyAlignment="1">
      <alignment horizontal="left"/>
    </xf>
    <xf numFmtId="0" fontId="454" fillId="314" borderId="351" xfId="5" applyAlignment="1">
      <alignment horizontal="left" vertical="top" wrapText="1"/>
    </xf>
    <xf numFmtId="0" fontId="503" fillId="371" borderId="377" xfId="5" applyAlignment="1">
      <alignment horizontal="center" vertical="center"/>
    </xf>
    <xf numFmtId="0" fontId="454" fillId="314" borderId="351" xfId="5" applyAlignment="1">
      <alignment horizontal="left" vertical="top"/>
    </xf>
    <xf numFmtId="0" fontId="503" fillId="345" borderId="377" xfId="5" applyAlignment="1">
      <alignment horizontal="center" vertical="center"/>
    </xf>
    <xf numFmtId="0" fontId="503" fillId="344" borderId="377" xfId="5" applyAlignment="1">
      <alignment horizontal="center" vertical="center"/>
    </xf>
    <xf numFmtId="0" fontId="503" fillId="369" borderId="377" xfId="5" applyAlignment="1">
      <alignment horizontal="center" vertical="center"/>
    </xf>
    <xf numFmtId="0" fontId="506" fillId="314" borderId="351" xfId="5" applyAlignment="1">
      <alignment horizontal="left" vertical="bottom"/>
    </xf>
    <xf numFmtId="0" fontId="507" fillId="314" borderId="351" xfId="5"/>
    <xf numFmtId="0" fontId="507" fillId="314" borderId="351" xfId="5" applyAlignment="1">
      <alignment vertical="bottom"/>
    </xf>
    <xf numFmtId="0" fontId="508" fillId="314" borderId="351" xfId="5" applyAlignment="1">
      <alignment horizontal="center" vertical="bottom"/>
    </xf>
    <xf numFmtId="0" fontId="508" fillId="372" borderId="377" xfId="5" applyAlignment="1">
      <alignment horizontal="center" vertical="bottom" wrapText="1"/>
    </xf>
    <xf numFmtId="0" fontId="508" fillId="364" borderId="377" xfId="5" applyAlignment="1">
      <alignment horizontal="center" vertical="bottom" wrapText="1"/>
    </xf>
    <xf numFmtId="0" fontId="508" fillId="362" borderId="377" xfId="5" applyAlignment="1">
      <alignment horizontal="center" vertical="bottom" wrapText="1"/>
    </xf>
    <xf numFmtId="0" fontId="508" fillId="366" borderId="377" xfId="5" applyAlignment="1">
      <alignment horizontal="center" vertical="bottom" wrapText="1"/>
    </xf>
    <xf numFmtId="0" fontId="508" fillId="365" borderId="377" xfId="5" applyAlignment="1">
      <alignment horizontal="center" vertical="bottom" wrapText="1"/>
    </xf>
    <xf numFmtId="0" fontId="508" fillId="314" borderId="399" xfId="5" applyAlignment="1">
      <alignment horizontal="center" vertical="bottom"/>
    </xf>
    <xf numFmtId="0" fontId="508" fillId="314" borderId="377" xfId="5" applyAlignment="1">
      <alignment vertical="bottom"/>
    </xf>
    <xf numFmtId="0" fontId="507" fillId="354" borderId="377" xfId="5" applyAlignment="1">
      <alignment vertical="bottom"/>
    </xf>
    <xf numFmtId="0" fontId="507" fillId="314" borderId="377" xfId="5" applyAlignment="1">
      <alignment horizontal="center" vertical="bottom"/>
    </xf>
    <xf numFmtId="0" fontId="508" fillId="314" borderId="351" xfId="5" applyAlignment="1">
      <alignment horizontal="right" vertical="bottom"/>
    </xf>
    <xf numFmtId="0" fontId="508" fillId="372" borderId="377" xfId="5" applyAlignment="1">
      <alignment horizontal="center" vertical="bottom"/>
    </xf>
    <xf numFmtId="0" fontId="508" fillId="364" borderId="377" xfId="5" applyAlignment="1">
      <alignment horizontal="center" vertical="bottom"/>
    </xf>
    <xf numFmtId="0" fontId="508" fillId="362" borderId="377" xfId="5" applyAlignment="1">
      <alignment horizontal="center" vertical="bottom"/>
    </xf>
    <xf numFmtId="0" fontId="508" fillId="366" borderId="377" xfId="5" applyAlignment="1">
      <alignment horizontal="center" vertical="bottom"/>
    </xf>
    <xf numFmtId="0" fontId="508" fillId="365" borderId="377" xfId="5" applyAlignment="1">
      <alignment horizontal="center" vertical="bottom"/>
    </xf>
    <xf numFmtId="0" fontId="508" fillId="314" borderId="351" xfId="5" applyAlignment="1">
      <alignment vertical="bottom"/>
    </xf>
    <xf numFmtId="0" fontId="455" fillId="314" borderId="351" xfId="5" applyAlignment="1">
      <alignment vertical="bottom"/>
    </xf>
    <xf numFmtId="0" fontId="509" fillId="314" borderId="351" xfId="5" applyAlignment="1">
      <alignment vertical="bottom"/>
    </xf>
    <xf numFmtId="0" fontId="508" fillId="372" borderId="377" xfId="5" applyAlignment="1">
      <alignment vertical="bottom"/>
    </xf>
    <xf numFmtId="0" fontId="507" fillId="314" borderId="377" xfId="5" applyAlignment="1">
      <alignment vertical="bottom" wrapText="1"/>
    </xf>
    <xf numFmtId="0" fontId="507" fillId="314" borderId="377" xfId="5" applyAlignment="1">
      <alignment vertical="bottom"/>
    </xf>
    <xf numFmtId="0" fontId="508" fillId="364" borderId="377" xfId="5" applyAlignment="1">
      <alignment vertical="bottom"/>
    </xf>
    <xf numFmtId="0" fontId="508" fillId="362" borderId="377" xfId="5" applyAlignment="1">
      <alignment vertical="bottom"/>
    </xf>
    <xf numFmtId="0" fontId="508" fillId="365" borderId="377" xfId="5" applyAlignment="1">
      <alignment vertical="bottom"/>
    </xf>
    <xf numFmtId="0" fontId="508" fillId="366" borderId="377" xfId="5" applyAlignment="1">
      <alignment vertical="bottom"/>
    </xf>
    <xf numFmtId="0" fontId="460" fillId="314" borderId="351" xfId="5" applyAlignment="1">
      <alignment horizontal="right"/>
    </xf>
    <xf numFmtId="0" fontId="495" fillId="330" borderId="377" xfId="5" applyAlignment="1">
      <alignment horizontal="center" vertical="center" wrapText="1"/>
    </xf>
    <xf numFmtId="0" fontId="454" fillId="314" borderId="351" xfId="5" applyAlignment="1">
      <alignment horizontal="right"/>
    </xf>
    <xf numFmtId="0" fontId="510" fillId="362" borderId="377" xfId="5" applyAlignment="1">
      <alignment horizontal="center" wrapText="1"/>
    </xf>
    <xf numFmtId="0" fontId="454" fillId="314" borderId="377" xfId="5" applyAlignment="1">
      <alignment horizontal="right" wrapText="1"/>
    </xf>
    <xf numFmtId="165" fontId="454" fillId="314" borderId="377" xfId="5" applyAlignment="1">
      <alignment horizontal="right" wrapText="1"/>
    </xf>
    <xf numFmtId="165" fontId="454" fillId="314" borderId="377" xfId="5"/>
    <xf numFmtId="0" fontId="510" fillId="354" borderId="377" xfId="5" applyAlignment="1">
      <alignment horizontal="center" vertical="center" wrapText="1"/>
    </xf>
    <xf numFmtId="0" fontId="511" fillId="314" borderId="351" xfId="5" applyAlignment="1">
      <alignment horizontal="left" vertical="center" wrapText="1"/>
    </xf>
    <xf numFmtId="0" fontId="512" fillId="314" borderId="351" xfId="5" applyAlignment="1">
      <alignment vertical="bottom"/>
    </xf>
    <xf numFmtId="0" fontId="513" fillId="331" borderId="377" xfId="5" applyAlignment="1">
      <alignment horizontal="center" vertical="center"/>
    </xf>
    <xf numFmtId="0" fontId="513" fillId="331" borderId="377" xfId="5" applyAlignment="1">
      <alignment horizontal="center" vertical="center" wrapText="1"/>
    </xf>
    <xf numFmtId="0" fontId="514" fillId="359" borderId="377" xfId="5" applyAlignment="1">
      <alignment horizontal="center" vertical="center"/>
    </xf>
    <xf numFmtId="0" fontId="514" fillId="331" borderId="377" xfId="5" applyAlignment="1">
      <alignment horizontal="center" vertical="center" wrapText="1"/>
    </xf>
    <xf numFmtId="0" fontId="514" fillId="331" borderId="377" xfId="5" applyAlignment="1">
      <alignment horizontal="center" vertical="center"/>
    </xf>
    <xf numFmtId="0" fontId="511" fillId="314" borderId="377" xfId="5" applyAlignment="1">
      <alignment horizontal="left" vertical="center" wrapText="1"/>
    </xf>
    <xf numFmtId="10" fontId="511" fillId="314" borderId="377" xfId="5" applyAlignment="1">
      <alignment horizontal="left" vertical="center" wrapText="1"/>
    </xf>
    <xf numFmtId="2" fontId="511" fillId="314" borderId="377" xfId="5" applyAlignment="1">
      <alignment horizontal="left" vertical="center" wrapText="1"/>
    </xf>
    <xf numFmtId="0" fontId="460" fillId="331" borderId="377" xfId="5" applyAlignment="1">
      <alignment horizontal="center"/>
    </xf>
    <xf numFmtId="0" fontId="515" fillId="331" borderId="377" xfId="5" applyAlignment="1">
      <alignment horizontal="center" wrapText="1"/>
    </xf>
    <xf numFmtId="0" fontId="512" fillId="331" borderId="377" xfId="5" applyAlignment="1">
      <alignment vertical="bottom"/>
    </xf>
    <xf numFmtId="0" fontId="516" fillId="331" borderId="377" xfId="5" applyAlignment="1">
      <alignment horizontal="center" vertical="bottom"/>
    </xf>
    <xf numFmtId="0" fontId="515" fillId="314" borderId="377" xfId="5" applyAlignment="1">
      <alignment horizontal="center" vertical="center" wrapText="1"/>
    </xf>
    <xf numFmtId="0" fontId="511" fillId="373" borderId="377" xfId="5" applyAlignment="1">
      <alignment horizontal="center" vertical="center" wrapText="1"/>
    </xf>
    <xf numFmtId="0" fontId="511" fillId="314" borderId="377" xfId="5" applyAlignment="1">
      <alignment horizontal="center" vertical="center" wrapText="1"/>
    </xf>
    <xf numFmtId="0" fontId="512" fillId="314" borderId="377" xfId="5" applyAlignment="1">
      <alignment vertical="center"/>
    </xf>
    <xf numFmtId="0" fontId="513" fillId="331" borderId="389" xfId="5" applyAlignment="1">
      <alignment horizontal="center" vertical="center"/>
    </xf>
    <xf numFmtId="0" fontId="513" fillId="331" borderId="389" xfId="5" applyAlignment="1">
      <alignment horizontal="center" vertical="center" wrapText="1"/>
    </xf>
    <xf numFmtId="0" fontId="511" fillId="314" borderId="377" xfId="5" applyAlignment="1">
      <alignment wrapText="1"/>
    </xf>
    <xf numFmtId="0" fontId="511" fillId="314" borderId="384" xfId="5" applyAlignment="1">
      <alignment wrapText="1"/>
    </xf>
    <xf numFmtId="165" fontId="512" fillId="314" borderId="384" xfId="5" applyAlignment="1">
      <alignment horizontal="center" vertical="bottom"/>
    </xf>
    <xf numFmtId="10" fontId="512" fillId="314" borderId="384" xfId="5" applyAlignment="1">
      <alignment horizontal="center" vertical="bottom"/>
    </xf>
    <xf numFmtId="0" fontId="511" fillId="314" borderId="392" xfId="5" applyAlignment="1">
      <alignment wrapText="1"/>
    </xf>
    <xf numFmtId="0" fontId="511" fillId="314" borderId="385" xfId="5" applyAlignment="1">
      <alignment wrapText="1"/>
    </xf>
    <xf numFmtId="165" fontId="512" fillId="314" borderId="385" xfId="5" applyAlignment="1">
      <alignment horizontal="center" vertical="bottom"/>
    </xf>
    <xf numFmtId="0" fontId="511" fillId="314" borderId="351" xfId="5" applyAlignment="1">
      <alignment wrapText="1"/>
    </xf>
    <xf numFmtId="0" fontId="454" fillId="314" borderId="385" xfId="5"/>
    <xf numFmtId="10" fontId="512" fillId="314" borderId="385" xfId="5" applyAlignment="1">
      <alignment horizontal="center" vertical="bottom"/>
    </xf>
    <xf numFmtId="0" fontId="444" fillId="314" borderId="351" xfId="5"/>
    <xf numFmtId="0" fontId="451" fillId="324" borderId="352" xfId="5" applyAlignment="1">
      <alignment horizontal="left" vertical="center"/>
    </xf>
    <xf numFmtId="0" fontId="444" fillId="314" borderId="354" xfId="5"/>
    <xf numFmtId="0" fontId="444" fillId="314" borderId="355" xfId="5"/>
    <xf numFmtId="0" fontId="455" fillId="325" borderId="352" xfId="5" applyAlignment="1">
      <alignment horizontal="center" vertical="center"/>
    </xf>
    <xf numFmtId="0" fontId="444" fillId="314" borderId="357" xfId="5"/>
    <xf numFmtId="0" fontId="463" fillId="319" borderId="352" xfId="5" applyAlignment="1">
      <alignment horizontal="left" vertical="center" wrapText="1"/>
    </xf>
    <xf numFmtId="0" fontId="463" fillId="320" borderId="352" xfId="5" applyAlignment="1">
      <alignment horizontal="left" vertical="center" wrapText="1"/>
    </xf>
    <xf numFmtId="0" fontId="463" fillId="321" borderId="352" xfId="5" applyAlignment="1">
      <alignment horizontal="left" vertical="center" wrapText="1"/>
    </xf>
    <xf numFmtId="0" fontId="463" fillId="322" borderId="352" xfId="5" applyAlignment="1">
      <alignment horizontal="left" vertical="center" wrapText="1"/>
    </xf>
    <xf numFmtId="0" fontId="463" fillId="323" borderId="352" xfId="5" applyAlignment="1">
      <alignment horizontal="left" vertical="center" wrapText="1"/>
    </xf>
    <xf numFmtId="0" fontId="460" fillId="314" borderId="361" xfId="5"/>
    <xf numFmtId="0" fontId="444" fillId="314" borderId="359" xfId="5"/>
    <xf numFmtId="0" fontId="444" fillId="314" borderId="365" xfId="5"/>
    <xf numFmtId="0" fontId="447" fillId="314" borderId="351" xfId="5"/>
    <xf numFmtId="0" fontId="446" fillId="314" borderId="377" xfId="5" applyAlignment="1">
      <alignment horizontal="left" vertical="center"/>
    </xf>
    <xf numFmtId="0" fontId="447" fillId="314" borderId="377" xfId="5"/>
    <xf numFmtId="0" fontId="444" fillId="314" borderId="380" xfId="5"/>
    <xf numFmtId="0" fontId="444" fillId="314" borderId="381" xfId="5"/>
    <xf numFmtId="0" fontId="463" fillId="353" borderId="352" xfId="5" applyAlignment="1">
      <alignment horizontal="left" vertical="center" wrapText="1"/>
    </xf>
    <xf numFmtId="0" fontId="455" fillId="314" borderId="351" xfId="5"/>
    <xf numFmtId="0" fontId="464" fillId="314" borderId="351" xfId="5" applyAlignment="1">
      <alignment horizontal="center" wrapText="1"/>
    </xf>
    <xf numFmtId="0" fontId="463" fillId="353" borderId="352" xfId="5" applyAlignment="1">
      <alignment horizontal="left" vertical="center"/>
    </xf>
    <xf numFmtId="0" fontId="460" fillId="314" borderId="377" xfId="5" applyAlignment="1">
      <alignment horizontal="center" vertical="center" wrapText="1"/>
    </xf>
    <xf numFmtId="0" fontId="444" fillId="314" borderId="384" xfId="5"/>
    <xf numFmtId="0" fontId="444" fillId="314" borderId="386" xfId="5"/>
    <xf numFmtId="0" fontId="460" fillId="319" borderId="377" xfId="5" applyAlignment="1">
      <alignment horizontal="left" vertical="center" wrapText="1"/>
    </xf>
    <xf numFmtId="0" fontId="495" fillId="314" borderId="389" xfId="5" applyAlignment="1">
      <alignment horizontal="center" vertical="center" wrapText="1"/>
    </xf>
    <xf numFmtId="0" fontId="444" fillId="314" borderId="397" xfId="5"/>
    <xf numFmtId="0" fontId="444" fillId="314" borderId="398" xfId="5"/>
    <xf numFmtId="0" fontId="458" fillId="354" borderId="352" xfId="5" applyAlignment="1">
      <alignment vertical="center" wrapText="1"/>
    </xf>
    <xf numFmtId="0" fontId="448" fillId="314" borderId="352" xfId="5" applyAlignment="1">
      <alignment vertical="top" wrapText="1"/>
    </xf>
    <xf numFmtId="0" fontId="517" fillId="314" borderId="351" xfId="5" applyAlignment="1">
      <alignment vertical="top" wrapText="1"/>
    </xf>
    <xf numFmtId="0" fontId="463" fillId="314" borderId="352" xfId="5" applyAlignment="1">
      <alignment vertical="top" wrapText="1"/>
    </xf>
    <xf numFmtId="0" fontId="518" fillId="353" borderId="352" xfId="5" applyAlignment="1">
      <alignment horizontal="left" vertical="center"/>
    </xf>
    <xf numFmtId="0" fontId="518" fillId="314" borderId="351" xfId="5" applyAlignment="1">
      <alignment horizontal="center" vertical="center"/>
    </xf>
    <xf numFmtId="0" fontId="519" fillId="314" borderId="410" xfId="5" applyAlignment="1">
      <alignment vertical="top" wrapText="1"/>
    </xf>
    <xf numFmtId="0" fontId="521" fillId="314" borderId="410" xfId="5" applyAlignment="1">
      <alignment vertical="top" wrapText="1"/>
    </xf>
    <xf numFmtId="0" fontId="444" fillId="314" borderId="413" xfId="5"/>
    <xf numFmtId="0" fontId="444" fillId="314" borderId="414" xfId="5"/>
    <xf numFmtId="0" fontId="518" fillId="314" borderId="351" xfId="5"/>
    <xf numFmtId="0" fontId="520" fillId="314" borderId="410" xfId="5" applyAlignment="1">
      <alignment vertical="top" wrapText="1"/>
    </xf>
    <xf numFmtId="0" fontId="519" fillId="314" borderId="410" xfId="5" applyAlignment="1">
      <alignment horizontal="left" vertical="center"/>
    </xf>
    <xf numFmtId="1" fontId="485" fillId="353" borderId="352" xfId="5" applyAlignment="1">
      <alignment horizontal="center" vertical="center"/>
    </xf>
    <xf numFmtId="1" fontId="449" fillId="314" borderId="352" xfId="5" applyAlignment="1">
      <alignment horizontal="center" vertical="center"/>
    </xf>
    <xf numFmtId="0" fontId="522" fillId="374" borderId="377" xfId="5" applyAlignment="1">
      <alignment horizontal="center" vertical="center"/>
    </xf>
    <xf numFmtId="0" fontId="518" fillId="314" borderId="352" xfId="5" applyAlignment="1">
      <alignment horizontal="center" vertical="center"/>
    </xf>
    <xf numFmtId="0" fontId="517" fillId="314" borderId="352" xfId="5" applyAlignment="1">
      <alignment vertical="top" wrapText="1"/>
    </xf>
    <xf numFmtId="0" fontId="444" fillId="314" borderId="402" xfId="5"/>
    <xf numFmtId="0" fontId="444" fillId="314" borderId="403" xfId="5"/>
    <xf numFmtId="0" fontId="444" fillId="314" borderId="416" xfId="5"/>
    <xf numFmtId="0" fontId="444" fillId="314" borderId="417" xfId="5"/>
    <xf numFmtId="0" fontId="444" fillId="314" borderId="418" xfId="5"/>
    <xf numFmtId="0" fontId="523" fillId="319" borderId="377" xfId="5" applyAlignment="1">
      <alignment horizontal="left" vertical="center" wrapText="1"/>
    </xf>
    <xf numFmtId="0" fontId="444" fillId="319" borderId="377" xfId="5"/>
    <xf numFmtId="0" fontId="524" fillId="359" borderId="377" xfId="5" applyAlignment="1">
      <alignment horizontal="center" vertical="center" wrapText="1"/>
    </xf>
    <xf numFmtId="0" fontId="524" fillId="314" borderId="377" xfId="5" applyAlignment="1">
      <alignment horizontal="center" vertical="center" wrapText="1"/>
    </xf>
    <xf numFmtId="0" fontId="525" fillId="314" borderId="377" xfId="5" applyAlignment="1">
      <alignment horizontal="left" vertical="center" wrapText="1"/>
    </xf>
    <xf numFmtId="0" fontId="527" fillId="319" borderId="377" xfId="5" applyAlignment="1">
      <alignment horizontal="left" vertical="center" wrapText="1"/>
    </xf>
    <xf numFmtId="0" fontId="444" fillId="314" borderId="377" xfId="5"/>
    <xf numFmtId="0" fontId="524" fillId="361" borderId="377" xfId="5" applyAlignment="1">
      <alignment horizontal="center" vertical="center" wrapText="1"/>
    </xf>
    <xf numFmtId="0" fontId="525" fillId="361" borderId="377" xfId="5" applyAlignment="1">
      <alignment horizontal="left" vertical="center" wrapText="1"/>
    </xf>
    <xf numFmtId="0" fontId="524" fillId="323" borderId="377" xfId="5" applyAlignment="1">
      <alignment horizontal="center" vertical="center" wrapText="1"/>
    </xf>
    <xf numFmtId="0" fontId="525" fillId="323" borderId="377" xfId="5" applyAlignment="1">
      <alignment horizontal="left" vertical="center" wrapText="1"/>
    </xf>
    <xf numFmtId="0" fontId="525" fillId="330" borderId="377" xfId="5" applyAlignment="1">
      <alignment horizontal="center" vertical="center" wrapText="1"/>
    </xf>
    <xf numFmtId="0" fontId="525" fillId="333" borderId="377" xfId="5" applyAlignment="1">
      <alignment horizontal="left" vertical="center" wrapText="1"/>
    </xf>
    <xf numFmtId="3" fontId="524" fillId="330" borderId="377" xfId="5" applyAlignment="1">
      <alignment horizontal="center" vertical="center" wrapText="1"/>
    </xf>
    <xf numFmtId="0" fontId="525" fillId="314" borderId="377" xfId="5" applyAlignment="1">
      <alignment horizontal="center" vertical="center" wrapText="1"/>
    </xf>
    <xf numFmtId="0" fontId="525" fillId="361" borderId="377" xfId="5" applyAlignment="1">
      <alignment horizontal="center" vertical="center" wrapText="1"/>
    </xf>
    <xf numFmtId="0" fontId="524" fillId="330" borderId="377" xfId="5" applyAlignment="1">
      <alignment horizontal="center" vertical="center" wrapText="1"/>
    </xf>
    <xf numFmtId="0" fontId="525" fillId="354" borderId="377" xfId="5" applyAlignment="1">
      <alignment horizontal="center" vertical="center" wrapText="1"/>
    </xf>
    <xf numFmtId="0" fontId="525" fillId="354" borderId="377" xfId="5" applyAlignment="1">
      <alignment horizontal="left" vertical="center" wrapText="1"/>
    </xf>
    <xf numFmtId="0" fontId="524" fillId="354" borderId="377" xfId="5" applyAlignment="1">
      <alignment horizontal="center" vertical="center" wrapText="1"/>
    </xf>
    <xf numFmtId="1" fontId="525" fillId="354" borderId="377" xfId="5" applyAlignment="1">
      <alignment horizontal="center" vertical="center" wrapText="1"/>
    </xf>
    <xf numFmtId="1" fontId="525" fillId="361" borderId="377" xfId="5" applyAlignment="1">
      <alignment horizontal="center" vertical="center" wrapText="1"/>
    </xf>
    <xf numFmtId="0" fontId="524" fillId="319" borderId="377" xfId="5"/>
    <xf numFmtId="0" fontId="524" fillId="319" borderId="377" xfId="5" applyAlignment="1">
      <alignment horizontal="left" vertical="center" wrapText="1"/>
    </xf>
    <xf numFmtId="0" fontId="524" fillId="319" borderId="377" xfId="5" applyAlignment="1">
      <alignment horizontal="center" vertical="center" wrapText="1"/>
    </xf>
    <xf numFmtId="0" fontId="525" fillId="314" borderId="377" xfId="5"/>
    <xf numFmtId="0" fontId="524" fillId="314" borderId="419" xfId="5"/>
    <xf numFmtId="0" fontId="524" fillId="314" borderId="419" xfId="5" applyAlignment="1">
      <alignment horizontal="left" vertical="center" wrapText="1"/>
    </xf>
    <xf numFmtId="0" fontId="524" fillId="314" borderId="419" xfId="5" applyAlignment="1">
      <alignment horizontal="center" vertical="center" wrapText="1"/>
    </xf>
    <xf numFmtId="0" fontId="524" fillId="323" borderId="419" xfId="5" applyAlignment="1">
      <alignment horizontal="center" vertical="center" wrapText="1"/>
    </xf>
    <xf numFmtId="0" fontId="524" fillId="314" borderId="351" xfId="5"/>
    <xf numFmtId="0" fontId="526" fillId="314" borderId="351" xfId="5"/>
    <xf numFmtId="0" fontId="444" fillId="314" borderId="400" xfId="5"/>
    <xf numFmtId="0" fontId="444" fillId="314" borderId="401" xfId="5"/>
    <xf numFmtId="0" fontId="444" fillId="314" borderId="385" xfId="5"/>
    <xf numFmtId="0" fontId="525" fillId="333" borderId="377" xfId="5" applyAlignment="1">
      <alignment horizontal="center" vertical="center" wrapText="1"/>
    </xf>
    <xf numFmtId="0" fontId="524" fillId="330" borderId="377" xfId="5" applyAlignment="1">
      <alignment horizontal="left" vertical="center" wrapText="1"/>
    </xf>
    <xf numFmtId="0" fontId="525" fillId="330" borderId="377" xfId="5" applyAlignment="1">
      <alignment horizontal="left" vertical="center" wrapText="1"/>
    </xf>
    <xf numFmtId="0" fontId="524" fillId="358" borderId="377" xfId="5" applyAlignment="1">
      <alignment horizontal="center" vertical="center" wrapText="1"/>
    </xf>
    <xf numFmtId="0" fontId="524" fillId="322" borderId="377" xfId="5" applyAlignment="1">
      <alignment horizontal="center" vertical="center" wrapText="1"/>
    </xf>
    <xf numFmtId="0" fontId="524" fillId="333" borderId="377" xfId="5" applyAlignment="1">
      <alignment horizontal="center" wrapText="1"/>
    </xf>
    <xf numFmtId="0" fontId="526" fillId="358" borderId="377" xfId="5" applyAlignment="1">
      <alignment horizontal="center" wrapText="1"/>
    </xf>
    <xf numFmtId="0" fontId="526" fillId="322" borderId="377" xfId="5" applyAlignment="1">
      <alignment horizontal="center" wrapText="1"/>
    </xf>
    <xf numFmtId="0" fontId="526" fillId="323" borderId="377" xfId="5" applyAlignment="1">
      <alignment horizontal="center" wrapText="1"/>
    </xf>
    <xf numFmtId="0" fontId="526" fillId="333" borderId="377" xfId="5" applyAlignment="1">
      <alignment horizontal="center" wrapText="1"/>
    </xf>
    <xf numFmtId="0" fontId="525" fillId="359" borderId="377" xfId="5" applyAlignment="1">
      <alignment horizontal="center" vertical="center" wrapText="1"/>
    </xf>
    <xf numFmtId="0" fontId="474" fillId="330" borderId="377" xfId="5" applyNumberFormat="1" applyFont="1" applyFill="1" applyBorder="1" applyAlignment="1">
      <alignment horizontal="center" vertical="center" wrapText="1"/>
    </xf>
    <xf numFmtId="0" fontId="474" fillId="330" borderId="377" xfId="5" applyNumberFormat="1" applyFont="1" applyFill="1" applyBorder="1" applyAlignment="1">
      <alignment horizontal="center" vertical="top" wrapText="1"/>
    </xf>
    <xf numFmtId="0" fontId="454" fillId="375" borderId="351" xfId="5" applyNumberFormat="1" applyFont="1" applyFill="1" applyBorder="1" applyAlignment="1">
      <alignment horizontal="left" vertical="center" wrapText="1"/>
    </xf>
    <xf numFmtId="0" fontId="454" fillId="375" borderId="351" xfId="5" applyNumberFormat="1" applyFont="1" applyFill="1" applyBorder="1" applyAlignment="1">
      <alignment horizontal="center" vertical="center" wrapText="1"/>
    </xf>
    <xf numFmtId="0" fontId="450" fillId="375" borderId="351" xfId="5" applyNumberFormat="1" applyFont="1" applyFill="1" applyBorder="1"/>
    <xf numFmtId="0" fontId="454" fillId="375" borderId="351" xfId="5" applyNumberFormat="1" applyFont="1" applyFill="1" applyBorder="1" applyAlignment="1">
      <alignment horizontal="center"/>
    </xf>
    <xf numFmtId="0" fontId="528" fillId="375" borderId="351" xfId="5" applyNumberFormat="1" applyFont="1" applyFill="1" applyBorder="1" applyAlignment="1">
      <alignment horizontal="left" vertical="center" wrapText="1"/>
    </xf>
    <xf numFmtId="0" fontId="528" fillId="375" borderId="351" xfId="5" applyNumberFormat="1" applyFont="1" applyFill="1" applyBorder="1" applyAlignment="1">
      <alignment horizontal="center" vertical="center" wrapText="1"/>
    </xf>
    <xf numFmtId="0" fontId="528" fillId="375" borderId="351" xfId="5" applyNumberFormat="1" applyFont="1" applyFill="1" applyBorder="1"/>
    <xf numFmtId="0" fontId="528" fillId="375" borderId="351" xfId="5" applyNumberFormat="1" applyFont="1" applyFill="1" applyBorder="1" applyAlignment="1">
      <alignment horizontal="center"/>
    </xf>
    <xf numFmtId="0" fontId="528" fillId="375" borderId="351" xfId="5" applyNumberFormat="1" applyFont="1" applyFill="1" applyBorder="1" applyAlignment="1">
      <alignment wrapText="1"/>
    </xf>
    <xf numFmtId="0" fontId="528" fillId="375" borderId="351" xfId="5" applyNumberFormat="1" applyFont="1" applyFill="1" applyBorder="1" applyAlignment="1">
      <alignment horizontal="center" wrapText="1"/>
    </xf>
    <xf numFmtId="0" fontId="528" fillId="375" borderId="351" xfId="5" applyNumberFormat="1" applyFont="1" applyFill="1" applyBorder="1" applyAlignment="1">
      <alignment horizontal="left" vertical="top" wrapText="1"/>
    </xf>
    <xf numFmtId="0" fontId="528" fillId="375" borderId="351" xfId="5" applyNumberFormat="1" applyFont="1" applyFill="1" applyBorder="1" applyAlignment="1">
      <alignment horizontal="center" vertical="top" wrapText="1"/>
    </xf>
    <xf numFmtId="0" fontId="528" fillId="375" borderId="351" xfId="5" applyNumberFormat="1" applyFont="1" applyFill="1" applyBorder="1" applyAlignment="1">
      <alignment vertical="top" wrapText="1"/>
    </xf>
    <xf numFmtId="0" fontId="529" fillId="314" borderId="377" xfId="5" applyNumberFormat="1" applyFont="1" applyFill="1" applyBorder="1" applyAlignment="1">
      <alignment horizontal="center" vertical="center" wrapText="1"/>
    </xf>
    <xf numFmtId="0" fontId="530" fillId="314" borderId="386" xfId="5" applyNumberFormat="1" applyFont="1" applyFill="1" applyBorder="1"/>
    <xf numFmtId="0" fontId="530" fillId="314" borderId="384" xfId="5" applyNumberFormat="1" applyFont="1" applyFill="1" applyBorder="1"/>
    <xf numFmtId="0" fontId="531" fillId="314" borderId="351" xfId="5" applyNumberFormat="1" applyFont="1" applyFill="1" applyBorder="1" applyAlignment="1">
      <alignment vertical="center" wrapText="1"/>
    </xf>
    <xf numFmtId="0" fontId="529" fillId="359" borderId="377" xfId="5" applyNumberFormat="1" applyFont="1" applyFill="1" applyBorder="1" applyAlignment="1">
      <alignment horizontal="center" vertical="center" wrapText="1"/>
    </xf>
    <xf numFmtId="0" fontId="531" fillId="314" borderId="377" xfId="5" applyNumberFormat="1" applyFont="1" applyFill="1" applyBorder="1" applyAlignment="1">
      <alignment horizontal="center" vertical="center" wrapText="1"/>
    </xf>
    <xf numFmtId="0" fontId="531" fillId="314" borderId="377" xfId="5" applyNumberFormat="1" applyFont="1" applyFill="1" applyBorder="1" applyAlignment="1">
      <alignment vertical="center" wrapText="1"/>
    </xf>
    <xf numFmtId="0" fontId="531" fillId="319" borderId="377" xfId="5" applyNumberFormat="1" applyFont="1" applyFill="1" applyBorder="1" applyAlignment="1">
      <alignment horizontal="center" vertical="center" wrapText="1"/>
    </xf>
    <xf numFmtId="0" fontId="529" fillId="375" borderId="377" xfId="5" applyNumberFormat="1" applyFont="1" applyFill="1" applyBorder="1" applyAlignment="1">
      <alignment horizontal="center" vertical="center" wrapText="1"/>
    </xf>
    <xf numFmtId="0" fontId="530" fillId="375" borderId="386" xfId="5" applyNumberFormat="1" applyFont="1" applyFill="1" applyBorder="1"/>
    <xf numFmtId="0" fontId="530" fillId="375" borderId="384" xfId="5" applyNumberFormat="1" applyFont="1" applyFill="1" applyBorder="1"/>
    <xf numFmtId="0" fontId="531" fillId="375" borderId="351" xfId="5" applyNumberFormat="1" applyFont="1" applyFill="1" applyBorder="1" applyAlignment="1">
      <alignment vertical="center" wrapText="1"/>
    </xf>
    <xf numFmtId="0" fontId="531" fillId="375" borderId="377" xfId="5" applyNumberFormat="1" applyFont="1" applyFill="1" applyBorder="1" applyAlignment="1">
      <alignment horizontal="center" vertical="center" wrapText="1"/>
    </xf>
    <xf numFmtId="0" fontId="531" fillId="375" borderId="377" xfId="5" applyNumberFormat="1" applyFont="1" applyFill="1" applyBorder="1" applyAlignment="1">
      <alignment vertical="center" wrapText="1"/>
    </xf>
    <xf numFmtId="0" fontId="530" fillId="375" borderId="386" xfId="5" applyNumberFormat="1" applyFont="1" applyFill="1" applyBorder="1" applyAlignment="1">
      <alignment wrapText="1"/>
    </xf>
    <xf numFmtId="0" fontId="530" fillId="375" borderId="384" xfId="5" applyNumberFormat="1" applyFont="1" applyFill="1" applyBorder="1" applyAlignment="1">
      <alignment wrapText="1"/>
    </xf>
    <xf numFmtId="0" fontId="529" fillId="375" borderId="377" xfId="5" applyNumberFormat="1" applyFont="1" applyFill="1" applyBorder="1" applyAlignment="1">
      <alignment horizontal="center" vertical="top" wrapText="1"/>
    </xf>
    <xf numFmtId="0" fontId="530" fillId="375" borderId="386" xfId="5" applyNumberFormat="1" applyFont="1" applyFill="1" applyBorder="1" applyAlignment="1">
      <alignment vertical="top" wrapText="1"/>
    </xf>
    <xf numFmtId="0" fontId="530" fillId="375" borderId="384" xfId="5" applyNumberFormat="1" applyFont="1" applyFill="1" applyBorder="1" applyAlignment="1">
      <alignment vertical="top" wrapText="1"/>
    </xf>
    <xf numFmtId="0" fontId="531" fillId="375" borderId="351" xfId="5" applyNumberFormat="1" applyFont="1" applyFill="1" applyBorder="1" applyAlignment="1">
      <alignment vertical="top" wrapText="1"/>
    </xf>
    <xf numFmtId="0" fontId="531" fillId="375" borderId="377" xfId="5" applyNumberFormat="1" applyFont="1" applyFill="1" applyBorder="1" applyAlignment="1">
      <alignment horizontal="center" vertical="top" wrapText="1"/>
    </xf>
    <xf numFmtId="0" fontId="531" fillId="375" borderId="377" xfId="5" applyNumberFormat="1" applyFont="1" applyFill="1" applyBorder="1" applyAlignment="1">
      <alignment vertical="top" wrapText="1"/>
    </xf>
    <xf numFmtId="0" fontId="529" fillId="376" borderId="377" xfId="5" applyNumberFormat="1" applyFont="1" applyFill="1" applyBorder="1" applyAlignment="1">
      <alignment horizontal="center" vertical="top" wrapText="1"/>
    </xf>
    <xf numFmtId="0" fontId="530" fillId="376" borderId="386" xfId="5" applyNumberFormat="1" applyFont="1" applyFill="1" applyBorder="1" applyAlignment="1">
      <alignment vertical="top" wrapText="1"/>
    </xf>
    <xf numFmtId="0" fontId="530" fillId="376" borderId="384" xfId="5" applyNumberFormat="1" applyFont="1" applyFill="1" applyBorder="1" applyAlignment="1">
      <alignment vertical="top" wrapText="1"/>
    </xf>
    <xf numFmtId="0" fontId="531" fillId="376" borderId="351" xfId="5" applyNumberFormat="1" applyFont="1" applyFill="1" applyBorder="1" applyAlignment="1">
      <alignment vertical="top" wrapText="1"/>
    </xf>
    <xf numFmtId="0" fontId="532" fillId="376" borderId="377" xfId="5" applyNumberFormat="1" applyFont="1" applyFill="1" applyBorder="1" applyAlignment="1">
      <alignment horizontal="center" vertical="top" wrapText="1"/>
    </xf>
    <xf numFmtId="0" fontId="533" fillId="376" borderId="386" xfId="5" applyNumberFormat="1" applyFont="1" applyFill="1" applyBorder="1" applyAlignment="1">
      <alignment vertical="top" wrapText="1"/>
    </xf>
    <xf numFmtId="0" fontId="533" fillId="376" borderId="384" xfId="5" applyNumberFormat="1" applyFont="1" applyFill="1" applyBorder="1" applyAlignment="1">
      <alignment vertical="top" wrapText="1"/>
    </xf>
    <xf numFmtId="0" fontId="532" fillId="376" borderId="351" xfId="5" applyNumberFormat="1" applyFont="1" applyFill="1" applyBorder="1" applyAlignment="1">
      <alignment vertical="top" wrapText="1"/>
    </xf>
    <xf numFmtId="0" fontId="529" fillId="377" borderId="377" xfId="5" applyNumberFormat="1" applyFont="1" applyFill="1" applyBorder="1" applyAlignment="1">
      <alignment horizontal="center" vertical="top" wrapText="1"/>
    </xf>
    <xf numFmtId="0" fontId="531" fillId="377" borderId="351" xfId="5" applyNumberFormat="1" applyFont="1" applyFill="1" applyBorder="1" applyAlignment="1">
      <alignment vertical="top" wrapText="1"/>
    </xf>
    <xf numFmtId="0" fontId="529" fillId="377" borderId="351" xfId="5" applyNumberFormat="1" applyFont="1" applyFill="1" applyBorder="1" applyAlignment="1">
      <alignment vertical="top" wrapText="1"/>
    </xf>
    <xf numFmtId="0" fontId="529" fillId="377" borderId="351" xfId="5" applyNumberFormat="1" applyFont="1" applyFill="1" applyBorder="1" applyAlignment="1">
      <alignment horizontal="center" vertical="top" wrapText="1"/>
    </xf>
    <xf numFmtId="0" fontId="529" fillId="377" borderId="377" xfId="5" applyNumberFormat="1" applyFont="1" applyFill="1" applyBorder="1" applyAlignment="1">
      <alignment horizontal="center" vertical="center" wrapText="1"/>
    </xf>
    <xf numFmtId="0" fontId="529" fillId="377" borderId="351" xfId="5" applyNumberFormat="1" applyFont="1" applyFill="1" applyBorder="1" applyAlignment="1">
      <alignment horizontal="center" vertical="center" wrapText="1"/>
    </xf>
    <xf numFmtId="0" fontId="529" fillId="377" borderId="420" xfId="5" applyNumberFormat="1" applyFont="1" applyFill="1" applyBorder="1" applyAlignment="1">
      <alignment horizontal="center" vertical="center" wrapText="1"/>
    </xf>
    <xf numFmtId="0" fontId="531" fillId="375" borderId="420" xfId="5" applyNumberFormat="1" applyFont="1" applyFill="1" applyBorder="1" applyAlignment="1">
      <alignment horizontal="center" vertical="top" wrapText="1"/>
    </xf>
    <xf numFmtId="0" fontId="531" fillId="375" borderId="420" xfId="5" applyNumberFormat="1" applyFont="1" applyFill="1" applyBorder="1" applyAlignment="1">
      <alignment vertical="top" wrapText="1"/>
    </xf>
    <xf numFmtId="0" fontId="454" fillId="375" borderId="377" xfId="5" applyNumberFormat="1" applyFont="1" applyFill="1" applyBorder="1" applyAlignment="1">
      <alignment horizontal="center" vertical="center" wrapText="1"/>
    </xf>
    <xf numFmtId="0" fontId="454" fillId="375" borderId="377" xfId="5" applyNumberFormat="1" applyFont="1" applyFill="1" applyBorder="1" applyAlignment="1">
      <alignment vertical="center" wrapText="1"/>
    </xf>
    <xf numFmtId="0" fontId="454" fillId="375" borderId="351" xfId="5" applyNumberFormat="1" applyFont="1" applyFill="1" applyBorder="1" applyAlignment="1">
      <alignment vertical="center" wrapText="1"/>
    </xf>
    <xf numFmtId="0" fontId="528" fillId="375" borderId="377" xfId="5" applyNumberFormat="1" applyFont="1" applyFill="1" applyBorder="1" applyAlignment="1">
      <alignment horizontal="center" vertical="center" wrapText="1"/>
    </xf>
    <xf numFmtId="0" fontId="528" fillId="375" borderId="377" xfId="5" applyNumberFormat="1" applyFont="1" applyFill="1" applyBorder="1" applyAlignment="1">
      <alignment vertical="center" wrapText="1"/>
    </xf>
    <xf numFmtId="0" fontId="528" fillId="375" borderId="351" xfId="5" applyNumberFormat="1" applyFont="1" applyFill="1" applyBorder="1" applyAlignment="1">
      <alignment vertical="center" wrapText="1"/>
    </xf>
    <xf numFmtId="0" fontId="528" fillId="375" borderId="377" xfId="5" applyNumberFormat="1" applyFont="1" applyFill="1" applyBorder="1" applyAlignment="1">
      <alignment horizontal="center" vertical="top" wrapText="1"/>
    </xf>
    <xf numFmtId="0" fontId="528" fillId="375" borderId="377" xfId="5" applyNumberFormat="1" applyFont="1" applyFill="1" applyBorder="1" applyAlignment="1">
      <alignment vertical="top" wrapText="1"/>
    </xf>
    <xf numFmtId="0" fontId="460" fillId="319" borderId="377" xfId="5" applyNumberFormat="1" applyFont="1" applyFill="1" applyBorder="1" applyAlignment="1">
      <alignment horizontal="left" vertical="center" wrapText="1"/>
    </xf>
    <xf numFmtId="0" fontId="444" fillId="314" borderId="386" xfId="5" applyNumberFormat="1" applyFont="1" applyFill="1" applyBorder="1" applyAlignment="1">
      <alignment wrapText="1"/>
    </xf>
    <xf numFmtId="0" fontId="444" fillId="314" borderId="384" xfId="5" applyNumberFormat="1" applyFont="1" applyFill="1" applyBorder="1" applyAlignment="1">
      <alignment wrapText="1"/>
    </xf>
    <xf numFmtId="0" fontId="454" fillId="314" borderId="377" xfId="5" applyNumberFormat="1" applyFont="1" applyFill="1" applyBorder="1" applyAlignment="1">
      <alignment horizontal="center" vertical="center" wrapText="1"/>
    </xf>
    <xf numFmtId="0" fontId="454" fillId="314" borderId="377" xfId="5" applyNumberFormat="1" applyFont="1" applyFill="1" applyBorder="1" applyAlignment="1">
      <alignment vertical="center" wrapText="1"/>
    </xf>
    <xf numFmtId="0" fontId="454" fillId="319" borderId="377" xfId="5" applyNumberFormat="1" applyFont="1" applyFill="1" applyBorder="1" applyAlignment="1">
      <alignment horizontal="center" vertical="center" wrapText="1"/>
    </xf>
    <xf numFmtId="0" fontId="454" fillId="314" borderId="351" xfId="5" applyNumberFormat="1" applyFont="1" applyFill="1" applyBorder="1" applyAlignment="1">
      <alignment horizontal="center" wrapText="1"/>
    </xf>
    <xf numFmtId="0" fontId="460" fillId="319" borderId="377" xfId="5" applyNumberFormat="1" applyFont="1" applyFill="1" applyBorder="1" applyAlignment="1">
      <alignment horizontal="left" vertical="top" wrapText="1"/>
    </xf>
    <xf numFmtId="0" fontId="444" fillId="314" borderId="386" xfId="5" applyNumberFormat="1" applyFont="1" applyFill="1" applyBorder="1" applyAlignment="1">
      <alignment vertical="top" wrapText="1"/>
    </xf>
    <xf numFmtId="0" fontId="444" fillId="314" borderId="384" xfId="5" applyNumberFormat="1" applyFont="1" applyFill="1" applyBorder="1" applyAlignment="1">
      <alignment vertical="top" wrapText="1"/>
    </xf>
    <xf numFmtId="0" fontId="454" fillId="314" borderId="377" xfId="5" applyNumberFormat="1" applyFont="1" applyFill="1" applyBorder="1" applyAlignment="1">
      <alignment horizontal="center" vertical="top" wrapText="1"/>
    </xf>
    <xf numFmtId="0" fontId="454" fillId="314" borderId="377" xfId="5" applyNumberFormat="1" applyFont="1" applyFill="1" applyBorder="1" applyAlignment="1">
      <alignment vertical="top" wrapText="1"/>
    </xf>
    <xf numFmtId="0" fontId="454" fillId="319" borderId="377" xfId="5" applyNumberFormat="1" applyFont="1" applyFill="1" applyBorder="1" applyAlignment="1">
      <alignment horizontal="center" vertical="top" wrapText="1"/>
    </xf>
    <xf numFmtId="0" fontId="454" fillId="314" borderId="351" xfId="5" applyNumberFormat="1" applyFont="1" applyFill="1" applyBorder="1" applyAlignment="1">
      <alignment horizontal="center" vertical="top" wrapText="1"/>
    </xf>
    <xf numFmtId="0" fontId="529" fillId="319" borderId="377" xfId="5" applyNumberFormat="1" applyFont="1" applyFill="1" applyBorder="1" applyAlignment="1">
      <alignment horizontal="left" vertical="center" wrapText="1"/>
    </xf>
    <xf numFmtId="0" fontId="531" fillId="314" borderId="377" xfId="5" applyNumberFormat="1" applyFont="1" applyFill="1" applyBorder="1" applyAlignment="1">
      <alignment horizontal="left" vertical="center" wrapText="1"/>
    </xf>
    <xf numFmtId="0" fontId="529" fillId="375" borderId="377" xfId="5" applyNumberFormat="1" applyFont="1" applyFill="1" applyBorder="1" applyAlignment="1">
      <alignment horizontal="left" vertical="center" wrapText="1"/>
    </xf>
    <xf numFmtId="0" fontId="531" fillId="375" borderId="377" xfId="5" applyNumberFormat="1" applyFont="1" applyFill="1" applyBorder="1" applyAlignment="1">
      <alignment horizontal="left" vertical="center" wrapText="1"/>
    </xf>
    <xf numFmtId="0" fontId="529" fillId="375" borderId="377" xfId="5" applyNumberFormat="1" applyFont="1" applyFill="1" applyBorder="1" applyAlignment="1">
      <alignment horizontal="left" vertical="top" wrapText="1"/>
    </xf>
    <xf numFmtId="0" fontId="531" fillId="375" borderId="377" xfId="5" applyNumberFormat="1" applyFont="1" applyFill="1" applyBorder="1" applyAlignment="1">
      <alignment horizontal="left" vertical="top" wrapText="1"/>
    </xf>
    <xf numFmtId="0" fontId="529" fillId="376" borderId="377" xfId="5" applyNumberFormat="1" applyFont="1" applyFill="1" applyBorder="1" applyAlignment="1">
      <alignment horizontal="left" vertical="top" wrapText="1"/>
    </xf>
    <xf numFmtId="0" fontId="532" fillId="376" borderId="377" xfId="5" applyNumberFormat="1" applyFont="1" applyFill="1" applyBorder="1" applyAlignment="1">
      <alignment horizontal="left" vertical="top" wrapText="1"/>
    </xf>
    <xf numFmtId="0" fontId="529" fillId="375" borderId="420" xfId="5" applyNumberFormat="1" applyFont="1" applyFill="1" applyBorder="1" applyAlignment="1">
      <alignment horizontal="center" vertical="top" wrapText="1"/>
    </xf>
    <xf numFmtId="0" fontId="531" fillId="375" borderId="420" xfId="5" applyNumberFormat="1" applyFont="1" applyFill="1" applyBorder="1" applyAlignment="1">
      <alignment horizontal="left" vertical="top" wrapText="1"/>
    </xf>
    <xf numFmtId="0" fontId="525" fillId="375" borderId="377" xfId="5" applyNumberFormat="1" applyFont="1" applyFill="1" applyBorder="1" applyAlignment="1">
      <alignment horizontal="left" vertical="center" wrapText="1"/>
    </xf>
    <xf numFmtId="0" fontId="444" fillId="375" borderId="397" xfId="5" applyNumberFormat="1" applyFont="1" applyFill="1" applyBorder="1"/>
    <xf numFmtId="0" fontId="444" fillId="375" borderId="398" xfId="5" applyNumberFormat="1" applyFont="1" applyFill="1" applyBorder="1"/>
    <xf numFmtId="0" fontId="528" fillId="375" borderId="377" xfId="5" applyNumberFormat="1" applyFont="1" applyFill="1" applyBorder="1" applyAlignment="1">
      <alignment horizontal="left" vertical="center" wrapText="1"/>
    </xf>
    <xf numFmtId="0" fontId="534" fillId="375" borderId="397" xfId="5" applyNumberFormat="1" applyFont="1" applyFill="1" applyBorder="1"/>
    <xf numFmtId="0" fontId="534" fillId="375" borderId="398" xfId="5" applyNumberFormat="1" applyFont="1" applyFill="1" applyBorder="1"/>
    <xf numFmtId="0" fontId="534" fillId="375" borderId="397" xfId="5" applyNumberFormat="1" applyFont="1" applyFill="1" applyBorder="1" applyAlignment="1">
      <alignment wrapText="1"/>
    </xf>
    <xf numFmtId="0" fontId="534" fillId="375" borderId="398" xfId="5" applyNumberFormat="1" applyFont="1" applyFill="1" applyBorder="1" applyAlignment="1">
      <alignment wrapText="1"/>
    </xf>
    <xf numFmtId="0" fontId="528" fillId="375" borderId="377" xfId="5" applyNumberFormat="1" applyFont="1" applyFill="1" applyBorder="1" applyAlignment="1">
      <alignment horizontal="left" vertical="top" wrapText="1"/>
    </xf>
    <xf numFmtId="0" fontId="534" fillId="375" borderId="397" xfId="5" applyNumberFormat="1" applyFont="1" applyFill="1" applyBorder="1" applyAlignment="1">
      <alignment vertical="top" wrapText="1"/>
    </xf>
    <xf numFmtId="0" fontId="534" fillId="375" borderId="398" xfId="5" applyNumberFormat="1" applyFont="1" applyFill="1" applyBorder="1" applyAlignment="1">
      <alignment vertical="top" wrapText="1"/>
    </xf>
    <xf numFmtId="0" fontId="529" fillId="361" borderId="377" xfId="5" applyNumberFormat="1" applyFont="1" applyFill="1" applyBorder="1" applyAlignment="1">
      <alignment horizontal="center" vertical="center" wrapText="1"/>
    </xf>
    <xf numFmtId="0" fontId="531" fillId="361" borderId="377" xfId="5" applyNumberFormat="1" applyFont="1" applyFill="1" applyBorder="1" applyAlignment="1">
      <alignment horizontal="left" vertical="center" wrapText="1"/>
    </xf>
    <xf numFmtId="0" fontId="529" fillId="323" borderId="377" xfId="5" applyNumberFormat="1" applyFont="1" applyFill="1" applyBorder="1" applyAlignment="1">
      <alignment horizontal="center" vertical="center" wrapText="1"/>
    </xf>
    <xf numFmtId="0" fontId="531" fillId="323" borderId="377" xfId="5" applyNumberFormat="1" applyFont="1" applyFill="1" applyBorder="1" applyAlignment="1">
      <alignment horizontal="left" vertical="center" wrapText="1"/>
    </xf>
    <xf numFmtId="0" fontId="524" fillId="375" borderId="377" xfId="5" applyNumberFormat="1" applyFont="1" applyFill="1" applyBorder="1" applyAlignment="1">
      <alignment horizontal="center" vertical="center" wrapText="1"/>
    </xf>
    <xf numFmtId="0" fontId="529" fillId="377" borderId="420" xfId="5" applyNumberFormat="1" applyFont="1" applyFill="1" applyBorder="1" applyAlignment="1">
      <alignment horizontal="center" vertical="top" wrapText="1"/>
    </xf>
    <xf numFmtId="0" fontId="493" fillId="375" borderId="351" xfId="5" applyNumberFormat="1" applyFont="1" applyFill="1" applyBorder="1"/>
    <xf numFmtId="0" fontId="493" fillId="375" borderId="399" xfId="5" applyNumberFormat="1" applyFont="1" applyFill="1" applyBorder="1"/>
    <xf numFmtId="0" fontId="528" fillId="375" borderId="399" xfId="5" applyNumberFormat="1" applyFont="1" applyFill="1" applyBorder="1"/>
    <xf numFmtId="0" fontId="528" fillId="375" borderId="399" xfId="5" applyNumberFormat="1" applyFont="1" applyFill="1" applyBorder="1" applyAlignment="1">
      <alignment wrapText="1"/>
    </xf>
    <xf numFmtId="0" fontId="528" fillId="375" borderId="399" xfId="5" applyNumberFormat="1" applyFont="1" applyFill="1" applyBorder="1" applyAlignment="1">
      <alignment vertical="top" wrapText="1"/>
    </xf>
    <xf numFmtId="0" fontId="531" fillId="375" borderId="351" xfId="5" applyNumberFormat="1" applyFont="1" applyFill="1" applyBorder="1"/>
    <xf numFmtId="0" fontId="531" fillId="375" borderId="399" xfId="5" applyNumberFormat="1" applyFont="1" applyFill="1" applyBorder="1"/>
    <xf numFmtId="0" fontId="531" fillId="375" borderId="351" xfId="5" applyNumberFormat="1" applyFont="1" applyFill="1" applyBorder="1" applyAlignment="1">
      <alignment wrapText="1"/>
    </xf>
    <xf numFmtId="0" fontId="531" fillId="375" borderId="399" xfId="5" applyNumberFormat="1" applyFont="1" applyFill="1" applyBorder="1" applyAlignment="1">
      <alignment wrapText="1"/>
    </xf>
    <xf numFmtId="0" fontId="531" fillId="375" borderId="399" xfId="5" applyNumberFormat="1" applyFont="1" applyFill="1" applyBorder="1" applyAlignment="1">
      <alignment vertical="top" wrapText="1"/>
    </xf>
    <xf numFmtId="0" fontId="531" fillId="377" borderId="399" xfId="5" applyNumberFormat="1" applyFont="1" applyFill="1" applyBorder="1" applyAlignment="1">
      <alignment vertical="top" wrapText="1"/>
    </xf>
    <xf numFmtId="0" fontId="529" fillId="377" borderId="399" xfId="5" applyNumberFormat="1" applyFont="1" applyFill="1" applyBorder="1" applyAlignment="1">
      <alignment vertical="top" wrapText="1"/>
    </xf>
    <xf numFmtId="0" fontId="529" fillId="377" borderId="420" xfId="5" applyNumberFormat="1" applyFont="1" applyFill="1" applyBorder="1" applyAlignment="1">
      <alignment vertical="top" wrapText="1"/>
    </xf>
    <xf numFmtId="0" fontId="531" fillId="376" borderId="420" xfId="5" applyNumberFormat="1" applyFont="1" applyFill="1" applyBorder="1" applyAlignment="1">
      <alignment vertical="top" wrapText="1"/>
    </xf>
    <xf numFmtId="166" fontId="531" fillId="376" borderId="420" xfId="5" applyNumberFormat="1" applyFont="1" applyFill="1" applyBorder="1" applyAlignment="1">
      <alignment vertical="top" wrapText="1"/>
    </xf>
    <xf numFmtId="167" fontId="531" fillId="375" borderId="420" xfId="5" applyNumberFormat="1" applyFont="1" applyFill="1" applyBorder="1" applyAlignment="1">
      <alignment vertical="top" wrapText="1"/>
    </xf>
    <xf numFmtId="0" fontId="531" fillId="314" borderId="351" xfId="5" applyNumberFormat="1" applyFont="1" applyFill="1" applyBorder="1" applyAlignment="1">
      <alignment horizontal="center" vertical="center"/>
    </xf>
    <xf numFmtId="0" fontId="531" fillId="314" borderId="351" xfId="5" applyNumberFormat="1" applyFont="1" applyFill="1" applyBorder="1"/>
    <xf numFmtId="0" fontId="531" fillId="330" borderId="377" xfId="5" applyNumberFormat="1" applyFont="1" applyFill="1" applyBorder="1" applyAlignment="1">
      <alignment horizontal="center" vertical="center" wrapText="1"/>
    </xf>
    <xf numFmtId="0" fontId="531" fillId="333" borderId="377" xfId="5" applyNumberFormat="1" applyFont="1" applyFill="1" applyBorder="1" applyAlignment="1">
      <alignment horizontal="left" vertical="center" wrapText="1"/>
    </xf>
    <xf numFmtId="3" fontId="529" fillId="330" borderId="377" xfId="5" applyNumberFormat="1" applyFont="1" applyFill="1" applyBorder="1" applyAlignment="1">
      <alignment horizontal="center" vertical="center" wrapText="1"/>
    </xf>
    <xf numFmtId="0" fontId="531" fillId="361" borderId="377" xfId="5" applyNumberFormat="1" applyFont="1" applyFill="1" applyBorder="1" applyAlignment="1">
      <alignment horizontal="center" vertical="center" wrapText="1"/>
    </xf>
    <xf numFmtId="0" fontId="531" fillId="314" borderId="351" xfId="5" applyNumberFormat="1" applyFont="1" applyFill="1" applyBorder="1" applyAlignment="1">
      <alignment horizontal="center"/>
    </xf>
    <xf numFmtId="0" fontId="531" fillId="314" borderId="351" xfId="5" applyNumberFormat="1" applyFont="1" applyFill="1" applyBorder="1" applyAlignment="1">
      <alignment horizontal="center" vertical="bottom"/>
    </xf>
    <xf numFmtId="0" fontId="529" fillId="330" borderId="377" xfId="5" applyNumberFormat="1" applyFont="1" applyFill="1" applyBorder="1" applyAlignment="1">
      <alignment horizontal="center" vertical="center" wrapText="1"/>
    </xf>
    <xf numFmtId="0" fontId="531" fillId="354" borderId="377" xfId="5" applyNumberFormat="1" applyFont="1" applyFill="1" applyBorder="1" applyAlignment="1">
      <alignment horizontal="center" vertical="center" wrapText="1"/>
    </xf>
    <xf numFmtId="0" fontId="531" fillId="354" borderId="377" xfId="5" applyNumberFormat="1" applyFont="1" applyFill="1" applyBorder="1" applyAlignment="1">
      <alignment horizontal="left" vertical="center" wrapText="1"/>
    </xf>
    <xf numFmtId="0" fontId="529" fillId="354" borderId="377" xfId="5" applyNumberFormat="1" applyFont="1" applyFill="1" applyBorder="1" applyAlignment="1">
      <alignment horizontal="center" vertical="center" wrapText="1"/>
    </xf>
    <xf numFmtId="1" fontId="531" fillId="354" borderId="377" xfId="5" applyNumberFormat="1" applyFont="1" applyFill="1" applyBorder="1" applyAlignment="1">
      <alignment horizontal="center" vertical="center" wrapText="1"/>
    </xf>
    <xf numFmtId="1" fontId="531" fillId="361" borderId="377" xfId="5" applyNumberFormat="1" applyFont="1" applyFill="1" applyBorder="1" applyAlignment="1">
      <alignment horizontal="center" vertical="center" wrapText="1"/>
    </xf>
    <xf numFmtId="0" fontId="529" fillId="314" borderId="351" xfId="5" applyNumberFormat="1" applyFont="1" applyFill="1" applyBorder="1" applyAlignment="1">
      <alignment vertical="center"/>
    </xf>
    <xf numFmtId="0" fontId="531" fillId="375" borderId="351" xfId="5" applyNumberFormat="1" applyFont="1" applyFill="1" applyBorder="1" applyAlignment="1">
      <alignment horizontal="center" vertical="center"/>
    </xf>
    <xf numFmtId="3" fontId="529" fillId="375" borderId="377" xfId="5" applyNumberFormat="1" applyFont="1" applyFill="1" applyBorder="1" applyAlignment="1">
      <alignment horizontal="center" vertical="center" wrapText="1"/>
    </xf>
    <xf numFmtId="0" fontId="531" fillId="375" borderId="351" xfId="5" applyNumberFormat="1" applyFont="1" applyFill="1" applyBorder="1" applyAlignment="1">
      <alignment horizontal="center"/>
    </xf>
    <xf numFmtId="0" fontId="531" fillId="375" borderId="351" xfId="5" applyNumberFormat="1" applyFont="1" applyFill="1" applyBorder="1" applyAlignment="1">
      <alignment horizontal="center" vertical="bottom"/>
    </xf>
    <xf numFmtId="1" fontId="531" fillId="375" borderId="377" xfId="5" applyNumberFormat="1" applyFont="1" applyFill="1" applyBorder="1" applyAlignment="1">
      <alignment horizontal="center" vertical="center" wrapText="1"/>
    </xf>
    <xf numFmtId="0" fontId="529" fillId="375" borderId="351" xfId="5" applyNumberFormat="1" applyFont="1" applyFill="1" applyBorder="1" applyAlignment="1">
      <alignment vertical="center"/>
    </xf>
    <xf numFmtId="0" fontId="531" fillId="375" borderId="351" xfId="5" applyNumberFormat="1" applyFont="1" applyFill="1" applyBorder="1" applyAlignment="1">
      <alignment horizontal="center" vertical="center" wrapText="1"/>
    </xf>
    <xf numFmtId="0" fontId="531" fillId="375" borderId="351" xfId="5" applyNumberFormat="1" applyFont="1" applyFill="1" applyBorder="1" applyAlignment="1">
      <alignment horizontal="center" wrapText="1"/>
    </xf>
    <xf numFmtId="0" fontId="531" fillId="375" borderId="351" xfId="5" applyNumberFormat="1" applyFont="1" applyFill="1" applyBorder="1" applyAlignment="1">
      <alignment horizontal="center" vertical="bottom" wrapText="1"/>
    </xf>
    <xf numFmtId="0" fontId="529" fillId="375" borderId="351" xfId="5" applyNumberFormat="1" applyFont="1" applyFill="1" applyBorder="1" applyAlignment="1">
      <alignment vertical="center" wrapText="1"/>
    </xf>
    <xf numFmtId="0" fontId="531" fillId="375" borderId="351" xfId="5" applyNumberFormat="1" applyFont="1" applyFill="1" applyBorder="1" applyAlignment="1">
      <alignment horizontal="center" vertical="top" wrapText="1"/>
    </xf>
    <xf numFmtId="3" fontId="529" fillId="375" borderId="377" xfId="5" applyNumberFormat="1" applyFont="1" applyFill="1" applyBorder="1" applyAlignment="1">
      <alignment horizontal="center" vertical="top" wrapText="1"/>
    </xf>
    <xf numFmtId="1" fontId="531" fillId="375" borderId="377" xfId="5" applyNumberFormat="1" applyFont="1" applyFill="1" applyBorder="1" applyAlignment="1">
      <alignment horizontal="center" vertical="top" wrapText="1"/>
    </xf>
    <xf numFmtId="0" fontId="529" fillId="375" borderId="351" xfId="5" applyNumberFormat="1" applyFont="1" applyFill="1" applyBorder="1" applyAlignment="1">
      <alignment vertical="top" wrapText="1"/>
    </xf>
    <xf numFmtId="0" fontId="531" fillId="376" borderId="351" xfId="5" applyNumberFormat="1" applyFont="1" applyFill="1" applyBorder="1" applyAlignment="1">
      <alignment horizontal="center" vertical="top" wrapText="1"/>
    </xf>
    <xf numFmtId="0" fontId="532" fillId="376" borderId="351" xfId="5" applyNumberFormat="1" applyFont="1" applyFill="1" applyBorder="1" applyAlignment="1">
      <alignment horizontal="center" vertical="top" wrapText="1"/>
    </xf>
    <xf numFmtId="0" fontId="531" fillId="377" borderId="351" xfId="5" applyNumberFormat="1" applyFont="1" applyFill="1" applyBorder="1" applyAlignment="1">
      <alignment horizontal="center" vertical="top" wrapText="1"/>
    </xf>
    <xf numFmtId="3" fontId="529" fillId="375" borderId="420" xfId="5" applyNumberFormat="1" applyFont="1" applyFill="1" applyBorder="1" applyAlignment="1">
      <alignment horizontal="center" vertical="top" wrapText="1"/>
    </xf>
    <xf numFmtId="1" fontId="531" fillId="375" borderId="420" xfId="5" applyNumberFormat="1" applyFont="1" applyFill="1" applyBorder="1" applyAlignment="1">
      <alignment horizontal="center" vertical="top" wrapText="1"/>
    </xf>
    <xf numFmtId="0" fontId="529" fillId="375" borderId="420" xfId="5" applyNumberFormat="1" applyFont="1" applyFill="1" applyBorder="1" applyAlignment="1">
      <alignment vertical="top" wrapText="1"/>
    </xf>
    <xf numFmtId="0" fontId="524" fillId="375" borderId="377" xfId="5" applyNumberFormat="1" applyFont="1" applyFill="1" applyBorder="1"/>
    <xf numFmtId="0" fontId="524" fillId="375" borderId="377" xfId="5" applyNumberFormat="1" applyFont="1" applyFill="1" applyBorder="1" applyAlignment="1">
      <alignment horizontal="left" vertical="center" wrapText="1"/>
    </xf>
    <xf numFmtId="0" fontId="525" fillId="375" borderId="377" xfId="5" applyNumberFormat="1" applyFont="1" applyFill="1" applyBorder="1"/>
    <xf numFmtId="0" fontId="525" fillId="375" borderId="377" xfId="5" applyNumberFormat="1" applyFont="1" applyFill="1" applyBorder="1" applyAlignment="1">
      <alignment horizontal="center" vertical="center" wrapText="1"/>
    </xf>
    <xf numFmtId="0" fontId="524" fillId="375" borderId="419" xfId="5" applyNumberFormat="1" applyFont="1" applyFill="1" applyBorder="1"/>
    <xf numFmtId="0" fontId="524" fillId="375" borderId="419" xfId="5" applyNumberFormat="1" applyFont="1" applyFill="1" applyBorder="1" applyAlignment="1">
      <alignment horizontal="left" vertical="center" wrapText="1"/>
    </xf>
    <xf numFmtId="0" fontId="524" fillId="375" borderId="419" xfId="5" applyNumberFormat="1" applyFont="1" applyFill="1" applyBorder="1" applyAlignment="1">
      <alignment horizontal="center" vertical="center" wrapText="1"/>
    </xf>
    <xf numFmtId="0" fontId="529" fillId="375" borderId="377" xfId="5" applyNumberFormat="1" applyFont="1" applyFill="1" applyBorder="1"/>
    <xf numFmtId="0" fontId="531" fillId="375" borderId="377" xfId="5" applyNumberFormat="1" applyFont="1" applyFill="1" applyBorder="1"/>
    <xf numFmtId="0" fontId="529" fillId="375" borderId="419" xfId="5" applyNumberFormat="1" applyFont="1" applyFill="1" applyBorder="1"/>
    <xf numFmtId="0" fontId="529" fillId="375" borderId="419" xfId="5" applyNumberFormat="1" applyFont="1" applyFill="1" applyBorder="1" applyAlignment="1">
      <alignment horizontal="left" vertical="center" wrapText="1"/>
    </xf>
    <xf numFmtId="0" fontId="529" fillId="375" borderId="419" xfId="5" applyNumberFormat="1" applyFont="1" applyFill="1" applyBorder="1" applyAlignment="1">
      <alignment horizontal="center" vertical="center" wrapText="1"/>
    </xf>
    <xf numFmtId="0" fontId="529" fillId="375" borderId="421" xfId="5" applyNumberFormat="1" applyFont="1" applyFill="1" applyBorder="1"/>
    <xf numFmtId="0" fontId="529" fillId="375" borderId="421" xfId="5" applyNumberFormat="1" applyFont="1" applyFill="1" applyBorder="1" applyAlignment="1">
      <alignment horizontal="left" vertical="center" wrapText="1"/>
    </xf>
    <xf numFmtId="0" fontId="529" fillId="375" borderId="421" xfId="5" applyNumberFormat="1" applyFont="1" applyFill="1" applyBorder="1" applyAlignment="1">
      <alignment horizontal="center" vertical="center" wrapText="1"/>
    </xf>
    <xf numFmtId="0" fontId="531" fillId="375" borderId="421" xfId="5" applyNumberFormat="1" applyFont="1" applyFill="1" applyBorder="1"/>
    <xf numFmtId="0" fontId="531" fillId="375" borderId="421" xfId="5" applyNumberFormat="1" applyFont="1" applyFill="1" applyBorder="1" applyAlignment="1">
      <alignment horizontal="left" vertical="center" wrapText="1"/>
    </xf>
    <xf numFmtId="0" fontId="531" fillId="375" borderId="421" xfId="5" applyNumberFormat="1" applyFont="1" applyFill="1" applyBorder="1" applyAlignment="1">
      <alignment horizontal="center" vertical="center" wrapText="1"/>
    </xf>
    <xf numFmtId="0" fontId="529" fillId="375" borderId="421" xfId="5" applyNumberFormat="1" applyFont="1" applyFill="1" applyBorder="1" applyAlignment="1">
      <alignment wrapText="1"/>
    </xf>
    <xf numFmtId="0" fontId="531" fillId="375" borderId="421" xfId="5" applyNumberFormat="1" applyFont="1" applyFill="1" applyBorder="1" applyAlignment="1">
      <alignment wrapText="1"/>
    </xf>
    <xf numFmtId="0" fontId="529" fillId="375" borderId="421" xfId="5" applyNumberFormat="1" applyFont="1" applyFill="1" applyBorder="1" applyAlignment="1">
      <alignment vertical="center" wrapText="1"/>
    </xf>
    <xf numFmtId="0" fontId="531" fillId="375" borderId="421" xfId="5" applyNumberFormat="1" applyFont="1" applyFill="1" applyBorder="1" applyAlignment="1">
      <alignment vertical="center" wrapText="1"/>
    </xf>
    <xf numFmtId="0" fontId="529" fillId="375" borderId="422" xfId="5" applyNumberFormat="1" applyFont="1" applyFill="1" applyBorder="1" applyAlignment="1">
      <alignment vertical="center" wrapText="1"/>
    </xf>
    <xf numFmtId="0" fontId="529" fillId="375" borderId="422" xfId="5" applyNumberFormat="1" applyFont="1" applyFill="1" applyBorder="1" applyAlignment="1">
      <alignment horizontal="left" vertical="center" wrapText="1"/>
    </xf>
    <xf numFmtId="0" fontId="529" fillId="375" borderId="422" xfId="5" applyNumberFormat="1" applyFont="1" applyFill="1" applyBorder="1" applyAlignment="1">
      <alignment horizontal="center" vertical="center" wrapText="1"/>
    </xf>
    <xf numFmtId="0" fontId="531" fillId="375" borderId="422" xfId="5" applyNumberFormat="1" applyFont="1" applyFill="1" applyBorder="1" applyAlignment="1">
      <alignment vertical="center" wrapText="1"/>
    </xf>
    <xf numFmtId="0" fontId="531" fillId="375" borderId="422" xfId="5" applyNumberFormat="1" applyFont="1" applyFill="1" applyBorder="1" applyAlignment="1">
      <alignment horizontal="left" vertical="center" wrapText="1"/>
    </xf>
    <xf numFmtId="0" fontId="531" fillId="375" borderId="422" xfId="5" applyNumberFormat="1" applyFont="1" applyFill="1" applyBorder="1" applyAlignment="1">
      <alignment horizontal="center" vertical="center" wrapText="1"/>
    </xf>
    <xf numFmtId="0" fontId="529" fillId="376" borderId="422" xfId="5" applyNumberFormat="1" applyFont="1" applyFill="1" applyBorder="1" applyAlignment="1">
      <alignment vertical="center" wrapText="1"/>
    </xf>
    <xf numFmtId="0" fontId="529" fillId="376" borderId="422" xfId="5" applyNumberFormat="1" applyFont="1" applyFill="1" applyBorder="1" applyAlignment="1">
      <alignment horizontal="left" vertical="center" wrapText="1"/>
    </xf>
    <xf numFmtId="0" fontId="529" fillId="376" borderId="422" xfId="5" applyNumberFormat="1" applyFont="1" applyFill="1" applyBorder="1" applyAlignment="1">
      <alignment horizontal="center" vertical="center" wrapText="1"/>
    </xf>
    <xf numFmtId="0" fontId="526" fillId="375" borderId="351" xfId="5" applyNumberFormat="1" applyFont="1" applyFill="1" applyBorder="1"/>
    <xf numFmtId="0" fontId="535" fillId="375" borderId="351" xfId="5" applyNumberFormat="1" applyFont="1" applyFill="1" applyBorder="1"/>
    <xf numFmtId="0" fontId="535" fillId="375" borderId="351" xfId="5" applyNumberFormat="1" applyFont="1" applyFill="1" applyBorder="1" applyAlignment="1">
      <alignment wrapText="1"/>
    </xf>
    <xf numFmtId="0" fontId="535" fillId="375" borderId="351" xfId="5" applyNumberFormat="1" applyFont="1" applyFill="1" applyBorder="1" applyAlignment="1">
      <alignment vertical="top" wrapText="1"/>
    </xf>
    <xf numFmtId="0" fontId="531" fillId="376" borderId="420" xfId="5" applyNumberFormat="1" applyFont="1" applyFill="1" applyBorder="1" applyAlignment="1">
      <alignment horizontal="center" vertical="top" wrapText="1"/>
    </xf>
    <xf numFmtId="0" fontId="529" fillId="376" borderId="420" xfId="5" applyNumberFormat="1" applyFont="1" applyFill="1" applyBorder="1" applyAlignment="1">
      <alignment vertical="top" wrapText="1"/>
    </xf>
    <xf numFmtId="0" fontId="529" fillId="319" borderId="377" xfId="5" applyNumberFormat="1" applyFont="1" applyFill="1" applyBorder="1" applyAlignment="1">
      <alignment horizontal="center" vertical="center" wrapText="1"/>
    </xf>
    <xf numFmtId="0" fontId="531" fillId="359" borderId="377" xfId="5" applyNumberFormat="1" applyFont="1" applyFill="1" applyBorder="1" applyAlignment="1">
      <alignment horizontal="center" vertical="center" wrapText="1"/>
    </xf>
    <xf numFmtId="0" fontId="444" fillId="375" borderId="351" xfId="5" applyNumberFormat="1" applyFont="1" applyFill="1" applyBorder="1"/>
    <xf numFmtId="0" fontId="534" fillId="375" borderId="351" xfId="5" applyNumberFormat="1" applyFont="1" applyFill="1" applyBorder="1"/>
    <xf numFmtId="0" fontId="534" fillId="375" borderId="351" xfId="5" applyNumberFormat="1" applyFont="1" applyFill="1" applyBorder="1" applyAlignment="1">
      <alignment wrapText="1"/>
    </xf>
    <xf numFmtId="0" fontId="534" fillId="375" borderId="351" xfId="5" applyNumberFormat="1" applyFont="1" applyFill="1" applyBorder="1" applyAlignment="1">
      <alignment vertical="top" wrapText="1"/>
    </xf>
    <xf numFmtId="0" fontId="531" fillId="333" borderId="377" xfId="5" applyNumberFormat="1" applyFont="1" applyFill="1" applyBorder="1" applyAlignment="1">
      <alignment horizontal="center" vertical="center" wrapText="1"/>
    </xf>
    <xf numFmtId="0" fontId="529" fillId="330" borderId="377" xfId="5" applyNumberFormat="1" applyFont="1" applyFill="1" applyBorder="1" applyAlignment="1">
      <alignment horizontal="left" vertical="center" wrapText="1"/>
    </xf>
    <xf numFmtId="0" fontId="531" fillId="330" borderId="377" xfId="5" applyNumberFormat="1" applyFont="1" applyFill="1" applyBorder="1" applyAlignment="1">
      <alignment horizontal="left" vertical="center" wrapText="1"/>
    </xf>
    <xf numFmtId="0" fontId="529" fillId="358" borderId="377" xfId="5" applyNumberFormat="1" applyFont="1" applyFill="1" applyBorder="1" applyAlignment="1">
      <alignment horizontal="center" vertical="center" wrapText="1"/>
    </xf>
    <xf numFmtId="0" fontId="529" fillId="322" borderId="377" xfId="5" applyNumberFormat="1" applyFont="1" applyFill="1" applyBorder="1" applyAlignment="1">
      <alignment horizontal="center" vertical="center" wrapText="1"/>
    </xf>
    <xf numFmtId="0" fontId="531" fillId="333" borderId="377" xfId="5" applyNumberFormat="1" applyFont="1" applyFill="1" applyBorder="1" applyAlignment="1">
      <alignment horizontal="center" wrapText="1"/>
    </xf>
    <xf numFmtId="0" fontId="531" fillId="330" borderId="377" xfId="5" applyNumberFormat="1" applyFont="1" applyFill="1" applyBorder="1" applyAlignment="1">
      <alignment horizontal="center" wrapText="1"/>
    </xf>
    <xf numFmtId="0" fontId="531" fillId="314" borderId="377" xfId="5" applyNumberFormat="1" applyFont="1" applyFill="1" applyBorder="1" applyAlignment="1">
      <alignment horizontal="center" wrapText="1"/>
    </xf>
    <xf numFmtId="0" fontId="529" fillId="333" borderId="377" xfId="5" applyNumberFormat="1" applyFont="1" applyFill="1" applyBorder="1" applyAlignment="1">
      <alignment horizontal="center" wrapText="1"/>
    </xf>
    <xf numFmtId="0" fontId="536" fillId="358" borderId="377" xfId="5" applyNumberFormat="1" applyFont="1" applyFill="1" applyBorder="1" applyAlignment="1">
      <alignment horizontal="center" wrapText="1"/>
    </xf>
    <xf numFmtId="0" fontId="531" fillId="375" borderId="377" xfId="5" applyNumberFormat="1" applyFont="1" applyFill="1" applyBorder="1" applyAlignment="1">
      <alignment horizontal="center" wrapText="1"/>
    </xf>
    <xf numFmtId="0" fontId="529" fillId="375" borderId="377" xfId="5" applyNumberFormat="1" applyFont="1" applyFill="1" applyBorder="1" applyAlignment="1">
      <alignment horizontal="center" wrapText="1"/>
    </xf>
    <xf numFmtId="0" fontId="536" fillId="375" borderId="377" xfId="5" applyNumberFormat="1" applyFont="1" applyFill="1" applyBorder="1" applyAlignment="1">
      <alignment horizontal="center" wrapText="1"/>
    </xf>
    <xf numFmtId="0" fontId="536" fillId="375" borderId="377" xfId="5" applyNumberFormat="1" applyFont="1" applyFill="1" applyBorder="1" applyAlignment="1">
      <alignment horizontal="center" vertical="top" wrapText="1"/>
    </xf>
    <xf numFmtId="0" fontId="529" fillId="375" borderId="420" xfId="5" applyNumberFormat="1" applyFont="1" applyFill="1" applyBorder="1" applyAlignment="1">
      <alignment horizontal="left" vertical="top" wrapText="1"/>
    </xf>
    <xf numFmtId="0" fontId="536" fillId="375" borderId="420" xfId="5" applyNumberFormat="1" applyFont="1" applyFill="1" applyBorder="1" applyAlignment="1">
      <alignment horizontal="center" vertical="top" wrapText="1"/>
    </xf>
    <xf numFmtId="0" fontId="526" fillId="375" borderId="377" xfId="5" applyNumberFormat="1" applyFont="1" applyFill="1" applyBorder="1" applyAlignment="1">
      <alignment horizontal="center" wrapText="1"/>
    </xf>
    <xf numFmtId="0" fontId="454" fillId="375" borderId="377" xfId="5" applyNumberFormat="1" applyFont="1" applyFill="1" applyBorder="1" applyAlignment="1">
      <alignment horizontal="center" wrapText="1"/>
    </xf>
    <xf numFmtId="0" fontId="474" fillId="375" borderId="351" xfId="5" applyNumberFormat="1" applyFont="1" applyFill="1" applyBorder="1"/>
    <xf numFmtId="0" fontId="454" fillId="375" borderId="351" xfId="5" applyNumberFormat="1" applyFont="1" applyFill="1" applyBorder="1"/>
    <xf numFmtId="0" fontId="535" fillId="375" borderId="377" xfId="5" applyNumberFormat="1" applyFont="1" applyFill="1" applyBorder="1" applyAlignment="1">
      <alignment horizontal="center" wrapText="1"/>
    </xf>
    <xf numFmtId="0" fontId="528" fillId="375" borderId="377" xfId="5" applyNumberFormat="1" applyFont="1" applyFill="1" applyBorder="1" applyAlignment="1">
      <alignment horizontal="center" wrapText="1"/>
    </xf>
    <xf numFmtId="0" fontId="535" fillId="375" borderId="377" xfId="5" applyNumberFormat="1" applyFont="1" applyFill="1" applyBorder="1" applyAlignment="1">
      <alignment horizontal="center" vertical="top" wrapText="1"/>
    </xf>
    <xf numFmtId="0" fontId="463" fillId="314" borderId="352" xfId="5" applyNumberFormat="1" applyFont="1" applyFill="1" applyBorder="1" applyAlignment="1">
      <alignment horizontal="center" vertical="center" wrapText="1"/>
    </xf>
    <xf numFmtId="0" fontId="449" fillId="314" borderId="352" xfId="5" applyNumberFormat="1" applyFont="1" applyFill="1" applyBorder="1" applyAlignment="1">
      <alignment horizontal="left" vertical="center" wrapText="1"/>
    </xf>
    <xf numFmtId="0" fontId="458" fillId="314" borderId="352" xfId="5" applyNumberFormat="1" applyFont="1" applyFill="1" applyBorder="1" applyAlignment="1">
      <alignment horizontal="center" vertical="center" wrapText="1"/>
    </xf>
    <xf numFmtId="0" fontId="448" fillId="314" borderId="352" xfId="5" applyNumberFormat="1" applyFont="1" applyFill="1" applyBorder="1" applyAlignment="1">
      <alignment vertical="center" wrapText="1"/>
    </xf>
    <xf numFmtId="0" fontId="454" fillId="314" borderId="351" xfId="5" applyNumberFormat="1" applyFont="1" applyFill="1" applyBorder="1" applyAlignment="1">
      <alignment vertical="center" wrapText="1"/>
    </xf>
    <xf numFmtId="0" fontId="471" fillId="314" borderId="352" xfId="5" applyNumberFormat="1" applyFont="1" applyFill="1" applyBorder="1" applyAlignment="1">
      <alignment vertical="top" wrapText="1"/>
    </xf>
    <xf numFmtId="0" fontId="444" fillId="314" borderId="402" xfId="5" applyNumberFormat="1" applyFont="1" applyFill="1" applyBorder="1" applyAlignment="1">
      <alignment wrapText="1"/>
    </xf>
    <xf numFmtId="0" fontId="444" fillId="314" borderId="403" xfId="5" applyNumberFormat="1" applyFont="1" applyFill="1" applyBorder="1" applyAlignment="1">
      <alignment wrapText="1"/>
    </xf>
    <xf numFmtId="0" fontId="444" fillId="314" borderId="416" xfId="5" applyNumberFormat="1" applyFont="1" applyFill="1" applyBorder="1" applyAlignment="1">
      <alignment wrapText="1"/>
    </xf>
    <xf numFmtId="0" fontId="444" fillId="314" borderId="417" xfId="5" applyNumberFormat="1" applyFont="1" applyFill="1" applyBorder="1" applyAlignment="1">
      <alignment wrapText="1"/>
    </xf>
    <xf numFmtId="0" fontId="444" fillId="314" borderId="418" xfId="5" applyNumberFormat="1" applyFont="1" applyFill="1" applyBorder="1" applyAlignment="1">
      <alignment wrapText="1"/>
    </xf>
    <xf numFmtId="0" fontId="449" fillId="314" borderId="352" xfId="5" applyNumberFormat="1" applyFont="1" applyFill="1" applyBorder="1" applyAlignment="1">
      <alignment horizontal="center" vertical="center" wrapText="1"/>
    </xf>
    <xf numFmtId="10" fontId="448" fillId="314" borderId="352" xfId="5" applyNumberFormat="1" applyFont="1" applyFill="1" applyBorder="1" applyAlignment="1">
      <alignment vertical="center" wrapText="1"/>
    </xf>
    <xf numFmtId="0" fontId="463" fillId="314" borderId="352" xfId="5" applyNumberFormat="1" applyFont="1" applyFill="1" applyBorder="1" applyAlignment="1">
      <alignment horizontal="center" vertical="top" wrapText="1"/>
    </xf>
    <xf numFmtId="0" fontId="449" fillId="314" borderId="352" xfId="5" applyNumberFormat="1" applyFont="1" applyFill="1" applyBorder="1" applyAlignment="1">
      <alignment horizontal="left" vertical="top" wrapText="1"/>
    </xf>
    <xf numFmtId="0" fontId="458" fillId="314" borderId="352" xfId="5" applyNumberFormat="1" applyFont="1" applyFill="1" applyBorder="1" applyAlignment="1">
      <alignment horizontal="center" vertical="top" wrapText="1"/>
    </xf>
    <xf numFmtId="0" fontId="448" fillId="314" borderId="352" xfId="5" applyNumberFormat="1" applyFont="1" applyFill="1" applyBorder="1" applyAlignment="1">
      <alignment vertical="top" wrapText="1"/>
    </xf>
    <xf numFmtId="0" fontId="454" fillId="314" borderId="351" xfId="5" applyNumberFormat="1" applyFont="1" applyFill="1" applyBorder="1" applyAlignment="1">
      <alignment vertical="top" wrapText="1"/>
    </xf>
    <xf numFmtId="0" fontId="444" fillId="314" borderId="402" xfId="5" applyNumberFormat="1" applyFont="1" applyFill="1" applyBorder="1" applyAlignment="1">
      <alignment vertical="top" wrapText="1"/>
    </xf>
    <xf numFmtId="0" fontId="444" fillId="314" borderId="403" xfId="5" applyNumberFormat="1" applyFont="1" applyFill="1" applyBorder="1" applyAlignment="1">
      <alignment vertical="top" wrapText="1"/>
    </xf>
    <xf numFmtId="0" fontId="444" fillId="314" borderId="416" xfId="5" applyNumberFormat="1" applyFont="1" applyFill="1" applyBorder="1" applyAlignment="1">
      <alignment vertical="top" wrapText="1"/>
    </xf>
    <xf numFmtId="0" fontId="444" fillId="314" borderId="417" xfId="5" applyNumberFormat="1" applyFont="1" applyFill="1" applyBorder="1" applyAlignment="1">
      <alignment vertical="top" wrapText="1"/>
    </xf>
    <xf numFmtId="0" fontId="444" fillId="314" borderId="418" xfId="5" applyNumberFormat="1" applyFont="1" applyFill="1" applyBorder="1" applyAlignment="1">
      <alignment vertical="top" wrapText="1"/>
    </xf>
    <xf numFmtId="0" fontId="449" fillId="314" borderId="352" xfId="5" applyNumberFormat="1" applyFont="1" applyFill="1" applyBorder="1" applyAlignment="1">
      <alignment horizontal="center" vertical="top" wrapText="1"/>
    </xf>
    <xf numFmtId="10" fontId="448" fillId="314" borderId="352" xfId="5" applyNumberFormat="1" applyFont="1" applyFill="1" applyBorder="1" applyAlignment="1">
      <alignment vertical="top" wrapText="1"/>
    </xf>
    <xf numFmtId="0" fontId="491" fillId="314" borderId="352" xfId="5" applyNumberFormat="1" applyFont="1" applyFill="1" applyBorder="1" applyAlignment="1">
      <alignment horizontal="left" vertical="center" wrapText="1"/>
    </xf>
    <xf numFmtId="0" fontId="458" fillId="319" borderId="352" xfId="5" applyNumberFormat="1" applyFont="1" applyFill="1" applyBorder="1" applyAlignment="1">
      <alignment horizontal="center" vertical="center" wrapText="1"/>
    </xf>
    <xf numFmtId="0" fontId="464" fillId="314" borderId="352" xfId="5" applyNumberFormat="1" applyFont="1" applyFill="1" applyBorder="1" applyAlignment="1">
      <alignment horizontal="left" vertical="center" wrapText="1"/>
    </xf>
    <xf numFmtId="0" fontId="458" fillId="322" borderId="352" xfId="5" applyNumberFormat="1" applyFont="1" applyFill="1" applyBorder="1" applyAlignment="1">
      <alignment horizontal="center" vertical="center" wrapText="1"/>
    </xf>
    <xf numFmtId="0" fontId="458" fillId="323" borderId="352" xfId="5" applyNumberFormat="1" applyFont="1" applyFill="1" applyBorder="1" applyAlignment="1">
      <alignment horizontal="center" vertical="center" wrapText="1"/>
    </xf>
    <xf numFmtId="0" fontId="491" fillId="314" borderId="352" xfId="5" applyNumberFormat="1" applyFont="1" applyFill="1" applyBorder="1" applyAlignment="1">
      <alignment horizontal="left" vertical="top" wrapText="1"/>
    </xf>
    <xf numFmtId="0" fontId="458" fillId="319" borderId="352" xfId="5" applyNumberFormat="1" applyFont="1" applyFill="1" applyBorder="1" applyAlignment="1">
      <alignment horizontal="center" vertical="top" wrapText="1"/>
    </xf>
    <xf numFmtId="0" fontId="464" fillId="314" borderId="352" xfId="5" applyNumberFormat="1" applyFont="1" applyFill="1" applyBorder="1" applyAlignment="1">
      <alignment horizontal="left" vertical="top" wrapText="1"/>
    </xf>
    <xf numFmtId="0" fontId="458" fillId="322" borderId="352" xfId="5" applyNumberFormat="1" applyFont="1" applyFill="1" applyBorder="1" applyAlignment="1">
      <alignment horizontal="center" vertical="top" wrapText="1"/>
    </xf>
    <xf numFmtId="0" fontId="458" fillId="323" borderId="352" xfId="5" applyNumberFormat="1" applyFont="1" applyFill="1" applyBorder="1" applyAlignment="1">
      <alignment horizontal="center" vertical="top" wrapText="1"/>
    </xf>
    <xf numFmtId="10" fontId="454" fillId="375" borderId="351" xfId="5" applyNumberFormat="1" applyFont="1" applyFill="1" applyBorder="1" applyAlignment="1">
      <alignment vertical="center" wrapText="1"/>
    </xf>
    <xf numFmtId="10" fontId="528" fillId="375" borderId="351" xfId="5" applyNumberFormat="1" applyFont="1" applyFill="1" applyBorder="1" applyAlignment="1">
      <alignment vertical="center" wrapText="1"/>
    </xf>
    <xf numFmtId="10" fontId="528" fillId="375" borderId="351" xfId="5" applyNumberFormat="1" applyFont="1" applyFill="1" applyBorder="1" applyAlignment="1">
      <alignment vertical="top" wrapText="1"/>
    </xf>
    <xf numFmtId="0" fontId="531" fillId="314" borderId="351" xfId="5" applyNumberFormat="1" applyFont="1" applyFill="1" applyBorder="1" applyAlignment="1">
      <alignment horizontal="left" vertical="bottom"/>
    </xf>
    <xf numFmtId="0" fontId="529" fillId="359" borderId="377" xfId="5" applyNumberFormat="1" applyFont="1" applyFill="1" applyBorder="1" applyAlignment="1">
      <alignment horizontal="center" vertical="bottom"/>
    </xf>
    <xf numFmtId="0" fontId="529" fillId="367" borderId="377" xfId="5" applyNumberFormat="1" applyFont="1" applyFill="1" applyBorder="1" applyAlignment="1">
      <alignment horizontal="center" vertical="bottom"/>
    </xf>
    <xf numFmtId="0" fontId="529" fillId="360" borderId="384" xfId="5" applyNumberFormat="1" applyFont="1" applyFill="1" applyBorder="1" applyAlignment="1">
      <alignment horizontal="left"/>
    </xf>
    <xf numFmtId="0" fontId="531" fillId="362" borderId="377" xfId="5" applyNumberFormat="1" applyFont="1" applyFill="1" applyBorder="1" applyAlignment="1">
      <alignment horizontal="center"/>
    </xf>
    <xf numFmtId="0" fontId="531" fillId="314" borderId="377" xfId="5" applyNumberFormat="1" applyFont="1" applyFill="1" applyBorder="1" applyAlignment="1">
      <alignment horizontal="center"/>
    </xf>
    <xf numFmtId="0" fontId="531" fillId="319" borderId="377" xfId="5" applyNumberFormat="1" applyFont="1" applyFill="1" applyBorder="1" applyAlignment="1">
      <alignment horizontal="center"/>
    </xf>
    <xf numFmtId="0" fontId="529" fillId="359" borderId="377" xfId="5" applyNumberFormat="1" applyFont="1" applyFill="1" applyBorder="1" applyAlignment="1">
      <alignment horizontal="right"/>
    </xf>
    <xf numFmtId="0" fontId="529" fillId="354" borderId="377" xfId="5" applyNumberFormat="1" applyFont="1" applyFill="1" applyBorder="1" applyAlignment="1">
      <alignment horizontal="center"/>
    </xf>
    <xf numFmtId="0" fontId="529" fillId="359" borderId="377" xfId="5" applyNumberFormat="1" applyFont="1" applyFill="1" applyBorder="1" applyAlignment="1">
      <alignment horizontal="left" vertical="bottom"/>
    </xf>
    <xf numFmtId="0" fontId="531" fillId="314" borderId="377" xfId="5" applyNumberFormat="1" applyFont="1" applyFill="1" applyBorder="1" applyAlignment="1">
      <alignment horizontal="left" vertical="top" wrapText="1"/>
    </xf>
    <xf numFmtId="0" fontId="531" fillId="375" borderId="351" xfId="5" applyNumberFormat="1" applyFont="1" applyFill="1" applyBorder="1" applyAlignment="1">
      <alignment horizontal="left" vertical="bottom"/>
    </xf>
    <xf numFmtId="0" fontId="529" fillId="375" borderId="377" xfId="5" applyNumberFormat="1" applyFont="1" applyFill="1" applyBorder="1" applyAlignment="1">
      <alignment horizontal="center" vertical="bottom"/>
    </xf>
    <xf numFmtId="0" fontId="529" fillId="375" borderId="384" xfId="5" applyNumberFormat="1" applyFont="1" applyFill="1" applyBorder="1" applyAlignment="1">
      <alignment horizontal="left"/>
    </xf>
    <xf numFmtId="0" fontId="531" fillId="375" borderId="377" xfId="5" applyNumberFormat="1" applyFont="1" applyFill="1" applyBorder="1" applyAlignment="1">
      <alignment horizontal="center"/>
    </xf>
    <xf numFmtId="0" fontId="529" fillId="375" borderId="377" xfId="5" applyNumberFormat="1" applyFont="1" applyFill="1" applyBorder="1" applyAlignment="1">
      <alignment horizontal="right"/>
    </xf>
    <xf numFmtId="0" fontId="529" fillId="375" borderId="377" xfId="5" applyNumberFormat="1" applyFont="1" applyFill="1" applyBorder="1" applyAlignment="1">
      <alignment horizontal="center"/>
    </xf>
    <xf numFmtId="0" fontId="529" fillId="375" borderId="377" xfId="5" applyNumberFormat="1" applyFont="1" applyFill="1" applyBorder="1" applyAlignment="1">
      <alignment horizontal="left" vertical="bottom"/>
    </xf>
    <xf numFmtId="0" fontId="531" fillId="375" borderId="351" xfId="5" applyNumberFormat="1" applyFont="1" applyFill="1" applyBorder="1" applyAlignment="1">
      <alignment horizontal="left" vertical="bottom" wrapText="1"/>
    </xf>
    <xf numFmtId="0" fontId="529" fillId="375" borderId="377" xfId="5" applyNumberFormat="1" applyFont="1" applyFill="1" applyBorder="1" applyAlignment="1">
      <alignment horizontal="center" vertical="bottom" wrapText="1"/>
    </xf>
    <xf numFmtId="0" fontId="529" fillId="375" borderId="384" xfId="5" applyNumberFormat="1" applyFont="1" applyFill="1" applyBorder="1" applyAlignment="1">
      <alignment horizontal="left" wrapText="1"/>
    </xf>
    <xf numFmtId="0" fontId="529" fillId="375" borderId="377" xfId="5" applyNumberFormat="1" applyFont="1" applyFill="1" applyBorder="1" applyAlignment="1">
      <alignment horizontal="right" wrapText="1"/>
    </xf>
    <xf numFmtId="0" fontId="529" fillId="375" borderId="377" xfId="5" applyNumberFormat="1" applyFont="1" applyFill="1" applyBorder="1" applyAlignment="1">
      <alignment horizontal="left" vertical="bottom" wrapText="1"/>
    </xf>
    <xf numFmtId="0" fontId="531" fillId="375" borderId="351" xfId="5" applyNumberFormat="1" applyFont="1" applyFill="1" applyBorder="1" applyAlignment="1">
      <alignment horizontal="left" vertical="top" wrapText="1"/>
    </xf>
    <xf numFmtId="0" fontId="529" fillId="375" borderId="384" xfId="5" applyNumberFormat="1" applyFont="1" applyFill="1" applyBorder="1" applyAlignment="1">
      <alignment horizontal="left" vertical="top" wrapText="1"/>
    </xf>
    <xf numFmtId="0" fontId="529" fillId="375" borderId="377" xfId="5" applyNumberFormat="1" applyFont="1" applyFill="1" applyBorder="1" applyAlignment="1">
      <alignment horizontal="right" vertical="top" wrapText="1"/>
    </xf>
    <xf numFmtId="0" fontId="531" fillId="376" borderId="351" xfId="5" applyNumberFormat="1" applyFont="1" applyFill="1" applyBorder="1" applyAlignment="1">
      <alignment horizontal="left" vertical="top" wrapText="1"/>
    </xf>
    <xf numFmtId="0" fontId="532" fillId="376" borderId="351" xfId="5" applyNumberFormat="1" applyFont="1" applyFill="1" applyBorder="1" applyAlignment="1">
      <alignment horizontal="left" vertical="top" wrapText="1"/>
    </xf>
    <xf numFmtId="0" fontId="531" fillId="377" borderId="351" xfId="5" applyNumberFormat="1" applyFont="1" applyFill="1" applyBorder="1" applyAlignment="1">
      <alignment horizontal="left" vertical="top" wrapText="1"/>
    </xf>
    <xf numFmtId="0" fontId="529" fillId="377" borderId="351" xfId="5" applyNumberFormat="1" applyFont="1" applyFill="1" applyBorder="1" applyAlignment="1">
      <alignment horizontal="left" vertical="top" wrapText="1"/>
    </xf>
    <xf numFmtId="0" fontId="529" fillId="375" borderId="420" xfId="5" applyNumberFormat="1" applyFont="1" applyFill="1" applyBorder="1" applyAlignment="1">
      <alignment horizontal="right" vertical="top" wrapText="1"/>
    </xf>
    <xf numFmtId="0" fontId="474" fillId="375" borderId="351" xfId="5" applyNumberFormat="1" applyFont="1" applyFill="1" applyBorder="1" applyAlignment="1">
      <alignment horizontal="left" vertical="top" wrapText="1"/>
    </xf>
    <xf numFmtId="0" fontId="498" fillId="375" borderId="377" xfId="5" applyNumberFormat="1" applyFont="1" applyFill="1" applyBorder="1" applyAlignment="1">
      <alignment horizontal="center" vertical="bottom"/>
    </xf>
    <xf numFmtId="0" fontId="537" fillId="375" borderId="377" xfId="5" applyNumberFormat="1" applyFont="1" applyFill="1" applyBorder="1" applyAlignment="1">
      <alignment horizontal="center" vertical="bottom"/>
    </xf>
    <xf numFmtId="0" fontId="537" fillId="375" borderId="377" xfId="5" applyNumberFormat="1" applyFont="1" applyFill="1" applyBorder="1" applyAlignment="1">
      <alignment horizontal="center" vertical="bottom" wrapText="1"/>
    </xf>
    <xf numFmtId="0" fontId="537" fillId="375" borderId="377" xfId="5" applyNumberFormat="1" applyFont="1" applyFill="1" applyBorder="1" applyAlignment="1">
      <alignment horizontal="center" vertical="top" wrapText="1"/>
    </xf>
    <xf numFmtId="0" fontId="529" fillId="314" borderId="377" xfId="5" applyNumberFormat="1" applyFont="1" applyFill="1" applyBorder="1" applyAlignment="1">
      <alignment horizontal="center"/>
    </xf>
    <xf numFmtId="0" fontId="529" fillId="314" borderId="377" xfId="5" applyNumberFormat="1" applyFont="1" applyFill="1" applyBorder="1" applyAlignment="1">
      <alignment horizontal="center" wrapText="1"/>
    </xf>
    <xf numFmtId="0" fontId="530" fillId="314" borderId="351" xfId="5" applyNumberFormat="1" applyFont="1" applyFill="1" applyBorder="1"/>
    <xf numFmtId="0" fontId="531" fillId="314" borderId="377" xfId="5" applyNumberFormat="1" applyFont="1" applyFill="1" applyBorder="1"/>
    <xf numFmtId="0" fontId="531" fillId="314" borderId="377" xfId="5" applyNumberFormat="1" applyFont="1" applyFill="1" applyBorder="1" applyAlignment="1">
      <alignment wrapText="1"/>
    </xf>
    <xf numFmtId="0" fontId="531" fillId="314" borderId="351" xfId="5" applyNumberFormat="1" applyFont="1" applyFill="1" applyBorder="1" applyAlignment="1">
      <alignment wrapText="1"/>
    </xf>
    <xf numFmtId="0" fontId="530" fillId="375" borderId="351" xfId="5" applyNumberFormat="1" applyFont="1" applyFill="1" applyBorder="1"/>
    <xf numFmtId="0" fontId="531" fillId="375" borderId="377" xfId="5" applyNumberFormat="1" applyFont="1" applyFill="1" applyBorder="1" applyAlignment="1">
      <alignment wrapText="1"/>
    </xf>
    <xf numFmtId="0" fontId="530" fillId="375" borderId="351" xfId="5" applyNumberFormat="1" applyFont="1" applyFill="1" applyBorder="1" applyAlignment="1">
      <alignment wrapText="1"/>
    </xf>
    <xf numFmtId="0" fontId="530" fillId="375" borderId="351" xfId="5" applyNumberFormat="1" applyFont="1" applyFill="1" applyBorder="1" applyAlignment="1">
      <alignment vertical="top" wrapText="1"/>
    </xf>
    <xf numFmtId="0" fontId="530" fillId="376" borderId="351" xfId="5" applyNumberFormat="1" applyFont="1" applyFill="1" applyBorder="1" applyAlignment="1">
      <alignment vertical="top" wrapText="1"/>
    </xf>
    <xf numFmtId="0" fontId="533" fillId="376" borderId="351" xfId="5" applyNumberFormat="1" applyFont="1" applyFill="1" applyBorder="1" applyAlignment="1">
      <alignment vertical="top" wrapText="1"/>
    </xf>
    <xf numFmtId="0" fontId="531" fillId="377" borderId="377" xfId="5" applyNumberFormat="1" applyFont="1" applyFill="1" applyBorder="1" applyAlignment="1">
      <alignment vertical="top" wrapText="1"/>
    </xf>
    <xf numFmtId="0" fontId="530" fillId="377" borderId="351" xfId="5" applyNumberFormat="1" applyFont="1" applyFill="1" applyBorder="1" applyAlignment="1">
      <alignment vertical="top" wrapText="1"/>
    </xf>
    <xf numFmtId="0" fontId="529" fillId="377" borderId="377" xfId="5" applyNumberFormat="1" applyFont="1" applyFill="1" applyBorder="1" applyAlignment="1">
      <alignment vertical="top" wrapText="1"/>
    </xf>
    <xf numFmtId="0" fontId="538" fillId="377" borderId="351" xfId="5" applyNumberFormat="1" applyFont="1" applyFill="1" applyBorder="1" applyAlignment="1">
      <alignment vertical="top" wrapText="1"/>
    </xf>
    <xf numFmtId="0" fontId="538" fillId="377" borderId="351" xfId="5" applyNumberFormat="1" applyFont="1" applyFill="1" applyBorder="1" applyAlignment="1">
      <alignment horizontal="center" vertical="top" wrapText="1"/>
    </xf>
    <xf numFmtId="0" fontId="538" fillId="377" borderId="351" xfId="5" applyNumberFormat="1" applyFont="1" applyFill="1" applyBorder="1" applyAlignment="1">
      <alignment horizontal="center" vertical="center" wrapText="1"/>
    </xf>
    <xf numFmtId="0" fontId="538" fillId="377" borderId="420" xfId="5" applyNumberFormat="1" applyFont="1" applyFill="1" applyBorder="1" applyAlignment="1">
      <alignment horizontal="center" vertical="center" wrapText="1"/>
    </xf>
    <xf numFmtId="0" fontId="530" fillId="375" borderId="420" xfId="5" applyNumberFormat="1" applyFont="1" applyFill="1" applyBorder="1" applyAlignment="1">
      <alignment vertical="top" wrapText="1"/>
    </xf>
    <xf numFmtId="0" fontId="454" fillId="375" borderId="351" xfId="5" applyNumberFormat="1" applyFont="1" applyFill="1" applyBorder="1" applyAlignment="1">
      <alignment wrapText="1"/>
    </xf>
    <xf numFmtId="0" fontId="529" fillId="314" borderId="389" xfId="5" applyNumberFormat="1" applyFont="1" applyFill="1" applyBorder="1" applyAlignment="1">
      <alignment horizontal="center" vertical="center" wrapText="1"/>
    </xf>
    <xf numFmtId="0" fontId="530" fillId="314" borderId="397" xfId="5" applyNumberFormat="1" applyFont="1" applyFill="1" applyBorder="1"/>
    <xf numFmtId="0" fontId="530" fillId="314" borderId="398" xfId="5" applyNumberFormat="1" applyFont="1" applyFill="1" applyBorder="1"/>
    <xf numFmtId="0" fontId="531" fillId="330" borderId="377" xfId="5" applyNumberFormat="1" applyFont="1" applyFill="1" applyBorder="1" applyAlignment="1">
      <alignment horizontal="center" vertical="bottom" wrapText="1"/>
    </xf>
    <xf numFmtId="0" fontId="531" fillId="333" borderId="377" xfId="5" applyNumberFormat="1" applyFont="1" applyFill="1" applyBorder="1" applyAlignment="1">
      <alignment horizontal="left" wrapText="1"/>
    </xf>
    <xf numFmtId="3" fontId="531" fillId="330" borderId="377" xfId="5" applyNumberFormat="1" applyFont="1" applyFill="1" applyBorder="1" applyAlignment="1">
      <alignment horizontal="center" wrapText="1"/>
    </xf>
    <xf numFmtId="0" fontId="531" fillId="314" borderId="377" xfId="5" applyNumberFormat="1" applyFont="1" applyFill="1" applyBorder="1" applyAlignment="1">
      <alignment horizontal="center" vertical="bottom" wrapText="1"/>
    </xf>
    <xf numFmtId="0" fontId="529" fillId="354" borderId="400" xfId="5" applyNumberFormat="1" applyFont="1" applyFill="1" applyBorder="1" applyAlignment="1">
      <alignment vertical="bottom" wrapText="1"/>
    </xf>
    <xf numFmtId="0" fontId="529" fillId="354" borderId="401" xfId="5" applyNumberFormat="1" applyFont="1" applyFill="1" applyBorder="1" applyAlignment="1">
      <alignment vertical="bottom" wrapText="1"/>
    </xf>
    <xf numFmtId="1" fontId="529" fillId="354" borderId="401" xfId="5" applyNumberFormat="1" applyFont="1" applyFill="1" applyBorder="1" applyAlignment="1">
      <alignment horizontal="center" vertical="bottom" wrapText="1"/>
    </xf>
    <xf numFmtId="1" fontId="529" fillId="354" borderId="385" xfId="5" applyNumberFormat="1" applyFont="1" applyFill="1" applyBorder="1" applyAlignment="1">
      <alignment horizontal="center" vertical="bottom" wrapText="1"/>
    </xf>
    <xf numFmtId="0" fontId="531" fillId="314" borderId="351" xfId="5" applyNumberFormat="1" applyFont="1" applyFill="1" applyBorder="1" applyAlignment="1">
      <alignment horizontal="left" vertical="center"/>
    </xf>
    <xf numFmtId="0" fontId="529" fillId="375" borderId="389" xfId="5" applyNumberFormat="1" applyFont="1" applyFill="1" applyBorder="1" applyAlignment="1">
      <alignment horizontal="center" vertical="center" wrapText="1"/>
    </xf>
    <xf numFmtId="0" fontId="530" fillId="375" borderId="397" xfId="5" applyNumberFormat="1" applyFont="1" applyFill="1" applyBorder="1"/>
    <xf numFmtId="0" fontId="530" fillId="375" borderId="398" xfId="5" applyNumberFormat="1" applyFont="1" applyFill="1" applyBorder="1"/>
    <xf numFmtId="0" fontId="531" fillId="375" borderId="377" xfId="5" applyNumberFormat="1" applyFont="1" applyFill="1" applyBorder="1" applyAlignment="1">
      <alignment horizontal="center" vertical="bottom" wrapText="1"/>
    </xf>
    <xf numFmtId="0" fontId="531" fillId="375" borderId="377" xfId="5" applyNumberFormat="1" applyFont="1" applyFill="1" applyBorder="1" applyAlignment="1">
      <alignment horizontal="left" wrapText="1"/>
    </xf>
    <xf numFmtId="3" fontId="531" fillId="375" borderId="377" xfId="5" applyNumberFormat="1" applyFont="1" applyFill="1" applyBorder="1" applyAlignment="1">
      <alignment horizontal="center" wrapText="1"/>
    </xf>
    <xf numFmtId="0" fontId="529" fillId="375" borderId="400" xfId="5" applyNumberFormat="1" applyFont="1" applyFill="1" applyBorder="1" applyAlignment="1">
      <alignment vertical="bottom" wrapText="1"/>
    </xf>
    <xf numFmtId="0" fontId="529" fillId="375" borderId="401" xfId="5" applyNumberFormat="1" applyFont="1" applyFill="1" applyBorder="1" applyAlignment="1">
      <alignment vertical="bottom" wrapText="1"/>
    </xf>
    <xf numFmtId="1" fontId="529" fillId="375" borderId="401" xfId="5" applyNumberFormat="1" applyFont="1" applyFill="1" applyBorder="1" applyAlignment="1">
      <alignment horizontal="center" vertical="bottom" wrapText="1"/>
    </xf>
    <xf numFmtId="1" fontId="529" fillId="375" borderId="385" xfId="5" applyNumberFormat="1" applyFont="1" applyFill="1" applyBorder="1" applyAlignment="1">
      <alignment horizontal="center" vertical="bottom" wrapText="1"/>
    </xf>
    <xf numFmtId="0" fontId="531" fillId="375" borderId="351" xfId="5" applyNumberFormat="1" applyFont="1" applyFill="1" applyBorder="1" applyAlignment="1">
      <alignment horizontal="left" vertical="center"/>
    </xf>
    <xf numFmtId="0" fontId="530" fillId="375" borderId="397" xfId="5" applyNumberFormat="1" applyFont="1" applyFill="1" applyBorder="1" applyAlignment="1">
      <alignment wrapText="1"/>
    </xf>
    <xf numFmtId="0" fontId="530" fillId="375" borderId="398" xfId="5" applyNumberFormat="1" applyFont="1" applyFill="1" applyBorder="1" applyAlignment="1">
      <alignment wrapText="1"/>
    </xf>
    <xf numFmtId="0" fontId="531" fillId="375" borderId="351" xfId="5" applyNumberFormat="1" applyFont="1" applyFill="1" applyBorder="1" applyAlignment="1">
      <alignment horizontal="left" vertical="center" wrapText="1"/>
    </xf>
    <xf numFmtId="0" fontId="529" fillId="375" borderId="389" xfId="5" applyNumberFormat="1" applyFont="1" applyFill="1" applyBorder="1" applyAlignment="1">
      <alignment horizontal="center" vertical="top" wrapText="1"/>
    </xf>
    <xf numFmtId="0" fontId="530" fillId="375" borderId="397" xfId="5" applyNumberFormat="1" applyFont="1" applyFill="1" applyBorder="1" applyAlignment="1">
      <alignment vertical="top" wrapText="1"/>
    </xf>
    <xf numFmtId="0" fontId="530" fillId="375" borderId="398" xfId="5" applyNumberFormat="1" applyFont="1" applyFill="1" applyBorder="1" applyAlignment="1">
      <alignment vertical="top" wrapText="1"/>
    </xf>
    <xf numFmtId="3" fontId="531" fillId="375" borderId="377" xfId="5" applyNumberFormat="1" applyFont="1" applyFill="1" applyBorder="1" applyAlignment="1">
      <alignment horizontal="center" vertical="top" wrapText="1"/>
    </xf>
    <xf numFmtId="0" fontId="529" fillId="375" borderId="400" xfId="5" applyNumberFormat="1" applyFont="1" applyFill="1" applyBorder="1" applyAlignment="1">
      <alignment vertical="top" wrapText="1"/>
    </xf>
    <xf numFmtId="0" fontId="529" fillId="375" borderId="401" xfId="5" applyNumberFormat="1" applyFont="1" applyFill="1" applyBorder="1" applyAlignment="1">
      <alignment vertical="top" wrapText="1"/>
    </xf>
    <xf numFmtId="1" fontId="529" fillId="375" borderId="401" xfId="5" applyNumberFormat="1" applyFont="1" applyFill="1" applyBorder="1" applyAlignment="1">
      <alignment horizontal="center" vertical="top" wrapText="1"/>
    </xf>
    <xf numFmtId="1" fontId="529" fillId="375" borderId="385" xfId="5" applyNumberFormat="1" applyFont="1" applyFill="1" applyBorder="1" applyAlignment="1">
      <alignment horizontal="center" vertical="top" wrapText="1"/>
    </xf>
    <xf numFmtId="0" fontId="529" fillId="376" borderId="389" xfId="5" applyNumberFormat="1" applyFont="1" applyFill="1" applyBorder="1" applyAlignment="1">
      <alignment horizontal="center" vertical="top" wrapText="1"/>
    </xf>
    <xf numFmtId="0" fontId="530" fillId="376" borderId="397" xfId="5" applyNumberFormat="1" applyFont="1" applyFill="1" applyBorder="1" applyAlignment="1">
      <alignment vertical="top" wrapText="1"/>
    </xf>
    <xf numFmtId="0" fontId="530" fillId="376" borderId="398" xfId="5" applyNumberFormat="1" applyFont="1" applyFill="1" applyBorder="1" applyAlignment="1">
      <alignment vertical="top" wrapText="1"/>
    </xf>
    <xf numFmtId="0" fontId="532" fillId="376" borderId="389" xfId="5" applyNumberFormat="1" applyFont="1" applyFill="1" applyBorder="1" applyAlignment="1">
      <alignment horizontal="center" vertical="top" wrapText="1"/>
    </xf>
    <xf numFmtId="0" fontId="533" fillId="376" borderId="397" xfId="5" applyNumberFormat="1" applyFont="1" applyFill="1" applyBorder="1" applyAlignment="1">
      <alignment vertical="top" wrapText="1"/>
    </xf>
    <xf numFmtId="0" fontId="533" fillId="376" borderId="398" xfId="5" applyNumberFormat="1" applyFont="1" applyFill="1" applyBorder="1" applyAlignment="1">
      <alignment vertical="top" wrapText="1"/>
    </xf>
    <xf numFmtId="3" fontId="531" fillId="375" borderId="420" xfId="5" applyNumberFormat="1" applyFont="1" applyFill="1" applyBorder="1" applyAlignment="1">
      <alignment horizontal="center" vertical="top" wrapText="1"/>
    </xf>
    <xf numFmtId="1" fontId="529" fillId="375" borderId="420" xfId="5" applyNumberFormat="1" applyFont="1" applyFill="1" applyBorder="1" applyAlignment="1">
      <alignment horizontal="center" vertical="top" wrapText="1"/>
    </xf>
    <xf numFmtId="0" fontId="454" fillId="375" borderId="351" xfId="5" applyNumberFormat="1" applyFont="1" applyFill="1" applyBorder="1" applyAlignment="1">
      <alignment vertical="bottom"/>
    </xf>
    <xf numFmtId="0" fontId="528" fillId="375" borderId="351" xfId="5" applyNumberFormat="1" applyFont="1" applyFill="1" applyBorder="1" applyAlignment="1">
      <alignment vertical="bottom"/>
    </xf>
    <xf numFmtId="0" fontId="528" fillId="375" borderId="351" xfId="5" applyNumberFormat="1" applyFont="1" applyFill="1" applyBorder="1" applyAlignment="1">
      <alignment vertical="bottom" wrapText="1"/>
    </xf>
    <xf numFmtId="0" fontId="539" fillId="378" borderId="423" xfId="6" applyAlignment="1">
      <alignment vertical="bottom"/>
    </xf>
    <xf numFmtId="0" fontId="540" fillId="378" borderId="423" xfId="6" applyAlignment="1">
      <alignment horizontal="left" vertical="center"/>
    </xf>
    <xf numFmtId="0" fontId="541" fillId="378" borderId="423" xfId="6" applyAlignment="1">
      <alignment horizontal="left" vertical="center"/>
    </xf>
    <xf numFmtId="0" fontId="542" fillId="378" borderId="423" xfId="6" applyAlignment="1">
      <alignment horizontal="left" vertical="center"/>
    </xf>
    <xf numFmtId="0" fontId="543" fillId="380" borderId="424" xfId="6" applyAlignment="1">
      <alignment vertical="center"/>
    </xf>
    <xf numFmtId="0" fontId="544" fillId="378" borderId="423" xfId="6" applyAlignment="1">
      <alignment horizontal="left" vertical="center"/>
    </xf>
    <xf numFmtId="0" fontId="543" fillId="381" borderId="424" xfId="6" applyAlignment="1">
      <alignment vertical="center"/>
    </xf>
    <xf numFmtId="0" fontId="543" fillId="382" borderId="424" xfId="6" applyAlignment="1">
      <alignment vertical="center"/>
    </xf>
    <xf numFmtId="0" fontId="543" fillId="383" borderId="424" xfId="6" applyAlignment="1">
      <alignment vertical="center"/>
    </xf>
    <xf numFmtId="0" fontId="545" fillId="378" borderId="423" xfId="6"/>
    <xf numFmtId="0" fontId="543" fillId="384" borderId="424" xfId="6" applyAlignment="1">
      <alignment vertical="center"/>
    </xf>
    <xf numFmtId="0" fontId="543" fillId="385" borderId="424" xfId="6" applyAlignment="1">
      <alignment vertical="center"/>
    </xf>
    <xf numFmtId="0" fontId="543" fillId="386" borderId="424" xfId="6" applyAlignment="1">
      <alignment vertical="center"/>
    </xf>
    <xf numFmtId="0" fontId="543" fillId="387" borderId="424" xfId="6" applyAlignment="1">
      <alignment vertical="center"/>
    </xf>
    <xf numFmtId="0" fontId="546" fillId="388" borderId="425" xfId="6" applyAlignment="1">
      <alignment horizontal="left" vertical="center"/>
    </xf>
    <xf numFmtId="0" fontId="547" fillId="378" borderId="426" xfId="6"/>
    <xf numFmtId="0" fontId="547" fillId="378" borderId="427" xfId="6"/>
    <xf numFmtId="0" fontId="548" fillId="389" borderId="428" xfId="6" applyAlignment="1">
      <alignment horizontal="center" vertical="center" wrapText="1"/>
    </xf>
    <xf numFmtId="0" fontId="549" fillId="378" borderId="423" xfId="6"/>
    <xf numFmtId="0" fontId="550" fillId="389" borderId="425" xfId="6" applyAlignment="1">
      <alignment horizontal="center" vertical="center"/>
    </xf>
    <xf numFmtId="0" fontId="547" fillId="378" borderId="429" xfId="6"/>
    <xf numFmtId="0" fontId="551" fillId="378" borderId="423" xfId="6"/>
    <xf numFmtId="0" fontId="552" fillId="389" borderId="424" xfId="6" applyAlignment="1">
      <alignment horizontal="center" vertical="center"/>
    </xf>
    <xf numFmtId="0" fontId="553" fillId="378" borderId="424" xfId="6" applyAlignment="1">
      <alignment horizontal="left" vertical="center" wrapText="1"/>
    </xf>
    <xf numFmtId="0" fontId="543" fillId="378" borderId="424" xfId="6" applyAlignment="1">
      <alignment horizontal="left" vertical="center" wrapText="1"/>
    </xf>
    <xf numFmtId="164" fontId="544" fillId="378" borderId="424" xfId="6" applyAlignment="1">
      <alignment horizontal="center" vertical="center"/>
    </xf>
    <xf numFmtId="0" fontId="554" fillId="378" borderId="423" xfId="6"/>
    <xf numFmtId="0" fontId="549" fillId="378" borderId="423" xfId="6" applyAlignment="1">
      <alignment vertical="bottom"/>
    </xf>
    <xf numFmtId="0" fontId="555" fillId="378" borderId="430" xfId="6"/>
    <xf numFmtId="0" fontId="547" fillId="378" borderId="431" xfId="6"/>
    <xf numFmtId="0" fontId="549" fillId="378" borderId="432" xfId="6"/>
    <xf numFmtId="0" fontId="555" fillId="378" borderId="433" xfId="6" applyAlignment="1">
      <alignment horizontal="center"/>
    </xf>
    <xf numFmtId="0" fontId="555" fillId="378" borderId="423" xfId="6" applyAlignment="1">
      <alignment horizontal="center"/>
    </xf>
    <xf numFmtId="0" fontId="549" fillId="378" borderId="433" xfId="6" applyAlignment="1">
      <alignment horizontal="center"/>
    </xf>
    <xf numFmtId="0" fontId="549" fillId="378" borderId="434" xfId="6"/>
    <xf numFmtId="0" fontId="556" fillId="378" borderId="435" xfId="6" applyAlignment="1">
      <alignment wrapText="1"/>
    </xf>
    <xf numFmtId="0" fontId="555" fillId="378" borderId="433" xfId="6" applyAlignment="1">
      <alignment horizontal="center" wrapText="1"/>
    </xf>
    <xf numFmtId="0" fontId="556" fillId="378" borderId="436" xfId="6" applyAlignment="1">
      <alignment wrapText="1"/>
    </xf>
    <xf numFmtId="0" fontId="556" fillId="378" borderId="435" xfId="6" applyAlignment="1">
      <alignment wrapText="1"/>
    </xf>
    <xf numFmtId="0" fontId="544" fillId="378" borderId="424" xfId="6" applyAlignment="1">
      <alignment horizontal="center" vertical="center"/>
    </xf>
    <xf numFmtId="0" fontId="547" fillId="378" borderId="437" xfId="6"/>
    <xf numFmtId="0" fontId="555" fillId="378" borderId="430" xfId="6" applyAlignment="1">
      <alignment horizontal="center" wrapText="1"/>
    </xf>
    <xf numFmtId="0" fontId="555" fillId="378" borderId="436" xfId="6" applyAlignment="1">
      <alignment wrapText="1"/>
    </xf>
    <xf numFmtId="0" fontId="555" fillId="378" borderId="435" xfId="6" applyAlignment="1">
      <alignment wrapText="1"/>
    </xf>
    <xf numFmtId="0" fontId="543" fillId="378" borderId="424" xfId="6" applyAlignment="1">
      <alignment vertical="center"/>
    </xf>
    <xf numFmtId="0" fontId="543" fillId="390" borderId="424" xfId="6" applyAlignment="1">
      <alignment vertical="center"/>
    </xf>
    <xf numFmtId="0" fontId="544" fillId="378" borderId="424" xfId="6" applyAlignment="1">
      <alignment horizontal="left" vertical="center" wrapText="1"/>
    </xf>
    <xf numFmtId="0" fontId="557" fillId="383" borderId="424" xfId="6" applyAlignment="1">
      <alignment horizontal="center" vertical="center"/>
    </xf>
    <xf numFmtId="0" fontId="548" fillId="389" borderId="424" xfId="6" applyAlignment="1">
      <alignment horizontal="center" vertical="center" wrapText="1"/>
    </xf>
    <xf numFmtId="0" fontId="548" fillId="389" borderId="425" xfId="6" applyAlignment="1">
      <alignment horizontal="center" vertical="center" wrapText="1"/>
    </xf>
    <xf numFmtId="0" fontId="543" fillId="378" borderId="424" xfId="6" applyAlignment="1">
      <alignment horizontal="left" vertical="center"/>
    </xf>
    <xf numFmtId="164" fontId="543" fillId="378" borderId="424" xfId="6" applyAlignment="1">
      <alignment horizontal="center" vertical="center"/>
    </xf>
    <xf numFmtId="0" fontId="543" fillId="378" borderId="425" xfId="6" applyAlignment="1">
      <alignment horizontal="left" vertical="center" wrapText="1"/>
    </xf>
    <xf numFmtId="0" fontId="558" fillId="383" borderId="424" xfId="6" applyAlignment="1">
      <alignment horizontal="left" vertical="center"/>
    </xf>
    <xf numFmtId="0" fontId="543" fillId="383" borderId="424" xfId="6" applyAlignment="1">
      <alignment horizontal="left" vertical="center" wrapText="1"/>
    </xf>
    <xf numFmtId="164" fontId="543" fillId="383" borderId="424" xfId="6" applyAlignment="1">
      <alignment horizontal="center" vertical="center"/>
    </xf>
    <xf numFmtId="0" fontId="558" fillId="383" borderId="425" xfId="6" applyAlignment="1">
      <alignment horizontal="left" vertical="center" wrapText="1"/>
    </xf>
    <xf numFmtId="0" fontId="543" fillId="383" borderId="425" xfId="6" applyAlignment="1">
      <alignment horizontal="left" vertical="center" wrapText="1"/>
    </xf>
    <xf numFmtId="0" fontId="543" fillId="384" borderId="424" xfId="6" applyAlignment="1">
      <alignment horizontal="left" vertical="center"/>
    </xf>
    <xf numFmtId="0" fontId="543" fillId="384" borderId="424" xfId="6" applyAlignment="1">
      <alignment horizontal="left" vertical="center" wrapText="1"/>
    </xf>
    <xf numFmtId="164" fontId="543" fillId="384" borderId="424" xfId="6" applyAlignment="1">
      <alignment horizontal="center" vertical="center"/>
    </xf>
    <xf numFmtId="0" fontId="558" fillId="384" borderId="425" xfId="6" applyAlignment="1">
      <alignment horizontal="left" vertical="center" wrapText="1"/>
    </xf>
    <xf numFmtId="0" fontId="543" fillId="384" borderId="425" xfId="6" applyAlignment="1">
      <alignment horizontal="left" vertical="center" wrapText="1"/>
    </xf>
    <xf numFmtId="0" fontId="543" fillId="385" borderId="424" xfId="6" applyAlignment="1">
      <alignment horizontal="left" vertical="center"/>
    </xf>
    <xf numFmtId="0" fontId="543" fillId="385" borderId="424" xfId="6" applyAlignment="1">
      <alignment horizontal="left" vertical="center" wrapText="1"/>
    </xf>
    <xf numFmtId="164" fontId="543" fillId="385" borderId="424" xfId="6" applyAlignment="1">
      <alignment horizontal="center" vertical="center"/>
    </xf>
    <xf numFmtId="0" fontId="558" fillId="385" borderId="425" xfId="6" applyAlignment="1">
      <alignment horizontal="left" vertical="center" wrapText="1"/>
    </xf>
    <xf numFmtId="0" fontId="543" fillId="385" borderId="425" xfId="6" applyAlignment="1">
      <alignment horizontal="left" vertical="center" wrapText="1"/>
    </xf>
    <xf numFmtId="0" fontId="543" fillId="386" borderId="424" xfId="6" applyAlignment="1">
      <alignment horizontal="left" vertical="center"/>
    </xf>
    <xf numFmtId="0" fontId="543" fillId="386" borderId="424" xfId="6" applyAlignment="1">
      <alignment horizontal="left" vertical="center" wrapText="1"/>
    </xf>
    <xf numFmtId="164" fontId="543" fillId="386" borderId="424" xfId="6" applyAlignment="1">
      <alignment horizontal="center" vertical="center"/>
    </xf>
    <xf numFmtId="0" fontId="558" fillId="386" borderId="425" xfId="6" applyAlignment="1">
      <alignment horizontal="left" vertical="center" wrapText="1"/>
    </xf>
    <xf numFmtId="0" fontId="543" fillId="386" borderId="425" xfId="6" applyAlignment="1">
      <alignment horizontal="left" vertical="center" wrapText="1"/>
    </xf>
    <xf numFmtId="0" fontId="543" fillId="387" borderId="424" xfId="6" applyAlignment="1">
      <alignment horizontal="left" vertical="center"/>
    </xf>
    <xf numFmtId="0" fontId="543" fillId="387" borderId="424" xfId="6" applyAlignment="1">
      <alignment horizontal="left" vertical="center" wrapText="1"/>
    </xf>
    <xf numFmtId="164" fontId="543" fillId="387" borderId="424" xfId="6" applyAlignment="1">
      <alignment horizontal="center" vertical="center"/>
    </xf>
    <xf numFmtId="0" fontId="558" fillId="387" borderId="425" xfId="6" applyAlignment="1">
      <alignment horizontal="left" vertical="center" wrapText="1"/>
    </xf>
    <xf numFmtId="0" fontId="543" fillId="387" borderId="425" xfId="6" applyAlignment="1">
      <alignment horizontal="left" vertical="center" wrapText="1"/>
    </xf>
    <xf numFmtId="0" fontId="559" fillId="378" borderId="423" xfId="6" applyAlignment="1">
      <alignment horizontal="left" vertical="center" wrapText="1"/>
    </xf>
    <xf numFmtId="0" fontId="560" fillId="378" borderId="423" xfId="6"/>
    <xf numFmtId="0" fontId="560" fillId="378" borderId="423" xfId="6" applyAlignment="1">
      <alignment wrapText="1"/>
    </xf>
    <xf numFmtId="0" fontId="561" fillId="391" borderId="438" xfId="6" applyAlignment="1">
      <alignment horizontal="center" wrapText="1"/>
    </xf>
    <xf numFmtId="0" fontId="561" fillId="391" borderId="439" xfId="6" applyAlignment="1">
      <alignment horizontal="center" wrapText="1"/>
    </xf>
    <xf numFmtId="0" fontId="561" fillId="391" borderId="440" xfId="6" applyAlignment="1">
      <alignment horizontal="center" wrapText="1"/>
    </xf>
    <xf numFmtId="0" fontId="562" fillId="382" borderId="441" xfId="6" applyAlignment="1">
      <alignment wrapText="1"/>
    </xf>
    <xf numFmtId="0" fontId="563" fillId="392" borderId="442" xfId="6" applyAlignment="1">
      <alignment wrapText="1"/>
    </xf>
    <xf numFmtId="0" fontId="563" fillId="393" borderId="442" xfId="6" applyAlignment="1">
      <alignment wrapText="1"/>
    </xf>
    <xf numFmtId="0" fontId="563" fillId="393" borderId="443" xfId="6" applyAlignment="1">
      <alignment wrapText="1"/>
    </xf>
    <xf numFmtId="0" fontId="562" fillId="382" borderId="444" xfId="6" applyAlignment="1">
      <alignment wrapText="1"/>
    </xf>
    <xf numFmtId="0" fontId="563" fillId="394" borderId="442" xfId="6" applyAlignment="1">
      <alignment wrapText="1"/>
    </xf>
    <xf numFmtId="0" fontId="563" fillId="394" borderId="445" xfId="6" applyAlignment="1">
      <alignment wrapText="1"/>
    </xf>
    <xf numFmtId="0" fontId="563" fillId="392" borderId="445" xfId="6" applyAlignment="1">
      <alignment wrapText="1"/>
    </xf>
    <xf numFmtId="0" fontId="563" fillId="393" borderId="445" xfId="6" applyAlignment="1">
      <alignment wrapText="1"/>
    </xf>
    <xf numFmtId="0" fontId="562" fillId="382" borderId="446" xfId="6" applyAlignment="1">
      <alignment wrapText="1"/>
    </xf>
    <xf numFmtId="0" fontId="563" fillId="393" borderId="447" xfId="6" applyAlignment="1">
      <alignment wrapText="1"/>
    </xf>
    <xf numFmtId="0" fontId="563" fillId="392" borderId="447" xfId="6" applyAlignment="1">
      <alignment wrapText="1"/>
    </xf>
    <xf numFmtId="0" fontId="563" fillId="393" borderId="448" xfId="6" applyAlignment="1">
      <alignment wrapText="1"/>
    </xf>
    <xf numFmtId="0" fontId="549" fillId="378" borderId="449" xfId="6"/>
    <xf numFmtId="0" fontId="549" fillId="378" borderId="449" xfId="6" applyAlignment="1">
      <alignment wrapText="1"/>
    </xf>
    <xf numFmtId="0" fontId="564" fillId="378" borderId="423" xfId="6"/>
    <xf numFmtId="0" fontId="556" fillId="388" borderId="435" xfId="6" applyAlignment="1">
      <alignment wrapText="1"/>
    </xf>
    <xf numFmtId="0" fontId="565" fillId="388" borderId="435" xfId="6" applyAlignment="1">
      <alignment wrapText="1"/>
    </xf>
    <xf numFmtId="0" fontId="566" fillId="378" borderId="423" xfId="6" applyAlignment="1">
      <alignment vertical="top" wrapText="1"/>
    </xf>
    <xf numFmtId="0" fontId="549" fillId="378" borderId="423" xfId="6" applyAlignment="1">
      <alignment vertical="bottom"/>
    </xf>
    <xf numFmtId="0" fontId="551" fillId="378" borderId="449" xfId="6"/>
    <xf numFmtId="0" fontId="567" fillId="378" borderId="423" xfId="6" applyAlignment="1">
      <alignment horizontal="center" vertical="center"/>
    </xf>
    <xf numFmtId="0" fontId="549" fillId="378" borderId="449" xfId="6"/>
    <xf numFmtId="0" fontId="568" fillId="394" borderId="423" xfId="6" applyAlignment="1">
      <alignment horizontal="center"/>
    </xf>
    <xf numFmtId="0" fontId="549" fillId="378" borderId="423" xfId="6" applyAlignment="1">
      <alignment horizontal="center"/>
    </xf>
    <xf numFmtId="10" fontId="549" fillId="378" borderId="423" xfId="6" applyAlignment="1">
      <alignment horizontal="center"/>
    </xf>
    <xf numFmtId="0" fontId="569" fillId="395" borderId="449" xfId="6" applyAlignment="1">
      <alignment horizontal="center" vertical="center" wrapText="1"/>
    </xf>
    <xf numFmtId="0" fontId="569" fillId="394" borderId="449" xfId="6" applyAlignment="1">
      <alignment horizontal="center" vertical="center" wrapText="1"/>
    </xf>
    <xf numFmtId="0" fontId="549" fillId="394" borderId="449" xfId="6" applyAlignment="1">
      <alignment vertical="bottom"/>
    </xf>
    <xf numFmtId="0" fontId="549" fillId="396" borderId="449" xfId="6" applyAlignment="1">
      <alignment horizontal="center"/>
    </xf>
    <xf numFmtId="0" fontId="549" fillId="397" borderId="423" xfId="6" applyAlignment="1">
      <alignment horizontal="center"/>
    </xf>
    <xf numFmtId="0" fontId="549" fillId="397" borderId="423" xfId="6" applyAlignment="1">
      <alignment horizontal="center"/>
    </xf>
    <xf numFmtId="0" fontId="549" fillId="398" borderId="449" xfId="6" applyAlignment="1">
      <alignment horizontal="center"/>
    </xf>
    <xf numFmtId="0" fontId="549" fillId="378" borderId="423" xfId="6" applyAlignment="1">
      <alignment vertical="bottom" wrapText="1"/>
    </xf>
    <xf numFmtId="0" fontId="549" fillId="399" borderId="449" xfId="6" applyAlignment="1">
      <alignment horizontal="center"/>
    </xf>
    <xf numFmtId="0" fontId="569" fillId="400" borderId="449" xfId="6" applyAlignment="1">
      <alignment horizontal="center"/>
    </xf>
    <xf numFmtId="0" fontId="549" fillId="401" borderId="449" xfId="6" applyAlignment="1">
      <alignment horizontal="center"/>
    </xf>
    <xf numFmtId="0" fontId="549" fillId="402" borderId="449" xfId="6" applyAlignment="1">
      <alignment horizontal="center"/>
    </xf>
    <xf numFmtId="0" fontId="549" fillId="378" borderId="423" xfId="6"/>
    <xf numFmtId="0" fontId="549" fillId="403" borderId="449" xfId="6" applyAlignment="1">
      <alignment horizontal="center"/>
    </xf>
    <xf numFmtId="0" fontId="549" fillId="404" borderId="449" xfId="6" applyAlignment="1">
      <alignment horizontal="center"/>
    </xf>
    <xf numFmtId="0" fontId="570" fillId="378" borderId="423" xfId="6" applyAlignment="1">
      <alignment horizontal="center" vertical="bottom"/>
    </xf>
    <xf numFmtId="0" fontId="549" fillId="405" borderId="449" xfId="6" applyAlignment="1">
      <alignment horizontal="center"/>
    </xf>
    <xf numFmtId="0" fontId="549" fillId="406" borderId="449" xfId="6" applyAlignment="1">
      <alignment horizontal="center"/>
    </xf>
    <xf numFmtId="0" fontId="549" fillId="407" borderId="449" xfId="6" applyAlignment="1">
      <alignment horizontal="center"/>
    </xf>
    <xf numFmtId="0" fontId="549" fillId="408" borderId="449" xfId="6" applyAlignment="1">
      <alignment horizontal="center"/>
    </xf>
    <xf numFmtId="0" fontId="549" fillId="409" borderId="449" xfId="6" applyAlignment="1">
      <alignment horizontal="center"/>
    </xf>
    <xf numFmtId="0" fontId="549" fillId="410" borderId="449" xfId="6" applyAlignment="1">
      <alignment horizontal="center"/>
    </xf>
    <xf numFmtId="0" fontId="549" fillId="411" borderId="449" xfId="6" applyAlignment="1">
      <alignment horizontal="center"/>
    </xf>
    <xf numFmtId="0" fontId="549" fillId="412" borderId="449" xfId="6" applyAlignment="1">
      <alignment horizontal="center"/>
    </xf>
    <xf numFmtId="0" fontId="549" fillId="413" borderId="449" xfId="6" applyAlignment="1">
      <alignment horizontal="center"/>
    </xf>
    <xf numFmtId="0" fontId="549" fillId="414" borderId="449" xfId="6" applyAlignment="1">
      <alignment horizontal="center"/>
    </xf>
    <xf numFmtId="0" fontId="549" fillId="415" borderId="449" xfId="6" applyAlignment="1">
      <alignment horizontal="center"/>
    </xf>
    <xf numFmtId="0" fontId="549" fillId="416" borderId="449" xfId="6" applyAlignment="1">
      <alignment horizontal="center"/>
    </xf>
    <xf numFmtId="0" fontId="551" fillId="378" borderId="449" xfId="6"/>
    <xf numFmtId="0" fontId="551" fillId="378" borderId="449" xfId="6" applyAlignment="1">
      <alignment horizontal="center"/>
    </xf>
    <xf numFmtId="0" fontId="569" fillId="378" borderId="423" xfId="6" applyAlignment="1">
      <alignment horizontal="center" vertical="center" wrapText="1"/>
    </xf>
    <xf numFmtId="0" fontId="549" fillId="394" borderId="423" xfId="6"/>
    <xf numFmtId="0" fontId="571" fillId="394" borderId="423" xfId="6"/>
    <xf numFmtId="0" fontId="572" fillId="394" borderId="423" xfId="6"/>
    <xf numFmtId="0" fontId="543" fillId="378" borderId="423" xfId="6"/>
    <xf numFmtId="0" fontId="558" fillId="378" borderId="450" xfId="6" applyAlignment="1">
      <alignment horizontal="left" vertical="center" wrapText="1"/>
    </xf>
    <xf numFmtId="0" fontId="543" fillId="378" borderId="451" xfId="6" applyAlignment="1">
      <alignment horizontal="left" vertical="center" wrapText="1"/>
    </xf>
    <xf numFmtId="0" fontId="547" fillId="378" borderId="452" xfId="6"/>
    <xf numFmtId="0" fontId="547" fillId="378" borderId="453" xfId="6"/>
    <xf numFmtId="0" fontId="543" fillId="378" borderId="450" xfId="6" applyAlignment="1">
      <alignment horizontal="left" vertical="center" wrapText="1"/>
    </xf>
    <xf numFmtId="0" fontId="545" fillId="378" borderId="452" xfId="6"/>
    <xf numFmtId="0" fontId="545" fillId="378" borderId="453" xfId="6"/>
    <xf numFmtId="0" fontId="558" fillId="378" borderId="450" xfId="6" applyAlignment="1">
      <alignment horizontal="center" vertical="center"/>
    </xf>
    <xf numFmtId="0" fontId="543" fillId="378" borderId="450" xfId="6" applyAlignment="1">
      <alignment horizontal="center" vertical="center"/>
    </xf>
    <xf numFmtId="0" fontId="558" fillId="417" borderId="425" xfId="6" applyAlignment="1">
      <alignment horizontal="left" vertical="center" wrapText="1"/>
    </xf>
    <xf numFmtId="0" fontId="553" fillId="418" borderId="424" xfId="6" applyAlignment="1">
      <alignment horizontal="center" vertical="center" wrapText="1"/>
    </xf>
    <xf numFmtId="0" fontId="553" fillId="418" borderId="425" xfId="6" applyAlignment="1">
      <alignment horizontal="center" vertical="center" wrapText="1"/>
    </xf>
    <xf numFmtId="0" fontId="553" fillId="378" borderId="424" xfId="6" applyAlignment="1">
      <alignment horizontal="center" vertical="center" wrapText="1"/>
    </xf>
    <xf numFmtId="0" fontId="559" fillId="378" borderId="424" xfId="6" applyAlignment="1">
      <alignment horizontal="center" vertical="center" wrapText="1"/>
    </xf>
    <xf numFmtId="0" fontId="553" fillId="383" borderId="424" xfId="6" applyAlignment="1">
      <alignment horizontal="center" vertical="center" wrapText="1"/>
    </xf>
    <xf numFmtId="0" fontId="544" fillId="378" borderId="425" xfId="6" applyAlignment="1">
      <alignment horizontal="left" vertical="center" wrapText="1"/>
    </xf>
    <xf numFmtId="0" fontId="555" fillId="378" borderId="423" xfId="6" applyAlignment="1">
      <alignment horizontal="left"/>
    </xf>
    <xf numFmtId="0" fontId="573" fillId="378" borderId="423" xfId="6"/>
    <xf numFmtId="0" fontId="574" fillId="378" borderId="423" xfId="6" applyAlignment="1">
      <alignment horizontal="left" vertical="center"/>
    </xf>
    <xf numFmtId="0" fontId="558" fillId="378" borderId="424" xfId="6" applyAlignment="1">
      <alignment horizontal="center" vertical="center"/>
    </xf>
    <xf numFmtId="0" fontId="558" fillId="378" borderId="423" xfId="6" applyAlignment="1">
      <alignment horizontal="center" vertical="center"/>
    </xf>
    <xf numFmtId="0" fontId="543" fillId="378" borderId="423" xfId="6" applyAlignment="1">
      <alignment horizontal="left" vertical="center" wrapText="1"/>
    </xf>
    <xf numFmtId="0" fontId="544" fillId="378" borderId="423" xfId="6" applyAlignment="1">
      <alignment horizontal="left" vertical="center" wrapText="1"/>
    </xf>
    <xf numFmtId="0" fontId="543" fillId="378" borderId="424" xfId="6" applyAlignment="1">
      <alignment horizontal="center" vertical="center"/>
    </xf>
    <xf numFmtId="0" fontId="555" fillId="394" borderId="449" xfId="6" applyAlignment="1">
      <alignment horizontal="center" wrapText="1"/>
    </xf>
    <xf numFmtId="0" fontId="555" fillId="378" borderId="449" xfId="6" applyAlignment="1">
      <alignment horizontal="center" wrapText="1"/>
    </xf>
    <xf numFmtId="0" fontId="549" fillId="378" borderId="449" xfId="6" applyAlignment="1">
      <alignment vertical="bottom"/>
    </xf>
    <xf numFmtId="0" fontId="549" fillId="378" borderId="449" xfId="6" applyAlignment="1">
      <alignment horizontal="center"/>
    </xf>
    <xf numFmtId="3" fontId="544" fillId="378" borderId="424" xfId="6" applyAlignment="1">
      <alignment horizontal="center" vertical="center"/>
    </xf>
    <xf numFmtId="10" fontId="549" fillId="378" borderId="449" xfId="6" applyAlignment="1">
      <alignment horizontal="center"/>
    </xf>
    <xf numFmtId="10" fontId="549" fillId="394" borderId="449" xfId="6" applyAlignment="1">
      <alignment horizontal="center"/>
    </xf>
    <xf numFmtId="0" fontId="555" fillId="378" borderId="423" xfId="6" applyAlignment="1">
      <alignment horizontal="left" vertical="center" wrapText="1"/>
    </xf>
    <xf numFmtId="0" fontId="555" fillId="378" borderId="423" xfId="6" applyAlignment="1">
      <alignment horizontal="center" vertical="center" wrapText="1"/>
    </xf>
    <xf numFmtId="0" fontId="555" fillId="378" borderId="423" xfId="6" applyAlignment="1">
      <alignment horizontal="center" wrapText="1"/>
    </xf>
    <xf numFmtId="0" fontId="575" fillId="418" borderId="424" xfId="6" applyAlignment="1">
      <alignment horizontal="center" vertical="center" wrapText="1"/>
    </xf>
    <xf numFmtId="0" fontId="549" fillId="378" borderId="449" xfId="6" applyAlignment="1">
      <alignment horizontal="center" vertical="bottom"/>
    </xf>
    <xf numFmtId="0" fontId="544" fillId="378" borderId="424" xfId="6" applyAlignment="1">
      <alignment horizontal="center" vertical="center" wrapText="1"/>
    </xf>
    <xf numFmtId="0" fontId="544" fillId="378" borderId="424" xfId="6" applyAlignment="1">
      <alignment horizontal="center" vertical="center" wrapText="1"/>
    </xf>
    <xf numFmtId="3" fontId="543" fillId="378" borderId="424" xfId="6" applyAlignment="1">
      <alignment vertical="center"/>
    </xf>
    <xf numFmtId="0" fontId="549" fillId="378" borderId="454" xfId="6" applyAlignment="1">
      <alignment horizontal="center"/>
    </xf>
    <xf numFmtId="0" fontId="551" fillId="378" borderId="455" xfId="6"/>
    <xf numFmtId="0" fontId="549" fillId="378" borderId="423" xfId="6" applyAlignment="1">
      <alignment horizontal="left" vertical="center"/>
    </xf>
    <xf numFmtId="0" fontId="551" fillId="378" borderId="456" xfId="6"/>
    <xf numFmtId="0" fontId="549" fillId="378" borderId="423" xfId="6" applyAlignment="1">
      <alignment horizontal="left" vertical="center" wrapText="1"/>
    </xf>
    <xf numFmtId="10" fontId="551" fillId="378" borderId="449" xfId="6" applyAlignment="1">
      <alignment horizontal="center"/>
    </xf>
    <xf numFmtId="10" fontId="549" fillId="378" borderId="423" xfId="6"/>
    <xf numFmtId="0" fontId="549" fillId="378" borderId="423" xfId="6" applyAlignment="1">
      <alignment wrapText="1"/>
    </xf>
    <xf numFmtId="0" fontId="549" fillId="378" borderId="423" xfId="6" applyAlignment="1">
      <alignment horizontal="center" vertical="center"/>
    </xf>
    <xf numFmtId="0" fontId="558" fillId="378" borderId="423" xfId="6" applyAlignment="1">
      <alignment horizontal="left" vertical="center"/>
    </xf>
    <xf numFmtId="0" fontId="550" fillId="378" borderId="423" xfId="6" applyAlignment="1">
      <alignment horizontal="center" vertical="center" wrapText="1"/>
    </xf>
    <xf numFmtId="10" fontId="550" fillId="378" borderId="423" xfId="6" applyAlignment="1">
      <alignment horizontal="center" vertical="center" wrapText="1"/>
    </xf>
    <xf numFmtId="0" fontId="543" fillId="378" borderId="423" xfId="6" applyAlignment="1">
      <alignment horizontal="center" vertical="center"/>
    </xf>
    <xf numFmtId="10" fontId="544" fillId="378" borderId="423" xfId="6" applyAlignment="1">
      <alignment horizontal="left" vertical="center" wrapText="1"/>
    </xf>
    <xf numFmtId="0" fontId="558" fillId="417" borderId="424" xfId="6" applyAlignment="1">
      <alignment horizontal="center" vertical="center"/>
    </xf>
    <xf numFmtId="0" fontId="543" fillId="417" borderId="424" xfId="6" applyAlignment="1">
      <alignment horizontal="left" vertical="center" wrapText="1"/>
    </xf>
    <xf numFmtId="0" fontId="544" fillId="417" borderId="424" xfId="6" applyAlignment="1">
      <alignment horizontal="center" vertical="center"/>
    </xf>
    <xf numFmtId="0" fontId="543" fillId="417" borderId="424" xfId="6" applyAlignment="1">
      <alignment horizontal="center" vertical="center"/>
    </xf>
    <xf numFmtId="2" fontId="543" fillId="417" borderId="424" xfId="6" applyAlignment="1">
      <alignment horizontal="center" vertical="center"/>
    </xf>
    <xf numFmtId="2" fontId="558" fillId="417" borderId="424" xfId="6" applyAlignment="1">
      <alignment horizontal="center" vertical="center"/>
    </xf>
    <xf numFmtId="0" fontId="544" fillId="417" borderId="424" xfId="6" applyAlignment="1">
      <alignment horizontal="left" vertical="center" wrapText="1"/>
    </xf>
    <xf numFmtId="0" fontId="543" fillId="417" borderId="424" xfId="6" applyAlignment="1">
      <alignment vertical="center"/>
    </xf>
    <xf numFmtId="0" fontId="553" fillId="417" borderId="424" xfId="6" applyAlignment="1">
      <alignment horizontal="right" vertical="center"/>
    </xf>
    <xf numFmtId="0" fontId="569" fillId="378" borderId="423" xfId="6" applyAlignment="1">
      <alignment horizontal="left" vertical="center" wrapText="1"/>
    </xf>
    <xf numFmtId="0" fontId="546" fillId="378" borderId="423" xfId="6" applyAlignment="1">
      <alignment horizontal="left" vertical="center"/>
    </xf>
    <xf numFmtId="0" fontId="570" fillId="378" borderId="449" xfId="6" applyAlignment="1">
      <alignment horizontal="center" vertical="bottom"/>
    </xf>
    <xf numFmtId="0" fontId="545" fillId="378" borderId="423" xfId="6" applyAlignment="1">
      <alignment horizontal="center" vertical="center" wrapText="1"/>
    </xf>
    <xf numFmtId="0" fontId="576" fillId="378" borderId="449" xfId="6" applyAlignment="1">
      <alignment horizontal="center" vertical="bottom"/>
    </xf>
    <xf numFmtId="0" fontId="576" fillId="394" borderId="449" xfId="6" applyAlignment="1">
      <alignment horizontal="center" vertical="bottom"/>
    </xf>
    <xf numFmtId="0" fontId="549" fillId="394" borderId="449" xfId="6"/>
    <xf numFmtId="10" fontId="549" fillId="378" borderId="449" xfId="6"/>
    <xf numFmtId="0" fontId="577" fillId="378" borderId="423" xfId="6" applyAlignment="1">
      <alignment horizontal="center" vertical="center" wrapText="1"/>
    </xf>
    <xf numFmtId="0" fontId="569" fillId="378" borderId="423" xfId="6"/>
    <xf numFmtId="0" fontId="576" fillId="419" borderId="449" xfId="6" applyAlignment="1">
      <alignment horizontal="center" vertical="bottom"/>
    </xf>
    <xf numFmtId="0" fontId="549" fillId="394" borderId="449" xfId="6" applyAlignment="1">
      <alignment horizontal="center"/>
    </xf>
    <xf numFmtId="0" fontId="549" fillId="419" borderId="449" xfId="6" applyAlignment="1">
      <alignment horizontal="center"/>
    </xf>
    <xf numFmtId="0" fontId="549" fillId="394" borderId="423" xfId="6" applyAlignment="1">
      <alignment horizontal="center"/>
    </xf>
    <xf numFmtId="0" fontId="550" fillId="378" borderId="423" xfId="6" applyAlignment="1">
      <alignment horizontal="center" vertical="center"/>
    </xf>
    <xf numFmtId="0" fontId="578" fillId="394" borderId="423" xfId="6"/>
    <xf numFmtId="0" fontId="570" fillId="378" borderId="454" xfId="6" applyAlignment="1">
      <alignment horizontal="center" wrapText="1"/>
    </xf>
    <xf numFmtId="0" fontId="579" fillId="378" borderId="457" xfId="6" applyAlignment="1">
      <alignment horizontal="left" wrapText="1"/>
    </xf>
    <xf numFmtId="0" fontId="569" fillId="378" borderId="449" xfId="6" applyAlignment="1">
      <alignment horizontal="center"/>
    </xf>
    <xf numFmtId="0" fontId="580" fillId="418" borderId="424" xfId="6" applyAlignment="1">
      <alignment horizontal="center" vertical="center" wrapText="1"/>
    </xf>
    <xf numFmtId="0" fontId="569" fillId="378" borderId="423" xfId="6" applyAlignment="1">
      <alignment horizontal="center"/>
    </xf>
    <xf numFmtId="0" fontId="579" fillId="378" borderId="456" xfId="6" applyAlignment="1">
      <alignment horizontal="left" wrapText="1"/>
    </xf>
    <xf numFmtId="0" fontId="569" fillId="394" borderId="449" xfId="6"/>
    <xf numFmtId="0" fontId="569" fillId="378" borderId="449" xfId="6"/>
    <xf numFmtId="10" fontId="569" fillId="378" borderId="449" xfId="6"/>
    <xf numFmtId="0" fontId="569" fillId="394" borderId="449" xfId="6" applyAlignment="1">
      <alignment horizontal="center"/>
    </xf>
    <xf numFmtId="0" fontId="569" fillId="419" borderId="449" xfId="6" applyAlignment="1">
      <alignment horizontal="center"/>
    </xf>
    <xf numFmtId="0" fontId="569" fillId="394" borderId="423" xfId="6" applyAlignment="1">
      <alignment horizontal="center"/>
    </xf>
    <xf numFmtId="0" fontId="569" fillId="394" borderId="423" xfId="6"/>
    <xf numFmtId="165" fontId="549" fillId="378" borderId="449" xfId="6" applyAlignment="1">
      <alignment horizontal="center"/>
    </xf>
    <xf numFmtId="0" fontId="549" fillId="378" borderId="449" xfId="6" applyAlignment="1">
      <alignment horizontal="center" vertical="center"/>
    </xf>
    <xf numFmtId="0" fontId="579" fillId="378" borderId="449" xfId="6" applyAlignment="1">
      <alignment horizontal="center" vertical="center" wrapText="1"/>
    </xf>
    <xf numFmtId="10" fontId="549" fillId="378" borderId="449" xfId="6" applyAlignment="1">
      <alignment horizontal="center" vertical="center"/>
    </xf>
    <xf numFmtId="9" fontId="549" fillId="378" borderId="449" xfId="6" applyAlignment="1">
      <alignment horizontal="center" vertical="center"/>
    </xf>
    <xf numFmtId="0" fontId="549" fillId="378" borderId="449" xfId="6" applyAlignment="1">
      <alignment horizontal="left" vertical="bottom" wrapText="1"/>
    </xf>
    <xf numFmtId="0" fontId="570" fillId="378" borderId="449" xfId="6" applyAlignment="1">
      <alignment horizontal="center" wrapText="1"/>
    </xf>
    <xf numFmtId="0" fontId="569" fillId="378" borderId="449" xfId="6" applyAlignment="1">
      <alignment horizontal="center" wrapText="1"/>
    </xf>
    <xf numFmtId="0" fontId="579" fillId="378" borderId="449" xfId="6" applyAlignment="1">
      <alignment horizontal="center" wrapText="1"/>
    </xf>
    <xf numFmtId="0" fontId="569" fillId="378" borderId="449" xfId="6" applyAlignment="1">
      <alignment horizontal="right" wrapText="1"/>
    </xf>
    <xf numFmtId="0" fontId="569" fillId="378" borderId="449" xfId="6" applyAlignment="1">
      <alignment horizontal="left" wrapText="1"/>
    </xf>
    <xf numFmtId="0" fontId="575" fillId="417" borderId="424" xfId="6" applyAlignment="1">
      <alignment horizontal="center" vertical="center" wrapText="1"/>
    </xf>
    <xf numFmtId="10" fontId="569" fillId="378" borderId="449" xfId="6" applyAlignment="1">
      <alignment horizontal="right" wrapText="1"/>
    </xf>
    <xf numFmtId="0" fontId="549" fillId="419" borderId="449" xfId="6" applyAlignment="1">
      <alignment horizontal="left" vertical="bottom" wrapText="1"/>
    </xf>
    <xf numFmtId="0" fontId="543" fillId="378" borderId="423" xfId="6" applyAlignment="1">
      <alignment vertical="center"/>
    </xf>
    <xf numFmtId="0" fontId="559" fillId="378" borderId="424" xfId="6" applyAlignment="1">
      <alignment horizontal="center" vertical="center"/>
    </xf>
    <xf numFmtId="0" fontId="581" fillId="378" borderId="423" xfId="6" applyAlignment="1">
      <alignment horizontal="center" vertical="center" wrapText="1"/>
    </xf>
    <xf numFmtId="0" fontId="581" fillId="378" borderId="423" xfId="6" applyAlignment="1">
      <alignment horizontal="center" vertical="center"/>
    </xf>
    <xf numFmtId="0" fontId="543" fillId="418" borderId="424" xfId="6" applyAlignment="1">
      <alignment vertical="center"/>
    </xf>
    <xf numFmtId="0" fontId="553" fillId="378" borderId="424" xfId="6" applyAlignment="1">
      <alignment horizontal="center" vertical="center"/>
    </xf>
    <xf numFmtId="0" fontId="582" fillId="378" borderId="424" xfId="6" applyAlignment="1">
      <alignment horizontal="center" vertical="center"/>
    </xf>
    <xf numFmtId="0" fontId="543" fillId="420" borderId="424" xfId="6" applyAlignment="1">
      <alignment vertical="center"/>
    </xf>
    <xf numFmtId="0" fontId="553" fillId="378" borderId="424" xfId="6" applyAlignment="1">
      <alignment horizontal="center" vertical="center"/>
    </xf>
    <xf numFmtId="0" fontId="582" fillId="378" borderId="424" xfId="6" applyAlignment="1">
      <alignment horizontal="center" vertical="center"/>
    </xf>
    <xf numFmtId="0" fontId="549" fillId="378" borderId="423" xfId="6" applyAlignment="1">
      <alignment vertical="center" wrapText="1"/>
    </xf>
    <xf numFmtId="0" fontId="549" fillId="378" borderId="423" xfId="6" applyAlignment="1">
      <alignment horizontal="center" vertical="center" wrapText="1"/>
    </xf>
    <xf numFmtId="0" fontId="553" fillId="378" borderId="423" xfId="6" applyAlignment="1">
      <alignment horizontal="center" vertical="center"/>
    </xf>
    <xf numFmtId="0" fontId="583" fillId="378" borderId="423" xfId="6" applyAlignment="1">
      <alignment horizontal="center" vertical="center"/>
    </xf>
    <xf numFmtId="0" fontId="544" fillId="421" borderId="424" xfId="6" applyAlignment="1">
      <alignment horizontal="left" vertical="center"/>
    </xf>
    <xf numFmtId="0" fontId="544" fillId="387" borderId="424" xfId="6" applyAlignment="1">
      <alignment horizontal="left" vertical="center"/>
    </xf>
    <xf numFmtId="0" fontId="584" fillId="378" borderId="423" xfId="6" applyAlignment="1">
      <alignment horizontal="center" vertical="center"/>
    </xf>
    <xf numFmtId="0" fontId="544" fillId="422" borderId="424" xfId="6" applyAlignment="1">
      <alignment horizontal="left" vertical="center"/>
    </xf>
    <xf numFmtId="0" fontId="544" fillId="385" borderId="424" xfId="6" applyAlignment="1">
      <alignment horizontal="left" vertical="center"/>
    </xf>
    <xf numFmtId="166" fontId="580" fillId="417" borderId="424" xfId="6" applyAlignment="1">
      <alignment horizontal="center" vertical="center"/>
    </xf>
    <xf numFmtId="0" fontId="553" fillId="417" borderId="424" xfId="6" applyAlignment="1">
      <alignment horizontal="center" vertical="center"/>
    </xf>
    <xf numFmtId="166" fontId="575" fillId="417" borderId="424" xfId="6" applyAlignment="1">
      <alignment horizontal="center" vertical="center"/>
    </xf>
    <xf numFmtId="0" fontId="580" fillId="417" borderId="424" xfId="6" applyAlignment="1">
      <alignment horizontal="center" vertical="center"/>
    </xf>
    <xf numFmtId="0" fontId="545" fillId="378" borderId="423" xfId="6" applyAlignment="1">
      <alignment horizontal="center" vertical="center" wrapText="1"/>
    </xf>
    <xf numFmtId="0" fontId="577" fillId="378" borderId="423" xfId="6" applyAlignment="1">
      <alignment horizontal="center" vertical="center" wrapText="1"/>
    </xf>
    <xf numFmtId="0" fontId="553" fillId="378" borderId="423" xfId="6" applyAlignment="1">
      <alignment horizontal="right" vertical="center"/>
    </xf>
    <xf numFmtId="0" fontId="553" fillId="378" borderId="424" xfId="6" applyAlignment="1">
      <alignment horizontal="right" vertical="center"/>
    </xf>
    <xf numFmtId="0" fontId="558" fillId="383" borderId="424" xfId="6" applyAlignment="1">
      <alignment horizontal="center" vertical="center"/>
    </xf>
    <xf numFmtId="1" fontId="575" fillId="378" borderId="423" xfId="6" applyAlignment="1">
      <alignment horizontal="center" vertical="center"/>
    </xf>
    <xf numFmtId="1" fontId="575" fillId="417" borderId="424" xfId="6" applyAlignment="1">
      <alignment horizontal="center" vertical="center"/>
    </xf>
    <xf numFmtId="0" fontId="575" fillId="417" borderId="424" xfId="6" applyAlignment="1">
      <alignment horizontal="center" vertical="center"/>
    </xf>
    <xf numFmtId="0" fontId="580" fillId="383" borderId="424" xfId="6" applyAlignment="1">
      <alignment horizontal="center" vertical="center" wrapText="1"/>
    </xf>
    <xf numFmtId="0" fontId="575" fillId="378" borderId="423" xfId="6" applyAlignment="1">
      <alignment horizontal="center" vertical="center"/>
    </xf>
    <xf numFmtId="0" fontId="585" fillId="378" borderId="423" xfId="6" applyAlignment="1">
      <alignment horizontal="center" vertical="center" wrapText="1"/>
    </xf>
    <xf numFmtId="10" fontId="549" fillId="378" borderId="423" xfId="6" applyAlignment="1">
      <alignment vertical="center" wrapText="1"/>
    </xf>
    <xf numFmtId="0" fontId="586" fillId="378" borderId="424" xfId="6" applyAlignment="1">
      <alignment horizontal="left" vertical="center" wrapText="1"/>
    </xf>
    <xf numFmtId="0" fontId="553" fillId="383" borderId="424" xfId="6" applyAlignment="1">
      <alignment horizontal="center" vertical="center"/>
    </xf>
    <xf numFmtId="0" fontId="544" fillId="378" borderId="423" xfId="6" applyAlignment="1">
      <alignment horizontal="center" vertical="center"/>
    </xf>
    <xf numFmtId="0" fontId="559" fillId="378" borderId="424" xfId="6" applyAlignment="1">
      <alignment horizontal="left" vertical="center" wrapText="1"/>
    </xf>
    <xf numFmtId="0" fontId="555" fillId="378" borderId="423" xfId="6"/>
    <xf numFmtId="0" fontId="553" fillId="386" borderId="424" xfId="6" applyAlignment="1">
      <alignment horizontal="center" vertical="center"/>
    </xf>
    <xf numFmtId="0" fontId="575" fillId="383" borderId="424" xfId="6" applyAlignment="1">
      <alignment horizontal="center" vertical="center" wrapText="1"/>
    </xf>
    <xf numFmtId="0" fontId="553" fillId="387" borderId="424" xfId="6" applyAlignment="1">
      <alignment horizontal="center" vertical="center"/>
    </xf>
    <xf numFmtId="0" fontId="558" fillId="378" borderId="423" xfId="6" applyAlignment="1">
      <alignment horizontal="left" vertical="center" wrapText="1"/>
    </xf>
    <xf numFmtId="0" fontId="558" fillId="417" borderId="425" xfId="6" applyAlignment="1">
      <alignment horizontal="left" vertical="center"/>
    </xf>
    <xf numFmtId="10" fontId="543" fillId="378" borderId="424" xfId="6" applyAlignment="1">
      <alignment vertical="center"/>
    </xf>
    <xf numFmtId="0" fontId="555" fillId="378" borderId="454" xfId="6" applyAlignment="1">
      <alignment horizontal="center" vertical="center" wrapText="1"/>
    </xf>
    <xf numFmtId="0" fontId="547" fillId="378" borderId="456" xfId="6"/>
    <xf numFmtId="0" fontId="547" fillId="378" borderId="458" xfId="6"/>
    <xf numFmtId="0" fontId="555" fillId="423" borderId="449" xfId="6" applyAlignment="1">
      <alignment horizontal="center" vertical="center" wrapText="1"/>
    </xf>
    <xf numFmtId="0" fontId="549" fillId="378" borderId="449" xfId="6" applyAlignment="1">
      <alignment horizontal="center" vertical="center" wrapText="1"/>
    </xf>
    <xf numFmtId="0" fontId="549" fillId="378" borderId="449" xfId="6" applyAlignment="1">
      <alignment vertical="center" wrapText="1"/>
    </xf>
    <xf numFmtId="0" fontId="549" fillId="383" borderId="449" xfId="6" applyAlignment="1">
      <alignment horizontal="center" vertical="center" wrapText="1"/>
    </xf>
    <xf numFmtId="0" fontId="569" fillId="378" borderId="449" xfId="6" applyAlignment="1">
      <alignment horizontal="center" vertical="center" wrapText="1"/>
    </xf>
    <xf numFmtId="0" fontId="569" fillId="394" borderId="449" xfId="6" applyAlignment="1">
      <alignment horizontal="left" vertical="center" wrapText="1"/>
    </xf>
    <xf numFmtId="2" fontId="544" fillId="378" borderId="424" xfId="6" applyAlignment="1">
      <alignment horizontal="center" vertical="center"/>
    </xf>
    <xf numFmtId="2" fontId="553" fillId="383" borderId="424" xfId="6" applyAlignment="1">
      <alignment horizontal="center" vertical="center"/>
    </xf>
    <xf numFmtId="0" fontId="555" fillId="378" borderId="449" xfId="6" applyAlignment="1">
      <alignment horizontal="center"/>
    </xf>
    <xf numFmtId="0" fontId="585" fillId="418" borderId="449" xfId="6" applyAlignment="1">
      <alignment horizontal="center" vertical="center"/>
    </xf>
    <xf numFmtId="0" fontId="579" fillId="378" borderId="423" xfId="6" applyAlignment="1">
      <alignment horizontal="left" vertical="center" wrapText="1"/>
    </xf>
    <xf numFmtId="0" fontId="577" fillId="378" borderId="449" xfId="6" applyAlignment="1">
      <alignment wrapText="1"/>
    </xf>
    <xf numFmtId="0" fontId="555" fillId="418" borderId="449" xfId="6" applyAlignment="1">
      <alignment horizontal="center" vertical="center" wrapText="1"/>
    </xf>
    <xf numFmtId="0" fontId="555" fillId="418" borderId="449" xfId="6" applyAlignment="1">
      <alignment horizontal="center" vertical="center"/>
    </xf>
    <xf numFmtId="0" fontId="555" fillId="423" borderId="423" xfId="6" applyAlignment="1">
      <alignment horizontal="center" vertical="center"/>
    </xf>
    <xf numFmtId="0" fontId="585" fillId="378" borderId="449" xfId="6" applyAlignment="1">
      <alignment horizontal="center" vertical="center" wrapText="1"/>
    </xf>
    <xf numFmtId="3" fontId="585" fillId="378" borderId="449" xfId="6" applyAlignment="1">
      <alignment horizontal="center" vertical="center" wrapText="1"/>
    </xf>
    <xf numFmtId="0" fontId="549" fillId="394" borderId="449" xfId="6" applyAlignment="1">
      <alignment horizontal="center" wrapText="1"/>
    </xf>
    <xf numFmtId="0" fontId="549" fillId="378" borderId="459" xfId="6" applyAlignment="1">
      <alignment horizontal="center"/>
    </xf>
    <xf numFmtId="0" fontId="549" fillId="378" borderId="460" xfId="6" applyAlignment="1">
      <alignment horizontal="center"/>
    </xf>
    <xf numFmtId="0" fontId="549" fillId="424" borderId="461" xfId="6" applyAlignment="1">
      <alignment horizontal="center" vertical="bottom"/>
    </xf>
    <xf numFmtId="0" fontId="549" fillId="378" borderId="462" xfId="6" applyAlignment="1">
      <alignment horizontal="center" vertical="bottom"/>
    </xf>
    <xf numFmtId="0" fontId="549" fillId="378" borderId="423" xfId="6" applyAlignment="1">
      <alignment horizontal="center" vertical="bottom"/>
    </xf>
    <xf numFmtId="0" fontId="549" fillId="424" borderId="463" xfId="6" applyAlignment="1">
      <alignment horizontal="center" vertical="bottom"/>
    </xf>
    <xf numFmtId="0" fontId="549" fillId="378" borderId="454" xfId="6" applyAlignment="1">
      <alignment horizontal="center" vertical="bottom"/>
    </xf>
    <xf numFmtId="0" fontId="549" fillId="378" borderId="462" xfId="6" applyAlignment="1">
      <alignment horizontal="center"/>
    </xf>
    <xf numFmtId="0" fontId="549" fillId="424" borderId="464" xfId="6" applyAlignment="1">
      <alignment horizontal="center" vertical="bottom"/>
    </xf>
    <xf numFmtId="0" fontId="587" fillId="425" borderId="449" xfId="6" applyAlignment="1">
      <alignment horizontal="right" vertical="center" wrapText="1"/>
    </xf>
    <xf numFmtId="0" fontId="555" fillId="424" borderId="465" xfId="6" applyAlignment="1">
      <alignment horizontal="center" vertical="bottom"/>
    </xf>
    <xf numFmtId="0" fontId="555" fillId="424" borderId="466" xfId="6" applyAlignment="1">
      <alignment horizontal="center" vertical="bottom"/>
    </xf>
    <xf numFmtId="0" fontId="555" fillId="424" borderId="467" xfId="6" applyAlignment="1">
      <alignment horizontal="center" vertical="bottom"/>
    </xf>
    <xf numFmtId="0" fontId="549" fillId="424" borderId="468" xfId="6" applyAlignment="1">
      <alignment horizontal="center"/>
    </xf>
    <xf numFmtId="0" fontId="549" fillId="424" borderId="469" xfId="6" applyAlignment="1">
      <alignment horizontal="center"/>
    </xf>
    <xf numFmtId="0" fontId="549" fillId="424" borderId="470" xfId="6" applyAlignment="1">
      <alignment horizontal="center"/>
    </xf>
    <xf numFmtId="0" fontId="549" fillId="424" borderId="458" xfId="6" applyAlignment="1">
      <alignment horizontal="center"/>
    </xf>
    <xf numFmtId="0" fontId="549" fillId="424" borderId="456" xfId="6" applyAlignment="1">
      <alignment horizontal="center"/>
    </xf>
    <xf numFmtId="0" fontId="555" fillId="383" borderId="454" xfId="6" applyAlignment="1">
      <alignment horizontal="left" vertical="center" wrapText="1"/>
    </xf>
    <xf numFmtId="0" fontId="555" fillId="426" borderId="449" xfId="6" applyAlignment="1">
      <alignment horizontal="left" vertical="center" wrapText="1"/>
    </xf>
    <xf numFmtId="0" fontId="569" fillId="394" borderId="423" xfId="6" applyAlignment="1">
      <alignment horizontal="center" vertical="center" wrapText="1"/>
    </xf>
    <xf numFmtId="0" fontId="555" fillId="427" borderId="449" xfId="6" applyAlignment="1">
      <alignment horizontal="left" vertical="center" wrapText="1"/>
    </xf>
    <xf numFmtId="0" fontId="588" fillId="378" borderId="423" xfId="6"/>
    <xf numFmtId="0" fontId="588" fillId="378" borderId="471" xfId="6"/>
    <xf numFmtId="0" fontId="589" fillId="378" borderId="423" xfId="6" applyAlignment="1">
      <alignment horizontal="center" vertical="center" wrapText="1"/>
    </xf>
    <xf numFmtId="0" fontId="590" fillId="378" borderId="423" xfId="6" applyAlignment="1">
      <alignment horizontal="center" vertical="center" wrapText="1"/>
    </xf>
    <xf numFmtId="0" fontId="588" fillId="378" borderId="423" xfId="6" applyAlignment="1">
      <alignment horizontal="center" vertical="center"/>
    </xf>
    <xf numFmtId="0" fontId="590" fillId="378" borderId="468" xfId="6" applyAlignment="1">
      <alignment horizontal="center" vertical="center" wrapText="1"/>
    </xf>
    <xf numFmtId="0" fontId="547" fillId="378" borderId="469" xfId="6"/>
    <xf numFmtId="0" fontId="547" fillId="378" borderId="470" xfId="6"/>
    <xf numFmtId="0" fontId="590" fillId="378" borderId="449" xfId="6" applyAlignment="1">
      <alignment horizontal="center" vertical="center" wrapText="1"/>
    </xf>
    <xf numFmtId="0" fontId="590" fillId="395" borderId="449" xfId="6" applyAlignment="1">
      <alignment horizontal="center" vertical="center" wrapText="1"/>
    </xf>
    <xf numFmtId="0" fontId="588" fillId="394" borderId="423" xfId="6" applyAlignment="1">
      <alignment horizontal="center" vertical="bottom" wrapText="1"/>
    </xf>
    <xf numFmtId="0" fontId="588" fillId="394" borderId="449" xfId="6" applyAlignment="1">
      <alignment horizontal="center" vertical="bottom" wrapText="1"/>
    </xf>
    <xf numFmtId="0" fontId="588" fillId="397" borderId="449" xfId="6" applyAlignment="1">
      <alignment horizontal="left" wrapText="1"/>
    </xf>
    <xf numFmtId="3" fontId="591" fillId="394" borderId="449" xfId="6" applyAlignment="1">
      <alignment horizontal="center" wrapText="1"/>
    </xf>
    <xf numFmtId="0" fontId="588" fillId="378" borderId="449" xfId="6" applyAlignment="1">
      <alignment horizontal="center" vertical="bottom" wrapText="1"/>
    </xf>
    <xf numFmtId="0" fontId="589" fillId="378" borderId="449" xfId="6" applyAlignment="1">
      <alignment horizontal="center" vertical="bottom" wrapText="1"/>
    </xf>
    <xf numFmtId="0" fontId="588" fillId="378" borderId="423" xfId="6" applyAlignment="1">
      <alignment horizontal="center"/>
    </xf>
    <xf numFmtId="0" fontId="588" fillId="378" borderId="423" xfId="6" applyAlignment="1">
      <alignment horizontal="center" vertical="bottom"/>
    </xf>
    <xf numFmtId="0" fontId="591" fillId="394" borderId="449" xfId="6" applyAlignment="1">
      <alignment horizontal="center" wrapText="1"/>
    </xf>
    <xf numFmtId="0" fontId="590" fillId="378" borderId="423" xfId="6" applyAlignment="1">
      <alignment vertical="bottom" wrapText="1"/>
    </xf>
    <xf numFmtId="0" fontId="590" fillId="418" borderId="472" xfId="6" applyAlignment="1">
      <alignment vertical="bottom" wrapText="1"/>
    </xf>
    <xf numFmtId="0" fontId="590" fillId="418" borderId="473" xfId="6" applyAlignment="1">
      <alignment vertical="bottom" wrapText="1"/>
    </xf>
    <xf numFmtId="1" fontId="590" fillId="418" borderId="473" xfId="6" applyAlignment="1">
      <alignment horizontal="center" vertical="bottom" wrapText="1"/>
    </xf>
    <xf numFmtId="1" fontId="590" fillId="418" borderId="457" xfId="6" applyAlignment="1">
      <alignment horizontal="center" vertical="bottom" wrapText="1"/>
    </xf>
    <xf numFmtId="0" fontId="592" fillId="378" borderId="423" xfId="6" applyAlignment="1">
      <alignment vertical="center"/>
    </xf>
    <xf numFmtId="0" fontId="588" fillId="378" borderId="423" xfId="6" applyAlignment="1">
      <alignment horizontal="left" vertical="center"/>
    </xf>
    <xf numFmtId="0" fontId="549" fillId="395" borderId="449" xfId="6" applyAlignment="1">
      <alignment horizontal="center" wrapText="1"/>
    </xf>
    <xf numFmtId="0" fontId="549" fillId="397" borderId="449" xfId="6" applyAlignment="1">
      <alignment horizontal="center" wrapText="1"/>
    </xf>
    <xf numFmtId="0" fontId="549" fillId="378" borderId="449" xfId="6" applyAlignment="1">
      <alignment horizontal="center" wrapText="1"/>
    </xf>
    <xf numFmtId="0" fontId="570" fillId="378" borderId="423" xfId="6" applyAlignment="1">
      <alignment vertical="center" wrapText="1"/>
    </xf>
    <xf numFmtId="0" fontId="549" fillId="398" borderId="449" xfId="6"/>
    <xf numFmtId="0" fontId="549" fillId="423" borderId="423" xfId="6"/>
    <xf numFmtId="0" fontId="593" fillId="378" borderId="423" xfId="6" applyAlignment="1">
      <alignment horizontal="center" vertical="bottom"/>
    </xf>
    <xf numFmtId="0" fontId="569" fillId="378" borderId="423" xfId="6" applyAlignment="1">
      <alignment vertical="bottom"/>
    </xf>
    <xf numFmtId="0" fontId="593" fillId="378" borderId="449" xfId="6" applyAlignment="1">
      <alignment horizontal="center"/>
    </xf>
    <xf numFmtId="0" fontId="593" fillId="428" borderId="449" xfId="6" applyAlignment="1">
      <alignment horizontal="center"/>
    </xf>
    <xf numFmtId="0" fontId="593" fillId="383" borderId="449" xfId="6" applyAlignment="1">
      <alignment horizontal="center"/>
    </xf>
    <xf numFmtId="0" fontId="593" fillId="426" borderId="449" xfId="6" applyAlignment="1">
      <alignment horizontal="center"/>
    </xf>
    <xf numFmtId="0" fontId="593" fillId="429" borderId="449" xfId="6" applyAlignment="1">
      <alignment horizontal="center"/>
    </xf>
    <xf numFmtId="0" fontId="593" fillId="430" borderId="449" xfId="6" applyAlignment="1">
      <alignment horizontal="center"/>
    </xf>
    <xf numFmtId="0" fontId="569" fillId="378" borderId="471" xfId="6" applyAlignment="1">
      <alignment horizontal="center"/>
    </xf>
    <xf numFmtId="0" fontId="569" fillId="378" borderId="456" xfId="6" applyAlignment="1">
      <alignment horizontal="center"/>
    </xf>
    <xf numFmtId="0" fontId="569" fillId="397" borderId="458" xfId="6" applyAlignment="1">
      <alignment horizontal="center"/>
    </xf>
    <xf numFmtId="0" fontId="569" fillId="397" borderId="473" xfId="6" applyAlignment="1">
      <alignment horizontal="center"/>
    </xf>
    <xf numFmtId="0" fontId="569" fillId="378" borderId="464" xfId="6" applyAlignment="1">
      <alignment horizontal="center"/>
    </xf>
    <xf numFmtId="0" fontId="569" fillId="378" borderId="457" xfId="6" applyAlignment="1">
      <alignment horizontal="center"/>
    </xf>
    <xf numFmtId="0" fontId="593" fillId="378" borderId="423" xfId="6" applyAlignment="1">
      <alignment horizontal="right"/>
    </xf>
    <xf numFmtId="0" fontId="594" fillId="418" borderId="423" xfId="6" applyAlignment="1">
      <alignment horizontal="right"/>
    </xf>
    <xf numFmtId="0" fontId="594" fillId="418" borderId="423" xfId="6" applyAlignment="1">
      <alignment horizontal="left"/>
    </xf>
    <xf numFmtId="0" fontId="595" fillId="378" borderId="423" xfId="6" applyAlignment="1">
      <alignment vertical="bottom"/>
    </xf>
    <xf numFmtId="0" fontId="593" fillId="378" borderId="449" xfId="6" applyAlignment="1">
      <alignment horizontal="left"/>
    </xf>
    <xf numFmtId="0" fontId="569" fillId="378" borderId="449" xfId="6" applyAlignment="1">
      <alignment horizontal="left"/>
    </xf>
    <xf numFmtId="0" fontId="594" fillId="378" borderId="423" xfId="6" applyAlignment="1">
      <alignment vertical="bottom"/>
    </xf>
    <xf numFmtId="0" fontId="596" fillId="378" borderId="423" xfId="6" applyAlignment="1">
      <alignment horizontal="left" vertical="bottom"/>
    </xf>
    <xf numFmtId="0" fontId="549" fillId="378" borderId="423" xfId="6" applyAlignment="1">
      <alignment horizontal="left" vertical="bottom"/>
    </xf>
    <xf numFmtId="0" fontId="597" fillId="378" borderId="423" xfId="6" applyAlignment="1">
      <alignment horizontal="left" vertical="bottom"/>
    </xf>
    <xf numFmtId="0" fontId="598" fillId="423" borderId="449" xfId="6" applyAlignment="1">
      <alignment horizontal="center" vertical="bottom"/>
    </xf>
    <xf numFmtId="0" fontId="598" fillId="431" borderId="449" xfId="6" applyAlignment="1">
      <alignment horizontal="center" vertical="bottom"/>
    </xf>
    <xf numFmtId="0" fontId="598" fillId="432" borderId="449" xfId="6" applyAlignment="1">
      <alignment horizontal="center" vertical="bottom"/>
    </xf>
    <xf numFmtId="0" fontId="598" fillId="409" borderId="449" xfId="6" applyAlignment="1">
      <alignment horizontal="center" vertical="bottom"/>
    </xf>
    <xf numFmtId="0" fontId="598" fillId="408" borderId="449" xfId="6" applyAlignment="1">
      <alignment horizontal="center" vertical="bottom"/>
    </xf>
    <xf numFmtId="0" fontId="598" fillId="433" borderId="449" xfId="6" applyAlignment="1">
      <alignment horizontal="center" vertical="bottom"/>
    </xf>
    <xf numFmtId="0" fontId="598" fillId="424" borderId="449" xfId="6" applyAlignment="1">
      <alignment horizontal="center" vertical="center"/>
    </xf>
    <xf numFmtId="0" fontId="598" fillId="424" borderId="456" xfId="6" applyAlignment="1">
      <alignment horizontal="left"/>
    </xf>
    <xf numFmtId="0" fontId="555" fillId="424" borderId="456" xfId="6" applyAlignment="1">
      <alignment horizontal="left"/>
    </xf>
    <xf numFmtId="0" fontId="599" fillId="426" borderId="449" xfId="6" applyAlignment="1">
      <alignment horizontal="center"/>
    </xf>
    <xf numFmtId="0" fontId="599" fillId="378" borderId="449" xfId="6" applyAlignment="1">
      <alignment horizontal="center"/>
    </xf>
    <xf numFmtId="0" fontId="599" fillId="383" borderId="449" xfId="6" applyAlignment="1">
      <alignment horizontal="center"/>
    </xf>
    <xf numFmtId="0" fontId="555" fillId="423" borderId="449" xfId="6" applyAlignment="1">
      <alignment horizontal="right"/>
    </xf>
    <xf numFmtId="0" fontId="598" fillId="418" borderId="449" xfId="6" applyAlignment="1">
      <alignment horizontal="center"/>
    </xf>
    <xf numFmtId="0" fontId="593" fillId="423" borderId="449" xfId="6" applyAlignment="1">
      <alignment horizontal="left" vertical="bottom"/>
    </xf>
    <xf numFmtId="0" fontId="569" fillId="378" borderId="449" xfId="6" applyAlignment="1">
      <alignment horizontal="left" vertical="top" wrapText="1"/>
    </xf>
    <xf numFmtId="0" fontId="569" fillId="378" borderId="423" xfId="6" applyAlignment="1">
      <alignment horizontal="left" vertical="top"/>
    </xf>
    <xf numFmtId="0" fontId="593" fillId="378" borderId="423" xfId="6" applyAlignment="1">
      <alignment horizontal="left" vertical="bottom"/>
    </xf>
    <xf numFmtId="0" fontId="569" fillId="378" borderId="423" xfId="6" applyAlignment="1">
      <alignment horizontal="left" vertical="top" wrapText="1"/>
    </xf>
    <xf numFmtId="0" fontId="593" fillId="423" borderId="449" xfId="6" applyAlignment="1">
      <alignment horizontal="center" vertical="bottom"/>
    </xf>
    <xf numFmtId="0" fontId="555" fillId="378" borderId="449" xfId="6" applyAlignment="1">
      <alignment horizontal="left" vertical="top"/>
    </xf>
    <xf numFmtId="0" fontId="599" fillId="378" borderId="423" xfId="6" applyAlignment="1">
      <alignment horizontal="left" vertical="bottom"/>
    </xf>
    <xf numFmtId="0" fontId="593" fillId="378" borderId="423" xfId="6"/>
    <xf numFmtId="0" fontId="593" fillId="434" borderId="449" xfId="6" applyAlignment="1">
      <alignment horizontal="center"/>
    </xf>
    <xf numFmtId="0" fontId="561" fillId="378" borderId="423" xfId="6" applyAlignment="1">
      <alignment horizontal="center"/>
    </xf>
    <xf numFmtId="0" fontId="598" fillId="431" borderId="449" xfId="6" applyAlignment="1">
      <alignment horizontal="center" vertical="center"/>
    </xf>
    <xf numFmtId="0" fontId="569" fillId="378" borderId="449" xfId="6" applyAlignment="1">
      <alignment horizontal="left" vertical="center"/>
    </xf>
    <xf numFmtId="0" fontId="600" fillId="378" borderId="423" xfId="6" applyAlignment="1">
      <alignment horizontal="left"/>
    </xf>
    <xf numFmtId="0" fontId="549" fillId="378" borderId="423" xfId="6" applyAlignment="1">
      <alignment horizontal="left" vertical="top" wrapText="1"/>
    </xf>
    <xf numFmtId="0" fontId="598" fillId="435" borderId="449" xfId="6" applyAlignment="1">
      <alignment horizontal="center" vertical="center"/>
    </xf>
    <xf numFmtId="0" fontId="549" fillId="378" borderId="423" xfId="6" applyAlignment="1">
      <alignment horizontal="left" vertical="top"/>
    </xf>
    <xf numFmtId="0" fontId="598" fillId="409" borderId="449" xfId="6" applyAlignment="1">
      <alignment horizontal="center" vertical="center"/>
    </xf>
    <xf numFmtId="0" fontId="598" fillId="408" borderId="449" xfId="6" applyAlignment="1">
      <alignment horizontal="center" vertical="center"/>
    </xf>
    <xf numFmtId="0" fontId="598" fillId="433" borderId="449" xfId="6" applyAlignment="1">
      <alignment horizontal="center" vertical="center"/>
    </xf>
    <xf numFmtId="0" fontId="601" fillId="378" borderId="423" xfId="6" applyAlignment="1">
      <alignment horizontal="left" vertical="bottom"/>
    </xf>
    <xf numFmtId="0" fontId="602" fillId="378" borderId="423" xfId="6"/>
    <xf numFmtId="0" fontId="602" fillId="378" borderId="423" xfId="6" applyAlignment="1">
      <alignment vertical="bottom"/>
    </xf>
    <xf numFmtId="0" fontId="603" fillId="378" borderId="423" xfId="6" applyAlignment="1">
      <alignment horizontal="center" vertical="bottom"/>
    </xf>
    <xf numFmtId="0" fontId="603" fillId="436" borderId="449" xfId="6" applyAlignment="1">
      <alignment horizontal="center" vertical="bottom" wrapText="1"/>
    </xf>
    <xf numFmtId="0" fontId="603" fillId="428" borderId="449" xfId="6" applyAlignment="1">
      <alignment horizontal="center" vertical="bottom" wrapText="1"/>
    </xf>
    <xf numFmtId="0" fontId="603" fillId="426" borderId="449" xfId="6" applyAlignment="1">
      <alignment horizontal="center" vertical="bottom" wrapText="1"/>
    </xf>
    <xf numFmtId="0" fontId="603" fillId="430" borderId="449" xfId="6" applyAlignment="1">
      <alignment horizontal="center" vertical="bottom" wrapText="1"/>
    </xf>
    <xf numFmtId="0" fontId="603" fillId="429" borderId="449" xfId="6" applyAlignment="1">
      <alignment horizontal="center" vertical="bottom" wrapText="1"/>
    </xf>
    <xf numFmtId="0" fontId="603" fillId="378" borderId="471" xfId="6" applyAlignment="1">
      <alignment horizontal="center" vertical="bottom"/>
    </xf>
    <xf numFmtId="0" fontId="603" fillId="378" borderId="449" xfId="6" applyAlignment="1">
      <alignment vertical="bottom"/>
    </xf>
    <xf numFmtId="0" fontId="602" fillId="418" borderId="449" xfId="6" applyAlignment="1">
      <alignment vertical="bottom"/>
    </xf>
    <xf numFmtId="0" fontId="602" fillId="378" borderId="449" xfId="6" applyAlignment="1">
      <alignment horizontal="center" vertical="bottom"/>
    </xf>
    <xf numFmtId="0" fontId="603" fillId="378" borderId="423" xfId="6" applyAlignment="1">
      <alignment horizontal="right" vertical="bottom"/>
    </xf>
    <xf numFmtId="0" fontId="603" fillId="436" borderId="449" xfId="6" applyAlignment="1">
      <alignment horizontal="center" vertical="bottom"/>
    </xf>
    <xf numFmtId="0" fontId="603" fillId="428" borderId="449" xfId="6" applyAlignment="1">
      <alignment horizontal="center" vertical="bottom"/>
    </xf>
    <xf numFmtId="0" fontId="603" fillId="426" borderId="449" xfId="6" applyAlignment="1">
      <alignment horizontal="center" vertical="bottom"/>
    </xf>
    <xf numFmtId="0" fontId="603" fillId="430" borderId="449" xfId="6" applyAlignment="1">
      <alignment horizontal="center" vertical="bottom"/>
    </xf>
    <xf numFmtId="0" fontId="603" fillId="429" borderId="449" xfId="6" applyAlignment="1">
      <alignment horizontal="center" vertical="bottom"/>
    </xf>
    <xf numFmtId="0" fontId="603" fillId="378" borderId="423" xfId="6" applyAlignment="1">
      <alignment vertical="bottom"/>
    </xf>
    <xf numFmtId="0" fontId="550" fillId="378" borderId="423" xfId="6" applyAlignment="1">
      <alignment vertical="bottom"/>
    </xf>
    <xf numFmtId="0" fontId="604" fillId="378" borderId="423" xfId="6" applyAlignment="1">
      <alignment vertical="bottom"/>
    </xf>
    <xf numFmtId="0" fontId="603" fillId="436" borderId="449" xfId="6" applyAlignment="1">
      <alignment vertical="bottom"/>
    </xf>
    <xf numFmtId="0" fontId="602" fillId="378" borderId="449" xfId="6" applyAlignment="1">
      <alignment vertical="bottom" wrapText="1"/>
    </xf>
    <xf numFmtId="0" fontId="602" fillId="378" borderId="449" xfId="6" applyAlignment="1">
      <alignment vertical="bottom"/>
    </xf>
    <xf numFmtId="0" fontId="603" fillId="428" borderId="449" xfId="6" applyAlignment="1">
      <alignment vertical="bottom"/>
    </xf>
    <xf numFmtId="0" fontId="603" fillId="426" borderId="449" xfId="6" applyAlignment="1">
      <alignment vertical="bottom"/>
    </xf>
    <xf numFmtId="0" fontId="603" fillId="429" borderId="449" xfId="6" applyAlignment="1">
      <alignment vertical="bottom"/>
    </xf>
    <xf numFmtId="0" fontId="603" fillId="430" borderId="449" xfId="6" applyAlignment="1">
      <alignment vertical="bottom"/>
    </xf>
    <xf numFmtId="0" fontId="555" fillId="378" borderId="423" xfId="6" applyAlignment="1">
      <alignment horizontal="right"/>
    </xf>
    <xf numFmtId="0" fontId="590" fillId="394" borderId="449" xfId="6" applyAlignment="1">
      <alignment horizontal="center" vertical="center" wrapText="1"/>
    </xf>
    <xf numFmtId="0" fontId="549" fillId="378" borderId="423" xfId="6" applyAlignment="1">
      <alignment horizontal="right"/>
    </xf>
    <xf numFmtId="0" fontId="605" fillId="426" borderId="449" xfId="6" applyAlignment="1">
      <alignment horizontal="center" wrapText="1"/>
    </xf>
    <xf numFmtId="0" fontId="549" fillId="378" borderId="449" xfId="6" applyAlignment="1">
      <alignment horizontal="right" wrapText="1"/>
    </xf>
    <xf numFmtId="165" fontId="549" fillId="378" borderId="449" xfId="6" applyAlignment="1">
      <alignment horizontal="right" wrapText="1"/>
    </xf>
    <xf numFmtId="165" fontId="549" fillId="378" borderId="449" xfId="6"/>
    <xf numFmtId="0" fontId="605" fillId="418" borderId="449" xfId="6" applyAlignment="1">
      <alignment horizontal="center" vertical="center" wrapText="1"/>
    </xf>
    <xf numFmtId="0" fontId="606" fillId="378" borderId="423" xfId="6" applyAlignment="1">
      <alignment horizontal="left" vertical="center" wrapText="1"/>
    </xf>
    <xf numFmtId="0" fontId="607" fillId="378" borderId="423" xfId="6" applyAlignment="1">
      <alignment vertical="bottom"/>
    </xf>
    <xf numFmtId="0" fontId="608" fillId="395" borderId="449" xfId="6" applyAlignment="1">
      <alignment horizontal="center" vertical="center"/>
    </xf>
    <xf numFmtId="0" fontId="608" fillId="395" borderId="449" xfId="6" applyAlignment="1">
      <alignment horizontal="center" vertical="center" wrapText="1"/>
    </xf>
    <xf numFmtId="0" fontId="609" fillId="423" borderId="449" xfId="6" applyAlignment="1">
      <alignment horizontal="center" vertical="center"/>
    </xf>
    <xf numFmtId="0" fontId="609" fillId="395" borderId="449" xfId="6" applyAlignment="1">
      <alignment horizontal="center" vertical="center" wrapText="1"/>
    </xf>
    <xf numFmtId="0" fontId="609" fillId="395" borderId="449" xfId="6" applyAlignment="1">
      <alignment horizontal="center" vertical="center"/>
    </xf>
    <xf numFmtId="0" fontId="606" fillId="378" borderId="449" xfId="6" applyAlignment="1">
      <alignment horizontal="left" vertical="center" wrapText="1"/>
    </xf>
    <xf numFmtId="10" fontId="606" fillId="378" borderId="449" xfId="6" applyAlignment="1">
      <alignment horizontal="left" vertical="center" wrapText="1"/>
    </xf>
    <xf numFmtId="2" fontId="606" fillId="378" borderId="449" xfId="6" applyAlignment="1">
      <alignment horizontal="left" vertical="center" wrapText="1"/>
    </xf>
    <xf numFmtId="0" fontId="555" fillId="395" borderId="449" xfId="6" applyAlignment="1">
      <alignment horizontal="center"/>
    </xf>
    <xf numFmtId="0" fontId="610" fillId="395" borderId="449" xfId="6" applyAlignment="1">
      <alignment horizontal="center" wrapText="1"/>
    </xf>
    <xf numFmtId="0" fontId="607" fillId="395" borderId="449" xfId="6" applyAlignment="1">
      <alignment vertical="bottom"/>
    </xf>
    <xf numFmtId="0" fontId="611" fillId="395" borderId="449" xfId="6" applyAlignment="1">
      <alignment horizontal="center" vertical="bottom"/>
    </xf>
    <xf numFmtId="0" fontId="610" fillId="378" borderId="449" xfId="6" applyAlignment="1">
      <alignment horizontal="center" vertical="center" wrapText="1"/>
    </xf>
    <xf numFmtId="0" fontId="606" fillId="437" borderId="449" xfId="6" applyAlignment="1">
      <alignment horizontal="center" vertical="center" wrapText="1"/>
    </xf>
    <xf numFmtId="0" fontId="606" fillId="378" borderId="449" xfId="6" applyAlignment="1">
      <alignment horizontal="center" vertical="center" wrapText="1"/>
    </xf>
    <xf numFmtId="0" fontId="607" fillId="378" borderId="449" xfId="6" applyAlignment="1">
      <alignment vertical="center"/>
    </xf>
    <xf numFmtId="0" fontId="608" fillId="395" borderId="461" xfId="6" applyAlignment="1">
      <alignment horizontal="center" vertical="center"/>
    </xf>
    <xf numFmtId="0" fontId="608" fillId="395" borderId="461" xfId="6" applyAlignment="1">
      <alignment horizontal="center" vertical="center" wrapText="1"/>
    </xf>
    <xf numFmtId="0" fontId="606" fillId="378" borderId="449" xfId="6" applyAlignment="1">
      <alignment wrapText="1"/>
    </xf>
    <xf numFmtId="0" fontId="606" fillId="378" borderId="456" xfId="6" applyAlignment="1">
      <alignment wrapText="1"/>
    </xf>
    <xf numFmtId="165" fontId="607" fillId="378" borderId="456" xfId="6" applyAlignment="1">
      <alignment horizontal="center" vertical="bottom"/>
    </xf>
    <xf numFmtId="10" fontId="607" fillId="378" borderId="456" xfId="6" applyAlignment="1">
      <alignment horizontal="center" vertical="bottom"/>
    </xf>
    <xf numFmtId="0" fontId="606" fillId="378" borderId="464" xfId="6" applyAlignment="1">
      <alignment wrapText="1"/>
    </xf>
    <xf numFmtId="0" fontId="606" fillId="378" borderId="457" xfId="6" applyAlignment="1">
      <alignment wrapText="1"/>
    </xf>
    <xf numFmtId="165" fontId="607" fillId="378" borderId="457" xfId="6" applyAlignment="1">
      <alignment horizontal="center" vertical="bottom"/>
    </xf>
    <xf numFmtId="0" fontId="606" fillId="378" borderId="423" xfId="6" applyAlignment="1">
      <alignment wrapText="1"/>
    </xf>
    <xf numFmtId="0" fontId="549" fillId="378" borderId="457" xfId="6"/>
    <xf numFmtId="10" fontId="607" fillId="378" borderId="457" xfId="6" applyAlignment="1">
      <alignment horizontal="center" vertical="bottom"/>
    </xf>
    <xf numFmtId="0" fontId="539" fillId="378" borderId="423" xfId="6"/>
    <xf numFmtId="0" fontId="546" fillId="388" borderId="424" xfId="6" applyAlignment="1">
      <alignment horizontal="left" vertical="center"/>
    </xf>
    <xf numFmtId="0" fontId="539" fillId="378" borderId="426" xfId="6"/>
    <xf numFmtId="0" fontId="539" fillId="378" borderId="427" xfId="6"/>
    <xf numFmtId="0" fontId="550" fillId="389" borderId="424" xfId="6" applyAlignment="1">
      <alignment horizontal="center" vertical="center"/>
    </xf>
    <xf numFmtId="0" fontId="539" fillId="378" borderId="429" xfId="6"/>
    <xf numFmtId="0" fontId="558" fillId="383" borderId="424" xfId="6" applyAlignment="1">
      <alignment horizontal="left" vertical="center" wrapText="1"/>
    </xf>
    <xf numFmtId="0" fontId="558" fillId="384" borderId="424" xfId="6" applyAlignment="1">
      <alignment horizontal="left" vertical="center" wrapText="1"/>
    </xf>
    <xf numFmtId="0" fontId="558" fillId="385" borderId="424" xfId="6" applyAlignment="1">
      <alignment horizontal="left" vertical="center" wrapText="1"/>
    </xf>
    <xf numFmtId="0" fontId="558" fillId="386" borderId="424" xfId="6" applyAlignment="1">
      <alignment horizontal="left" vertical="center" wrapText="1"/>
    </xf>
    <xf numFmtId="0" fontId="558" fillId="387" borderId="424" xfId="6" applyAlignment="1">
      <alignment horizontal="left" vertical="center" wrapText="1"/>
    </xf>
    <xf numFmtId="0" fontId="555" fillId="378" borderId="433" xfId="6"/>
    <xf numFmtId="0" fontId="539" fillId="378" borderId="431" xfId="6"/>
    <xf numFmtId="0" fontId="539" fillId="378" borderId="437" xfId="6"/>
    <xf numFmtId="0" fontId="542" fillId="378" borderId="423" xfId="6"/>
    <xf numFmtId="0" fontId="541" fillId="378" borderId="449" xfId="6" applyAlignment="1">
      <alignment horizontal="left" vertical="center"/>
    </xf>
    <xf numFmtId="0" fontId="542" fillId="378" borderId="449" xfId="6"/>
    <xf numFmtId="0" fontId="539" fillId="378" borderId="452" xfId="6"/>
    <xf numFmtId="0" fontId="539" fillId="378" borderId="453" xfId="6"/>
    <xf numFmtId="0" fontId="558" fillId="417" borderId="424" xfId="6" applyAlignment="1">
      <alignment horizontal="left" vertical="center" wrapText="1"/>
    </xf>
    <xf numFmtId="0" fontId="550" fillId="378" borderId="423" xfId="6"/>
    <xf numFmtId="0" fontId="559" fillId="378" borderId="423" xfId="6" applyAlignment="1">
      <alignment horizontal="center" wrapText="1"/>
    </xf>
    <xf numFmtId="0" fontId="558" fillId="417" borderId="424" xfId="6" applyAlignment="1">
      <alignment horizontal="left" vertical="center"/>
    </xf>
    <xf numFmtId="0" fontId="555" fillId="378" borderId="449" xfId="6" applyAlignment="1">
      <alignment horizontal="center" vertical="center" wrapText="1"/>
    </xf>
    <xf numFmtId="0" fontId="539" fillId="378" borderId="456" xfId="6"/>
    <xf numFmtId="0" fontId="539" fillId="378" borderId="458" xfId="6"/>
    <xf numFmtId="0" fontId="555" fillId="383" borderId="449" xfId="6" applyAlignment="1">
      <alignment horizontal="left" vertical="center" wrapText="1"/>
    </xf>
    <xf numFmtId="0" fontId="590" fillId="378" borderId="461" xfId="6" applyAlignment="1">
      <alignment horizontal="center" vertical="center" wrapText="1"/>
    </xf>
    <xf numFmtId="0" fontId="539" fillId="378" borderId="469" xfId="6"/>
    <xf numFmtId="0" fontId="539" fillId="378" borderId="470" xfId="6"/>
    <xf numFmtId="0" fontId="553" fillId="418" borderId="424" xfId="6" applyAlignment="1">
      <alignment vertical="center" wrapText="1"/>
    </xf>
    <xf numFmtId="0" fontId="543" fillId="378" borderId="424" xfId="6" applyAlignment="1">
      <alignment vertical="top" wrapText="1"/>
    </xf>
    <xf numFmtId="0" fontId="612" fillId="378" borderId="423" xfId="6" applyAlignment="1">
      <alignment vertical="top" wrapText="1"/>
    </xf>
    <xf numFmtId="0" fontId="558" fillId="378" borderId="424" xfId="6" applyAlignment="1">
      <alignment vertical="top" wrapText="1"/>
    </xf>
    <xf numFmtId="0" fontId="613" fillId="417" borderId="424" xfId="6" applyAlignment="1">
      <alignment horizontal="left" vertical="center"/>
    </xf>
    <xf numFmtId="0" fontId="613" fillId="378" borderId="423" xfId="6" applyAlignment="1">
      <alignment horizontal="center" vertical="center"/>
    </xf>
    <xf numFmtId="0" fontId="614" fillId="378" borderId="482" xfId="6" applyAlignment="1">
      <alignment vertical="top" wrapText="1"/>
    </xf>
    <xf numFmtId="0" fontId="616" fillId="378" borderId="482" xfId="6" applyAlignment="1">
      <alignment vertical="top" wrapText="1"/>
    </xf>
    <xf numFmtId="0" fontId="539" fillId="378" borderId="485" xfId="6"/>
    <xf numFmtId="0" fontId="539" fillId="378" borderId="486" xfId="6"/>
    <xf numFmtId="0" fontId="613" fillId="378" borderId="423" xfId="6"/>
    <xf numFmtId="0" fontId="615" fillId="378" borderId="482" xfId="6" applyAlignment="1">
      <alignment vertical="top" wrapText="1"/>
    </xf>
    <xf numFmtId="0" fontId="614" fillId="378" borderId="482" xfId="6" applyAlignment="1">
      <alignment horizontal="left" vertical="center"/>
    </xf>
    <xf numFmtId="1" fontId="580" fillId="417" borderId="424" xfId="6" applyAlignment="1">
      <alignment horizontal="center" vertical="center"/>
    </xf>
    <xf numFmtId="1" fontId="544" fillId="378" borderId="424" xfId="6" applyAlignment="1">
      <alignment horizontal="center" vertical="center"/>
    </xf>
    <xf numFmtId="0" fontId="617" fillId="438" borderId="449" xfId="6" applyAlignment="1">
      <alignment horizontal="center" vertical="center"/>
    </xf>
    <xf numFmtId="0" fontId="613" fillId="378" borderId="424" xfId="6" applyAlignment="1">
      <alignment horizontal="center" vertical="center"/>
    </xf>
    <xf numFmtId="0" fontId="612" fillId="378" borderId="424" xfId="6" applyAlignment="1">
      <alignment vertical="top" wrapText="1"/>
    </xf>
    <xf numFmtId="0" fontId="539" fillId="378" borderId="474" xfId="6"/>
    <xf numFmtId="0" fontId="539" fillId="378" borderId="475" xfId="6"/>
    <xf numFmtId="0" fontId="539" fillId="378" borderId="488" xfId="6"/>
    <xf numFmtId="0" fontId="539" fillId="378" borderId="489" xfId="6"/>
    <xf numFmtId="0" fontId="539" fillId="378" borderId="490" xfId="6"/>
    <xf numFmtId="0" fontId="618" fillId="383" borderId="449" xfId="6" applyAlignment="1">
      <alignment horizontal="left" vertical="center" wrapText="1"/>
    </xf>
    <xf numFmtId="0" fontId="539" fillId="383" borderId="449" xfId="6"/>
    <xf numFmtId="0" fontId="619" fillId="423" borderId="449" xfId="6" applyAlignment="1">
      <alignment horizontal="center" vertical="center" wrapText="1"/>
    </xf>
    <xf numFmtId="0" fontId="619" fillId="378" borderId="449" xfId="6" applyAlignment="1">
      <alignment horizontal="center" vertical="center" wrapText="1"/>
    </xf>
    <xf numFmtId="0" fontId="620" fillId="378" borderId="449" xfId="6" applyAlignment="1">
      <alignment horizontal="left" vertical="center" wrapText="1"/>
    </xf>
    <xf numFmtId="0" fontId="622" fillId="383" borderId="449" xfId="6" applyAlignment="1">
      <alignment horizontal="left" vertical="center" wrapText="1"/>
    </xf>
    <xf numFmtId="0" fontId="539" fillId="378" borderId="449" xfId="6"/>
    <xf numFmtId="0" fontId="619" fillId="425" borderId="449" xfId="6" applyAlignment="1">
      <alignment horizontal="center" vertical="center" wrapText="1"/>
    </xf>
    <xf numFmtId="0" fontId="620" fillId="425" borderId="449" xfId="6" applyAlignment="1">
      <alignment horizontal="left" vertical="center" wrapText="1"/>
    </xf>
    <xf numFmtId="0" fontId="619" fillId="387" borderId="449" xfId="6" applyAlignment="1">
      <alignment horizontal="center" vertical="center" wrapText="1"/>
    </xf>
    <xf numFmtId="0" fontId="620" fillId="387" borderId="449" xfId="6" applyAlignment="1">
      <alignment horizontal="left" vertical="center" wrapText="1"/>
    </xf>
    <xf numFmtId="0" fontId="620" fillId="394" borderId="449" xfId="6" applyAlignment="1">
      <alignment horizontal="center" vertical="center" wrapText="1"/>
    </xf>
    <xf numFmtId="0" fontId="620" fillId="397" borderId="449" xfId="6" applyAlignment="1">
      <alignment horizontal="left" vertical="center" wrapText="1"/>
    </xf>
    <xf numFmtId="3" fontId="619" fillId="394" borderId="449" xfId="6" applyAlignment="1">
      <alignment horizontal="center" vertical="center" wrapText="1"/>
    </xf>
    <xf numFmtId="0" fontId="620" fillId="378" borderId="449" xfId="6" applyAlignment="1">
      <alignment horizontal="center" vertical="center" wrapText="1"/>
    </xf>
    <xf numFmtId="0" fontId="620" fillId="425" borderId="449" xfId="6" applyAlignment="1">
      <alignment horizontal="center" vertical="center" wrapText="1"/>
    </xf>
    <xf numFmtId="0" fontId="619" fillId="394" borderId="449" xfId="6" applyAlignment="1">
      <alignment horizontal="center" vertical="center" wrapText="1"/>
    </xf>
    <xf numFmtId="0" fontId="620" fillId="418" borderId="449" xfId="6" applyAlignment="1">
      <alignment horizontal="center" vertical="center" wrapText="1"/>
    </xf>
    <xf numFmtId="0" fontId="620" fillId="418" borderId="449" xfId="6" applyAlignment="1">
      <alignment horizontal="left" vertical="center" wrapText="1"/>
    </xf>
    <xf numFmtId="0" fontId="619" fillId="418" borderId="449" xfId="6" applyAlignment="1">
      <alignment horizontal="center" vertical="center" wrapText="1"/>
    </xf>
    <xf numFmtId="1" fontId="620" fillId="418" borderId="449" xfId="6" applyAlignment="1">
      <alignment horizontal="center" vertical="center" wrapText="1"/>
    </xf>
    <xf numFmtId="1" fontId="620" fillId="425" borderId="449" xfId="6" applyAlignment="1">
      <alignment horizontal="center" vertical="center" wrapText="1"/>
    </xf>
    <xf numFmtId="0" fontId="619" fillId="383" borderId="449" xfId="6"/>
    <xf numFmtId="0" fontId="619" fillId="383" borderId="449" xfId="6" applyAlignment="1">
      <alignment horizontal="left" vertical="center" wrapText="1"/>
    </xf>
    <xf numFmtId="0" fontId="619" fillId="383" borderId="449" xfId="6" applyAlignment="1">
      <alignment horizontal="center" vertical="center" wrapText="1"/>
    </xf>
    <xf numFmtId="0" fontId="620" fillId="378" borderId="449" xfId="6"/>
    <xf numFmtId="0" fontId="619" fillId="378" borderId="491" xfId="6"/>
    <xf numFmtId="0" fontId="619" fillId="378" borderId="491" xfId="6" applyAlignment="1">
      <alignment horizontal="left" vertical="center" wrapText="1"/>
    </xf>
    <xf numFmtId="0" fontId="619" fillId="378" borderId="491" xfId="6" applyAlignment="1">
      <alignment horizontal="center" vertical="center" wrapText="1"/>
    </xf>
    <xf numFmtId="0" fontId="619" fillId="387" borderId="491" xfId="6" applyAlignment="1">
      <alignment horizontal="center" vertical="center" wrapText="1"/>
    </xf>
    <xf numFmtId="0" fontId="619" fillId="378" borderId="423" xfId="6"/>
    <xf numFmtId="0" fontId="621" fillId="378" borderId="423" xfId="6"/>
    <xf numFmtId="0" fontId="539" fillId="378" borderId="472" xfId="6"/>
    <xf numFmtId="0" fontId="539" fillId="378" borderId="473" xfId="6"/>
    <xf numFmtId="0" fontId="539" fillId="378" borderId="457" xfId="6"/>
    <xf numFmtId="0" fontId="620" fillId="397" borderId="449" xfId="6" applyAlignment="1">
      <alignment horizontal="center" vertical="center" wrapText="1"/>
    </xf>
    <xf numFmtId="0" fontId="619" fillId="394" borderId="449" xfId="6" applyAlignment="1">
      <alignment horizontal="left" vertical="center" wrapText="1"/>
    </xf>
    <xf numFmtId="0" fontId="620" fillId="394" borderId="449" xfId="6" applyAlignment="1">
      <alignment horizontal="left" vertical="center" wrapText="1"/>
    </xf>
    <xf numFmtId="0" fontId="619" fillId="422" borderId="449" xfId="6" applyAlignment="1">
      <alignment horizontal="center" vertical="center" wrapText="1"/>
    </xf>
    <xf numFmtId="0" fontId="619" fillId="386" borderId="449" xfId="6" applyAlignment="1">
      <alignment horizontal="center" vertical="center" wrapText="1"/>
    </xf>
    <xf numFmtId="0" fontId="619" fillId="397" borderId="449" xfId="6" applyAlignment="1">
      <alignment horizontal="center" wrapText="1"/>
    </xf>
    <xf numFmtId="0" fontId="621" fillId="422" borderId="449" xfId="6" applyAlignment="1">
      <alignment horizontal="center" wrapText="1"/>
    </xf>
    <xf numFmtId="0" fontId="621" fillId="386" borderId="449" xfId="6" applyAlignment="1">
      <alignment horizontal="center" wrapText="1"/>
    </xf>
    <xf numFmtId="0" fontId="621" fillId="387" borderId="449" xfId="6" applyAlignment="1">
      <alignment horizontal="center" wrapText="1"/>
    </xf>
    <xf numFmtId="0" fontId="621" fillId="397" borderId="449" xfId="6" applyAlignment="1">
      <alignment horizontal="center" wrapText="1"/>
    </xf>
    <xf numFmtId="0" fontId="620" fillId="423" borderId="449" xfId="6" applyAlignment="1">
      <alignment horizontal="center" vertical="center" wrapText="1"/>
    </xf>
    <xf numFmtId="0" fontId="623" fillId="439" borderId="492" xfId="7" applyAlignment="1">
      <alignment vertical="bottom"/>
    </xf>
    <xf numFmtId="0" fontId="624" fillId="439" borderId="492" xfId="7" applyAlignment="1">
      <alignment horizontal="left" vertical="center"/>
    </xf>
    <xf numFmtId="0" fontId="625" fillId="439" borderId="492" xfId="7" applyAlignment="1">
      <alignment horizontal="left" vertical="center"/>
    </xf>
    <xf numFmtId="0" fontId="626" fillId="439" borderId="492" xfId="7" applyAlignment="1">
      <alignment horizontal="left" vertical="center"/>
    </xf>
    <xf numFmtId="0" fontId="627" fillId="441" borderId="493" xfId="7" applyAlignment="1">
      <alignment vertical="center"/>
    </xf>
    <xf numFmtId="0" fontId="628" fillId="439" borderId="492" xfId="7" applyAlignment="1">
      <alignment horizontal="left" vertical="center"/>
    </xf>
    <xf numFmtId="0" fontId="627" fillId="442" borderId="493" xfId="7" applyAlignment="1">
      <alignment vertical="center"/>
    </xf>
    <xf numFmtId="0" fontId="627" fillId="443" borderId="493" xfId="7" applyAlignment="1">
      <alignment vertical="center"/>
    </xf>
    <xf numFmtId="0" fontId="627" fillId="444" borderId="493" xfId="7" applyAlignment="1">
      <alignment vertical="center"/>
    </xf>
    <xf numFmtId="0" fontId="629" fillId="439" borderId="492" xfId="7"/>
    <xf numFmtId="0" fontId="627" fillId="445" borderId="493" xfId="7" applyAlignment="1">
      <alignment vertical="center"/>
    </xf>
    <xf numFmtId="0" fontId="627" fillId="446" borderId="493" xfId="7" applyAlignment="1">
      <alignment vertical="center"/>
    </xf>
    <xf numFmtId="0" fontId="627" fillId="447" borderId="493" xfId="7" applyAlignment="1">
      <alignment vertical="center"/>
    </xf>
    <xf numFmtId="0" fontId="627" fillId="448" borderId="493" xfId="7" applyAlignment="1">
      <alignment vertical="center"/>
    </xf>
    <xf numFmtId="0" fontId="630" fillId="449" borderId="494" xfId="7" applyAlignment="1">
      <alignment horizontal="left" vertical="center"/>
    </xf>
    <xf numFmtId="0" fontId="631" fillId="439" borderId="495" xfId="7"/>
    <xf numFmtId="0" fontId="631" fillId="439" borderId="496" xfId="7"/>
    <xf numFmtId="0" fontId="632" fillId="450" borderId="497" xfId="7" applyAlignment="1">
      <alignment horizontal="center" vertical="center" wrapText="1"/>
    </xf>
    <xf numFmtId="0" fontId="633" fillId="439" borderId="492" xfId="7"/>
    <xf numFmtId="0" fontId="634" fillId="450" borderId="494" xfId="7" applyAlignment="1">
      <alignment horizontal="center" vertical="center"/>
    </xf>
    <xf numFmtId="0" fontId="631" fillId="439" borderId="498" xfId="7"/>
    <xf numFmtId="0" fontId="635" fillId="439" borderId="492" xfId="7"/>
    <xf numFmtId="0" fontId="636" fillId="450" borderId="493" xfId="7" applyAlignment="1">
      <alignment horizontal="center" vertical="center"/>
    </xf>
    <xf numFmtId="0" fontId="637" fillId="439" borderId="493" xfId="7" applyAlignment="1">
      <alignment horizontal="left" vertical="center" wrapText="1"/>
    </xf>
    <xf numFmtId="0" fontId="627" fillId="439" borderId="493" xfId="7" applyAlignment="1">
      <alignment horizontal="left" vertical="center" wrapText="1"/>
    </xf>
    <xf numFmtId="164" fontId="628" fillId="439" borderId="493" xfId="7" applyAlignment="1">
      <alignment horizontal="center" vertical="center"/>
    </xf>
    <xf numFmtId="0" fontId="638" fillId="439" borderId="492" xfId="7"/>
    <xf numFmtId="0" fontId="633" fillId="439" borderId="492" xfId="7" applyAlignment="1">
      <alignment vertical="bottom"/>
    </xf>
    <xf numFmtId="0" fontId="639" fillId="439" borderId="499" xfId="7"/>
    <xf numFmtId="0" fontId="631" fillId="439" borderId="500" xfId="7"/>
    <xf numFmtId="0" fontId="633" fillId="439" borderId="501" xfId="7"/>
    <xf numFmtId="0" fontId="639" fillId="439" borderId="502" xfId="7" applyAlignment="1">
      <alignment horizontal="center"/>
    </xf>
    <xf numFmtId="0" fontId="639" fillId="439" borderId="492" xfId="7" applyAlignment="1">
      <alignment horizontal="center"/>
    </xf>
    <xf numFmtId="0" fontId="633" fillId="439" borderId="502" xfId="7" applyAlignment="1">
      <alignment horizontal="center"/>
    </xf>
    <xf numFmtId="0" fontId="633" fillId="439" borderId="503" xfId="7"/>
    <xf numFmtId="0" fontId="640" fillId="439" borderId="504" xfId="7" applyAlignment="1">
      <alignment wrapText="1"/>
    </xf>
    <xf numFmtId="0" fontId="639" fillId="439" borderId="502" xfId="7" applyAlignment="1">
      <alignment horizontal="center" wrapText="1"/>
    </xf>
    <xf numFmtId="0" fontId="640" fillId="439" borderId="505" xfId="7" applyAlignment="1">
      <alignment wrapText="1"/>
    </xf>
    <xf numFmtId="0" fontId="640" fillId="439" borderId="504" xfId="7" applyAlignment="1">
      <alignment wrapText="1"/>
    </xf>
    <xf numFmtId="0" fontId="628" fillId="439" borderId="493" xfId="7" applyAlignment="1">
      <alignment horizontal="center" vertical="center"/>
    </xf>
    <xf numFmtId="0" fontId="631" fillId="439" borderId="506" xfId="7"/>
    <xf numFmtId="0" fontId="639" fillId="439" borderId="499" xfId="7" applyAlignment="1">
      <alignment horizontal="center" wrapText="1"/>
    </xf>
    <xf numFmtId="0" fontId="639" fillId="439" borderId="505" xfId="7" applyAlignment="1">
      <alignment wrapText="1"/>
    </xf>
    <xf numFmtId="0" fontId="639" fillId="439" borderId="504" xfId="7" applyAlignment="1">
      <alignment wrapText="1"/>
    </xf>
    <xf numFmtId="0" fontId="627" fillId="439" borderId="493" xfId="7" applyAlignment="1">
      <alignment vertical="center"/>
    </xf>
    <xf numFmtId="0" fontId="627" fillId="451" borderId="493" xfId="7" applyAlignment="1">
      <alignment vertical="center"/>
    </xf>
    <xf numFmtId="0" fontId="628" fillId="439" borderId="493" xfId="7" applyAlignment="1">
      <alignment horizontal="left" vertical="center" wrapText="1"/>
    </xf>
    <xf numFmtId="0" fontId="641" fillId="444" borderId="493" xfId="7" applyAlignment="1">
      <alignment horizontal="center" vertical="center"/>
    </xf>
    <xf numFmtId="0" fontId="632" fillId="450" borderId="493" xfId="7" applyAlignment="1">
      <alignment horizontal="center" vertical="center" wrapText="1"/>
    </xf>
    <xf numFmtId="0" fontId="632" fillId="450" borderId="494" xfId="7" applyAlignment="1">
      <alignment horizontal="center" vertical="center" wrapText="1"/>
    </xf>
    <xf numFmtId="0" fontId="627" fillId="439" borderId="493" xfId="7" applyAlignment="1">
      <alignment horizontal="left" vertical="center"/>
    </xf>
    <xf numFmtId="164" fontId="627" fillId="439" borderId="493" xfId="7" applyAlignment="1">
      <alignment horizontal="center" vertical="center"/>
    </xf>
    <xf numFmtId="0" fontId="627" fillId="439" borderId="494" xfId="7" applyAlignment="1">
      <alignment horizontal="left" vertical="center" wrapText="1"/>
    </xf>
    <xf numFmtId="0" fontId="642" fillId="444" borderId="493" xfId="7" applyAlignment="1">
      <alignment horizontal="left" vertical="center"/>
    </xf>
    <xf numFmtId="0" fontId="627" fillId="444" borderId="493" xfId="7" applyAlignment="1">
      <alignment horizontal="left" vertical="center" wrapText="1"/>
    </xf>
    <xf numFmtId="164" fontId="627" fillId="444" borderId="493" xfId="7" applyAlignment="1">
      <alignment horizontal="center" vertical="center"/>
    </xf>
    <xf numFmtId="0" fontId="642" fillId="444" borderId="494" xfId="7" applyAlignment="1">
      <alignment horizontal="left" vertical="center" wrapText="1"/>
    </xf>
    <xf numFmtId="0" fontId="627" fillId="444" borderId="494" xfId="7" applyAlignment="1">
      <alignment horizontal="left" vertical="center" wrapText="1"/>
    </xf>
    <xf numFmtId="0" fontId="627" fillId="445" borderId="493" xfId="7" applyAlignment="1">
      <alignment horizontal="left" vertical="center"/>
    </xf>
    <xf numFmtId="0" fontId="627" fillId="445" borderId="493" xfId="7" applyAlignment="1">
      <alignment horizontal="left" vertical="center" wrapText="1"/>
    </xf>
    <xf numFmtId="164" fontId="627" fillId="445" borderId="493" xfId="7" applyAlignment="1">
      <alignment horizontal="center" vertical="center"/>
    </xf>
    <xf numFmtId="0" fontId="642" fillId="445" borderId="494" xfId="7" applyAlignment="1">
      <alignment horizontal="left" vertical="center" wrapText="1"/>
    </xf>
    <xf numFmtId="0" fontId="627" fillId="445" borderId="494" xfId="7" applyAlignment="1">
      <alignment horizontal="left" vertical="center" wrapText="1"/>
    </xf>
    <xf numFmtId="0" fontId="627" fillId="446" borderId="493" xfId="7" applyAlignment="1">
      <alignment horizontal="left" vertical="center"/>
    </xf>
    <xf numFmtId="0" fontId="627" fillId="446" borderId="493" xfId="7" applyAlignment="1">
      <alignment horizontal="left" vertical="center" wrapText="1"/>
    </xf>
    <xf numFmtId="164" fontId="627" fillId="446" borderId="493" xfId="7" applyAlignment="1">
      <alignment horizontal="center" vertical="center"/>
    </xf>
    <xf numFmtId="0" fontId="642" fillId="446" borderId="494" xfId="7" applyAlignment="1">
      <alignment horizontal="left" vertical="center" wrapText="1"/>
    </xf>
    <xf numFmtId="0" fontId="627" fillId="446" borderId="494" xfId="7" applyAlignment="1">
      <alignment horizontal="left" vertical="center" wrapText="1"/>
    </xf>
    <xf numFmtId="0" fontId="627" fillId="447" borderId="493" xfId="7" applyAlignment="1">
      <alignment horizontal="left" vertical="center"/>
    </xf>
    <xf numFmtId="0" fontId="627" fillId="447" borderId="493" xfId="7" applyAlignment="1">
      <alignment horizontal="left" vertical="center" wrapText="1"/>
    </xf>
    <xf numFmtId="164" fontId="627" fillId="447" borderId="493" xfId="7" applyAlignment="1">
      <alignment horizontal="center" vertical="center"/>
    </xf>
    <xf numFmtId="0" fontId="642" fillId="447" borderId="494" xfId="7" applyAlignment="1">
      <alignment horizontal="left" vertical="center" wrapText="1"/>
    </xf>
    <xf numFmtId="0" fontId="627" fillId="447" borderId="494" xfId="7" applyAlignment="1">
      <alignment horizontal="left" vertical="center" wrapText="1"/>
    </xf>
    <xf numFmtId="0" fontId="627" fillId="448" borderId="493" xfId="7" applyAlignment="1">
      <alignment horizontal="left" vertical="center"/>
    </xf>
    <xf numFmtId="0" fontId="627" fillId="448" borderId="493" xfId="7" applyAlignment="1">
      <alignment horizontal="left" vertical="center" wrapText="1"/>
    </xf>
    <xf numFmtId="164" fontId="627" fillId="448" borderId="493" xfId="7" applyAlignment="1">
      <alignment horizontal="center" vertical="center"/>
    </xf>
    <xf numFmtId="0" fontId="642" fillId="448" borderId="494" xfId="7" applyAlignment="1">
      <alignment horizontal="left" vertical="center" wrapText="1"/>
    </xf>
    <xf numFmtId="0" fontId="627" fillId="448" borderId="494" xfId="7" applyAlignment="1">
      <alignment horizontal="left" vertical="center" wrapText="1"/>
    </xf>
    <xf numFmtId="0" fontId="643" fillId="439" borderId="492" xfId="7" applyAlignment="1">
      <alignment horizontal="left" vertical="center" wrapText="1"/>
    </xf>
    <xf numFmtId="0" fontId="644" fillId="439" borderId="492" xfId="7"/>
    <xf numFmtId="0" fontId="644" fillId="439" borderId="492" xfId="7" applyAlignment="1">
      <alignment wrapText="1"/>
    </xf>
    <xf numFmtId="0" fontId="645" fillId="452" borderId="507" xfId="7" applyAlignment="1">
      <alignment horizontal="center" wrapText="1"/>
    </xf>
    <xf numFmtId="0" fontId="645" fillId="452" borderId="508" xfId="7" applyAlignment="1">
      <alignment horizontal="center" wrapText="1"/>
    </xf>
    <xf numFmtId="0" fontId="645" fillId="452" borderId="509" xfId="7" applyAlignment="1">
      <alignment horizontal="center" wrapText="1"/>
    </xf>
    <xf numFmtId="0" fontId="646" fillId="443" borderId="510" xfId="7" applyAlignment="1">
      <alignment wrapText="1"/>
    </xf>
    <xf numFmtId="0" fontId="647" fillId="453" borderId="511" xfId="7" applyAlignment="1">
      <alignment wrapText="1"/>
    </xf>
    <xf numFmtId="0" fontId="647" fillId="454" borderId="511" xfId="7" applyAlignment="1">
      <alignment wrapText="1"/>
    </xf>
    <xf numFmtId="0" fontId="647" fillId="454" borderId="512" xfId="7" applyAlignment="1">
      <alignment wrapText="1"/>
    </xf>
    <xf numFmtId="0" fontId="646" fillId="443" borderId="513" xfId="7" applyAlignment="1">
      <alignment wrapText="1"/>
    </xf>
    <xf numFmtId="0" fontId="647" fillId="455" borderId="511" xfId="7" applyAlignment="1">
      <alignment wrapText="1"/>
    </xf>
    <xf numFmtId="0" fontId="647" fillId="455" borderId="514" xfId="7" applyAlignment="1">
      <alignment wrapText="1"/>
    </xf>
    <xf numFmtId="0" fontId="647" fillId="453" borderId="514" xfId="7" applyAlignment="1">
      <alignment wrapText="1"/>
    </xf>
    <xf numFmtId="0" fontId="647" fillId="454" borderId="514" xfId="7" applyAlignment="1">
      <alignment wrapText="1"/>
    </xf>
    <xf numFmtId="0" fontId="646" fillId="443" borderId="515" xfId="7" applyAlignment="1">
      <alignment wrapText="1"/>
    </xf>
    <xf numFmtId="0" fontId="647" fillId="454" borderId="516" xfId="7" applyAlignment="1">
      <alignment wrapText="1"/>
    </xf>
    <xf numFmtId="0" fontId="647" fillId="453" borderId="516" xfId="7" applyAlignment="1">
      <alignment wrapText="1"/>
    </xf>
    <xf numFmtId="0" fontId="647" fillId="454" borderId="517" xfId="7" applyAlignment="1">
      <alignment wrapText="1"/>
    </xf>
    <xf numFmtId="0" fontId="633" fillId="439" borderId="518" xfId="7"/>
    <xf numFmtId="0" fontId="633" fillId="439" borderId="518" xfId="7" applyAlignment="1">
      <alignment wrapText="1"/>
    </xf>
    <xf numFmtId="0" fontId="648" fillId="439" borderId="492" xfId="7"/>
    <xf numFmtId="0" fontId="640" fillId="449" borderId="504" xfId="7" applyAlignment="1">
      <alignment wrapText="1"/>
    </xf>
    <xf numFmtId="0" fontId="649" fillId="449" borderId="504" xfId="7" applyAlignment="1">
      <alignment wrapText="1"/>
    </xf>
    <xf numFmtId="0" fontId="650" fillId="439" borderId="492" xfId="7" applyAlignment="1">
      <alignment vertical="top" wrapText="1"/>
    </xf>
    <xf numFmtId="0" fontId="633" fillId="439" borderId="492" xfId="7" applyAlignment="1">
      <alignment vertical="bottom"/>
    </xf>
    <xf numFmtId="0" fontId="635" fillId="439" borderId="518" xfId="7"/>
    <xf numFmtId="0" fontId="651" fillId="439" borderId="492" xfId="7" applyAlignment="1">
      <alignment horizontal="center" vertical="center"/>
    </xf>
    <xf numFmtId="0" fontId="633" fillId="439" borderId="518" xfId="7"/>
    <xf numFmtId="0" fontId="652" fillId="455" borderId="492" xfId="7" applyAlignment="1">
      <alignment horizontal="center"/>
    </xf>
    <xf numFmtId="0" fontId="633" fillId="439" borderId="492" xfId="7" applyAlignment="1">
      <alignment horizontal="center"/>
    </xf>
    <xf numFmtId="10" fontId="633" fillId="439" borderId="492" xfId="7" applyAlignment="1">
      <alignment horizontal="center"/>
    </xf>
    <xf numFmtId="0" fontId="653" fillId="456" borderId="518" xfId="7" applyAlignment="1">
      <alignment horizontal="center" vertical="center" wrapText="1"/>
    </xf>
    <xf numFmtId="0" fontId="653" fillId="455" borderId="518" xfId="7" applyAlignment="1">
      <alignment horizontal="center" vertical="center" wrapText="1"/>
    </xf>
    <xf numFmtId="0" fontId="633" fillId="455" borderId="518" xfId="7" applyAlignment="1">
      <alignment vertical="bottom"/>
    </xf>
    <xf numFmtId="0" fontId="633" fillId="457" borderId="518" xfId="7" applyAlignment="1">
      <alignment horizontal="center"/>
    </xf>
    <xf numFmtId="0" fontId="633" fillId="458" borderId="492" xfId="7" applyAlignment="1">
      <alignment horizontal="center"/>
    </xf>
    <xf numFmtId="0" fontId="633" fillId="458" borderId="492" xfId="7" applyAlignment="1">
      <alignment horizontal="center"/>
    </xf>
    <xf numFmtId="0" fontId="633" fillId="459" borderId="518" xfId="7" applyAlignment="1">
      <alignment horizontal="center"/>
    </xf>
    <xf numFmtId="0" fontId="633" fillId="439" borderId="492" xfId="7" applyAlignment="1">
      <alignment vertical="bottom" wrapText="1"/>
    </xf>
    <xf numFmtId="0" fontId="633" fillId="460" borderId="518" xfId="7" applyAlignment="1">
      <alignment horizontal="center"/>
    </xf>
    <xf numFmtId="0" fontId="653" fillId="461" borderId="518" xfId="7" applyAlignment="1">
      <alignment horizontal="center"/>
    </xf>
    <xf numFmtId="0" fontId="633" fillId="462" borderId="518" xfId="7" applyAlignment="1">
      <alignment horizontal="center"/>
    </xf>
    <xf numFmtId="0" fontId="633" fillId="463" borderId="518" xfId="7" applyAlignment="1">
      <alignment horizontal="center"/>
    </xf>
    <xf numFmtId="0" fontId="633" fillId="439" borderId="492" xfId="7"/>
    <xf numFmtId="0" fontId="633" fillId="464" borderId="518" xfId="7" applyAlignment="1">
      <alignment horizontal="center"/>
    </xf>
    <xf numFmtId="0" fontId="633" fillId="465" borderId="518" xfId="7" applyAlignment="1">
      <alignment horizontal="center"/>
    </xf>
    <xf numFmtId="0" fontId="654" fillId="439" borderId="492" xfId="7" applyAlignment="1">
      <alignment horizontal="center" vertical="bottom"/>
    </xf>
    <xf numFmtId="0" fontId="633" fillId="466" borderId="518" xfId="7" applyAlignment="1">
      <alignment horizontal="center"/>
    </xf>
    <xf numFmtId="0" fontId="633" fillId="467" borderId="518" xfId="7" applyAlignment="1">
      <alignment horizontal="center"/>
    </xf>
    <xf numFmtId="0" fontId="633" fillId="468" borderId="518" xfId="7" applyAlignment="1">
      <alignment horizontal="center"/>
    </xf>
    <xf numFmtId="0" fontId="633" fillId="469" borderId="518" xfId="7" applyAlignment="1">
      <alignment horizontal="center"/>
    </xf>
    <xf numFmtId="0" fontId="633" fillId="470" borderId="518" xfId="7" applyAlignment="1">
      <alignment horizontal="center"/>
    </xf>
    <xf numFmtId="0" fontId="633" fillId="471" borderId="518" xfId="7" applyAlignment="1">
      <alignment horizontal="center"/>
    </xf>
    <xf numFmtId="0" fontId="633" fillId="472" borderId="518" xfId="7" applyAlignment="1">
      <alignment horizontal="center"/>
    </xf>
    <xf numFmtId="0" fontId="633" fillId="473" borderId="518" xfId="7" applyAlignment="1">
      <alignment horizontal="center"/>
    </xf>
    <xf numFmtId="0" fontId="633" fillId="474" borderId="518" xfId="7" applyAlignment="1">
      <alignment horizontal="center"/>
    </xf>
    <xf numFmtId="0" fontId="633" fillId="475" borderId="518" xfId="7" applyAlignment="1">
      <alignment horizontal="center"/>
    </xf>
    <xf numFmtId="0" fontId="633" fillId="476" borderId="518" xfId="7" applyAlignment="1">
      <alignment horizontal="center"/>
    </xf>
    <xf numFmtId="0" fontId="633" fillId="477" borderId="518" xfId="7" applyAlignment="1">
      <alignment horizontal="center"/>
    </xf>
    <xf numFmtId="0" fontId="635" fillId="439" borderId="518" xfId="7"/>
    <xf numFmtId="0" fontId="635" fillId="439" borderId="518" xfId="7" applyAlignment="1">
      <alignment horizontal="center"/>
    </xf>
    <xf numFmtId="0" fontId="653" fillId="439" borderId="492" xfId="7" applyAlignment="1">
      <alignment horizontal="center" vertical="center" wrapText="1"/>
    </xf>
    <xf numFmtId="0" fontId="633" fillId="455" borderId="492" xfId="7"/>
    <xf numFmtId="0" fontId="655" fillId="455" borderId="492" xfId="7"/>
    <xf numFmtId="0" fontId="656" fillId="455" borderId="492" xfId="7"/>
    <xf numFmtId="0" fontId="627" fillId="439" borderId="492" xfId="7"/>
    <xf numFmtId="0" fontId="642" fillId="439" borderId="519" xfId="7" applyAlignment="1">
      <alignment horizontal="left" vertical="center" wrapText="1"/>
    </xf>
    <xf numFmtId="0" fontId="627" fillId="439" borderId="520" xfId="7" applyAlignment="1">
      <alignment horizontal="left" vertical="center" wrapText="1"/>
    </xf>
    <xf numFmtId="0" fontId="631" fillId="439" borderId="521" xfId="7"/>
    <xf numFmtId="0" fontId="631" fillId="439" borderId="522" xfId="7"/>
    <xf numFmtId="0" fontId="627" fillId="439" borderId="519" xfId="7" applyAlignment="1">
      <alignment horizontal="left" vertical="center" wrapText="1"/>
    </xf>
    <xf numFmtId="0" fontId="629" fillId="439" borderId="521" xfId="7"/>
    <xf numFmtId="0" fontId="629" fillId="439" borderId="522" xfId="7"/>
    <xf numFmtId="0" fontId="642" fillId="439" borderId="519" xfId="7" applyAlignment="1">
      <alignment horizontal="center" vertical="center"/>
    </xf>
    <xf numFmtId="0" fontId="627" fillId="439" borderId="519" xfId="7" applyAlignment="1">
      <alignment horizontal="center" vertical="center"/>
    </xf>
    <xf numFmtId="0" fontId="642" fillId="478" borderId="494" xfId="7" applyAlignment="1">
      <alignment horizontal="left" vertical="center" wrapText="1"/>
    </xf>
    <xf numFmtId="0" fontId="637" fillId="479" borderId="493" xfId="7" applyAlignment="1">
      <alignment horizontal="center" vertical="center" wrapText="1"/>
    </xf>
    <xf numFmtId="0" fontId="637" fillId="479" borderId="494" xfId="7" applyAlignment="1">
      <alignment horizontal="center" vertical="center" wrapText="1"/>
    </xf>
    <xf numFmtId="0" fontId="637" fillId="439" borderId="493" xfId="7" applyAlignment="1">
      <alignment horizontal="center" vertical="center" wrapText="1"/>
    </xf>
    <xf numFmtId="0" fontId="643" fillId="439" borderId="493" xfId="7" applyAlignment="1">
      <alignment horizontal="center" vertical="center" wrapText="1"/>
    </xf>
    <xf numFmtId="0" fontId="637" fillId="444" borderId="493" xfId="7" applyAlignment="1">
      <alignment horizontal="center" vertical="center" wrapText="1"/>
    </xf>
    <xf numFmtId="0" fontId="628" fillId="439" borderId="494" xfId="7" applyAlignment="1">
      <alignment horizontal="left" vertical="center" wrapText="1"/>
    </xf>
    <xf numFmtId="0" fontId="639" fillId="439" borderId="492" xfId="7" applyAlignment="1">
      <alignment horizontal="left"/>
    </xf>
    <xf numFmtId="0" fontId="657" fillId="439" borderId="492" xfId="7"/>
    <xf numFmtId="0" fontId="658" fillId="439" borderId="492" xfId="7" applyAlignment="1">
      <alignment horizontal="left" vertical="center"/>
    </xf>
    <xf numFmtId="0" fontId="642" fillId="439" borderId="493" xfId="7" applyAlignment="1">
      <alignment horizontal="center" vertical="center"/>
    </xf>
    <xf numFmtId="0" fontId="642" fillId="439" borderId="492" xfId="7" applyAlignment="1">
      <alignment horizontal="center" vertical="center"/>
    </xf>
    <xf numFmtId="0" fontId="627" fillId="439" borderId="492" xfId="7" applyAlignment="1">
      <alignment horizontal="left" vertical="center" wrapText="1"/>
    </xf>
    <xf numFmtId="0" fontId="628" fillId="439" borderId="492" xfId="7" applyAlignment="1">
      <alignment horizontal="left" vertical="center" wrapText="1"/>
    </xf>
    <xf numFmtId="0" fontId="627" fillId="439" borderId="493" xfId="7" applyAlignment="1">
      <alignment horizontal="center" vertical="center"/>
    </xf>
    <xf numFmtId="0" fontId="639" fillId="455" borderId="518" xfId="7" applyAlignment="1">
      <alignment horizontal="center" wrapText="1"/>
    </xf>
    <xf numFmtId="0" fontId="639" fillId="439" borderId="518" xfId="7" applyAlignment="1">
      <alignment horizontal="center" wrapText="1"/>
    </xf>
    <xf numFmtId="0" fontId="633" fillId="439" borderId="518" xfId="7" applyAlignment="1">
      <alignment vertical="bottom"/>
    </xf>
    <xf numFmtId="0" fontId="633" fillId="439" borderId="518" xfId="7" applyAlignment="1">
      <alignment horizontal="center"/>
    </xf>
    <xf numFmtId="3" fontId="628" fillId="439" borderId="493" xfId="7" applyAlignment="1">
      <alignment horizontal="center" vertical="center"/>
    </xf>
    <xf numFmtId="10" fontId="633" fillId="439" borderId="518" xfId="7" applyAlignment="1">
      <alignment horizontal="center"/>
    </xf>
    <xf numFmtId="10" fontId="633" fillId="455" borderId="518" xfId="7" applyAlignment="1">
      <alignment horizontal="center"/>
    </xf>
    <xf numFmtId="0" fontId="639" fillId="439" borderId="492" xfId="7" applyAlignment="1">
      <alignment horizontal="left" vertical="center" wrapText="1"/>
    </xf>
    <xf numFmtId="0" fontId="639" fillId="439" borderId="492" xfId="7" applyAlignment="1">
      <alignment horizontal="center" vertical="center" wrapText="1"/>
    </xf>
    <xf numFmtId="0" fontId="639" fillId="439" borderId="492" xfId="7" applyAlignment="1">
      <alignment horizontal="center" wrapText="1"/>
    </xf>
    <xf numFmtId="0" fontId="659" fillId="479" borderId="493" xfId="7" applyAlignment="1">
      <alignment horizontal="center" vertical="center" wrapText="1"/>
    </xf>
    <xf numFmtId="0" fontId="633" fillId="439" borderId="518" xfId="7" applyAlignment="1">
      <alignment horizontal="center" vertical="bottom"/>
    </xf>
    <xf numFmtId="0" fontId="628" fillId="439" borderId="493" xfId="7" applyAlignment="1">
      <alignment horizontal="center" vertical="center" wrapText="1"/>
    </xf>
    <xf numFmtId="0" fontId="628" fillId="439" borderId="493" xfId="7" applyAlignment="1">
      <alignment horizontal="center" vertical="center" wrapText="1"/>
    </xf>
    <xf numFmtId="3" fontId="627" fillId="439" borderId="493" xfId="7" applyAlignment="1">
      <alignment vertical="center"/>
    </xf>
    <xf numFmtId="0" fontId="633" fillId="439" borderId="523" xfId="7" applyAlignment="1">
      <alignment horizontal="center"/>
    </xf>
    <xf numFmtId="0" fontId="635" fillId="439" borderId="524" xfId="7"/>
    <xf numFmtId="0" fontId="633" fillId="439" borderId="492" xfId="7" applyAlignment="1">
      <alignment horizontal="left" vertical="center"/>
    </xf>
    <xf numFmtId="0" fontId="635" fillId="439" borderId="525" xfId="7"/>
    <xf numFmtId="0" fontId="633" fillId="439" borderId="492" xfId="7" applyAlignment="1">
      <alignment horizontal="left" vertical="center" wrapText="1"/>
    </xf>
    <xf numFmtId="10" fontId="635" fillId="439" borderId="518" xfId="7" applyAlignment="1">
      <alignment horizontal="center"/>
    </xf>
    <xf numFmtId="10" fontId="633" fillId="439" borderId="492" xfId="7"/>
    <xf numFmtId="0" fontId="633" fillId="439" borderId="492" xfId="7" applyAlignment="1">
      <alignment wrapText="1"/>
    </xf>
    <xf numFmtId="0" fontId="633" fillId="439" borderId="492" xfId="7" applyAlignment="1">
      <alignment horizontal="center" vertical="center"/>
    </xf>
    <xf numFmtId="0" fontId="642" fillId="439" borderId="492" xfId="7" applyAlignment="1">
      <alignment horizontal="left" vertical="center"/>
    </xf>
    <xf numFmtId="0" fontId="634" fillId="439" borderId="492" xfId="7" applyAlignment="1">
      <alignment horizontal="center" vertical="center" wrapText="1"/>
    </xf>
    <xf numFmtId="10" fontId="634" fillId="439" borderId="492" xfId="7" applyAlignment="1">
      <alignment horizontal="center" vertical="center" wrapText="1"/>
    </xf>
    <xf numFmtId="0" fontId="627" fillId="439" borderId="492" xfId="7" applyAlignment="1">
      <alignment horizontal="center" vertical="center"/>
    </xf>
    <xf numFmtId="10" fontId="628" fillId="439" borderId="492" xfId="7" applyAlignment="1">
      <alignment horizontal="left" vertical="center" wrapText="1"/>
    </xf>
    <xf numFmtId="0" fontId="642" fillId="478" borderId="493" xfId="7" applyAlignment="1">
      <alignment horizontal="center" vertical="center"/>
    </xf>
    <xf numFmtId="0" fontId="627" fillId="478" borderId="493" xfId="7" applyAlignment="1">
      <alignment horizontal="left" vertical="center" wrapText="1"/>
    </xf>
    <xf numFmtId="0" fontId="628" fillId="478" borderId="493" xfId="7" applyAlignment="1">
      <alignment horizontal="center" vertical="center"/>
    </xf>
    <xf numFmtId="0" fontId="627" fillId="478" borderId="493" xfId="7" applyAlignment="1">
      <alignment horizontal="center" vertical="center"/>
    </xf>
    <xf numFmtId="2" fontId="627" fillId="478" borderId="493" xfId="7" applyAlignment="1">
      <alignment horizontal="center" vertical="center"/>
    </xf>
    <xf numFmtId="2" fontId="642" fillId="478" borderId="493" xfId="7" applyAlignment="1">
      <alignment horizontal="center" vertical="center"/>
    </xf>
    <xf numFmtId="0" fontId="628" fillId="478" borderId="493" xfId="7" applyAlignment="1">
      <alignment horizontal="left" vertical="center" wrapText="1"/>
    </xf>
    <xf numFmtId="0" fontId="627" fillId="478" borderId="493" xfId="7" applyAlignment="1">
      <alignment vertical="center"/>
    </xf>
    <xf numFmtId="0" fontId="637" fillId="478" borderId="493" xfId="7" applyAlignment="1">
      <alignment horizontal="right" vertical="center"/>
    </xf>
    <xf numFmtId="0" fontId="653" fillId="439" borderId="492" xfId="7" applyAlignment="1">
      <alignment horizontal="left" vertical="center" wrapText="1"/>
    </xf>
    <xf numFmtId="0" fontId="630" fillId="439" borderId="492" xfId="7" applyAlignment="1">
      <alignment horizontal="left" vertical="center"/>
    </xf>
    <xf numFmtId="0" fontId="654" fillId="439" borderId="518" xfId="7" applyAlignment="1">
      <alignment horizontal="center" vertical="bottom"/>
    </xf>
    <xf numFmtId="0" fontId="629" fillId="439" borderId="492" xfId="7" applyAlignment="1">
      <alignment horizontal="center" vertical="center" wrapText="1"/>
    </xf>
    <xf numFmtId="0" fontId="660" fillId="439" borderId="518" xfId="7" applyAlignment="1">
      <alignment horizontal="center" vertical="bottom"/>
    </xf>
    <xf numFmtId="0" fontId="660" fillId="455" borderId="518" xfId="7" applyAlignment="1">
      <alignment horizontal="center" vertical="bottom"/>
    </xf>
    <xf numFmtId="0" fontId="633" fillId="455" borderId="518" xfId="7"/>
    <xf numFmtId="10" fontId="633" fillId="439" borderId="518" xfId="7"/>
    <xf numFmtId="0" fontId="661" fillId="439" borderId="492" xfId="7" applyAlignment="1">
      <alignment horizontal="center" vertical="center" wrapText="1"/>
    </xf>
    <xf numFmtId="0" fontId="653" fillId="439" borderId="492" xfId="7"/>
    <xf numFmtId="0" fontId="660" fillId="480" borderId="518" xfId="7" applyAlignment="1">
      <alignment horizontal="center" vertical="bottom"/>
    </xf>
    <xf numFmtId="0" fontId="633" fillId="455" borderId="518" xfId="7" applyAlignment="1">
      <alignment horizontal="center"/>
    </xf>
    <xf numFmtId="0" fontId="633" fillId="480" borderId="518" xfId="7" applyAlignment="1">
      <alignment horizontal="center"/>
    </xf>
    <xf numFmtId="0" fontId="633" fillId="455" borderId="492" xfId="7" applyAlignment="1">
      <alignment horizontal="center"/>
    </xf>
    <xf numFmtId="0" fontId="634" fillId="439" borderId="492" xfId="7" applyAlignment="1">
      <alignment horizontal="center" vertical="center"/>
    </xf>
    <xf numFmtId="0" fontId="662" fillId="455" borderId="492" xfId="7"/>
    <xf numFmtId="0" fontId="654" fillId="439" borderId="523" xfId="7" applyAlignment="1">
      <alignment horizontal="center" wrapText="1"/>
    </xf>
    <xf numFmtId="0" fontId="663" fillId="439" borderId="526" xfId="7" applyAlignment="1">
      <alignment horizontal="left" wrapText="1"/>
    </xf>
    <xf numFmtId="0" fontId="653" fillId="439" borderId="518" xfId="7" applyAlignment="1">
      <alignment horizontal="center"/>
    </xf>
    <xf numFmtId="0" fontId="664" fillId="479" borderId="493" xfId="7" applyAlignment="1">
      <alignment horizontal="center" vertical="center" wrapText="1"/>
    </xf>
    <xf numFmtId="0" fontId="653" fillId="439" borderId="492" xfId="7" applyAlignment="1">
      <alignment horizontal="center"/>
    </xf>
    <xf numFmtId="0" fontId="663" fillId="439" borderId="525" xfId="7" applyAlignment="1">
      <alignment horizontal="left" wrapText="1"/>
    </xf>
    <xf numFmtId="0" fontId="653" fillId="455" borderId="518" xfId="7"/>
    <xf numFmtId="0" fontId="653" fillId="439" borderId="518" xfId="7"/>
    <xf numFmtId="10" fontId="653" fillId="439" borderId="518" xfId="7"/>
    <xf numFmtId="0" fontId="653" fillId="455" borderId="518" xfId="7" applyAlignment="1">
      <alignment horizontal="center"/>
    </xf>
    <xf numFmtId="0" fontId="653" fillId="480" borderId="518" xfId="7" applyAlignment="1">
      <alignment horizontal="center"/>
    </xf>
    <xf numFmtId="0" fontId="653" fillId="455" borderId="492" xfId="7" applyAlignment="1">
      <alignment horizontal="center"/>
    </xf>
    <xf numFmtId="0" fontId="653" fillId="455" borderId="492" xfId="7"/>
    <xf numFmtId="165" fontId="633" fillId="439" borderId="518" xfId="7" applyAlignment="1">
      <alignment horizontal="center"/>
    </xf>
    <xf numFmtId="0" fontId="633" fillId="439" borderId="518" xfId="7" applyAlignment="1">
      <alignment horizontal="center" vertical="center"/>
    </xf>
    <xf numFmtId="0" fontId="663" fillId="439" borderId="518" xfId="7" applyAlignment="1">
      <alignment horizontal="center" vertical="center" wrapText="1"/>
    </xf>
    <xf numFmtId="10" fontId="633" fillId="439" borderId="518" xfId="7" applyAlignment="1">
      <alignment horizontal="center" vertical="center"/>
    </xf>
    <xf numFmtId="9" fontId="633" fillId="439" borderId="518" xfId="7" applyAlignment="1">
      <alignment horizontal="center" vertical="center"/>
    </xf>
    <xf numFmtId="0" fontId="633" fillId="439" borderId="518" xfId="7" applyAlignment="1">
      <alignment horizontal="left" vertical="bottom" wrapText="1"/>
    </xf>
    <xf numFmtId="0" fontId="654" fillId="439" borderId="518" xfId="7" applyAlignment="1">
      <alignment horizontal="center" wrapText="1"/>
    </xf>
    <xf numFmtId="0" fontId="653" fillId="439" borderId="518" xfId="7" applyAlignment="1">
      <alignment horizontal="center" wrapText="1"/>
    </xf>
    <xf numFmtId="0" fontId="663" fillId="439" borderId="518" xfId="7" applyAlignment="1">
      <alignment horizontal="center" wrapText="1"/>
    </xf>
    <xf numFmtId="0" fontId="653" fillId="439" borderId="518" xfId="7" applyAlignment="1">
      <alignment horizontal="right" wrapText="1"/>
    </xf>
    <xf numFmtId="0" fontId="653" fillId="439" borderId="518" xfId="7" applyAlignment="1">
      <alignment horizontal="left" wrapText="1"/>
    </xf>
    <xf numFmtId="0" fontId="659" fillId="478" borderId="493" xfId="7" applyAlignment="1">
      <alignment horizontal="center" vertical="center" wrapText="1"/>
    </xf>
    <xf numFmtId="10" fontId="653" fillId="439" borderId="518" xfId="7" applyAlignment="1">
      <alignment horizontal="right" wrapText="1"/>
    </xf>
    <xf numFmtId="0" fontId="633" fillId="480" borderId="518" xfId="7" applyAlignment="1">
      <alignment horizontal="left" vertical="bottom" wrapText="1"/>
    </xf>
    <xf numFmtId="0" fontId="627" fillId="439" borderId="492" xfId="7" applyAlignment="1">
      <alignment vertical="center"/>
    </xf>
    <xf numFmtId="0" fontId="643" fillId="439" borderId="493" xfId="7" applyAlignment="1">
      <alignment horizontal="center" vertical="center"/>
    </xf>
    <xf numFmtId="0" fontId="665" fillId="439" borderId="492" xfId="7" applyAlignment="1">
      <alignment horizontal="center" vertical="center" wrapText="1"/>
    </xf>
    <xf numFmtId="0" fontId="665" fillId="439" borderId="492" xfId="7" applyAlignment="1">
      <alignment horizontal="center" vertical="center"/>
    </xf>
    <xf numFmtId="0" fontId="627" fillId="479" borderId="493" xfId="7" applyAlignment="1">
      <alignment vertical="center"/>
    </xf>
    <xf numFmtId="0" fontId="637" fillId="439" borderId="493" xfId="7" applyAlignment="1">
      <alignment horizontal="center" vertical="center"/>
    </xf>
    <xf numFmtId="0" fontId="666" fillId="439" borderId="493" xfId="7" applyAlignment="1">
      <alignment horizontal="center" vertical="center"/>
    </xf>
    <xf numFmtId="0" fontId="627" fillId="481" borderId="493" xfId="7" applyAlignment="1">
      <alignment vertical="center"/>
    </xf>
    <xf numFmtId="0" fontId="637" fillId="439" borderId="493" xfId="7" applyAlignment="1">
      <alignment horizontal="center" vertical="center"/>
    </xf>
    <xf numFmtId="0" fontId="666" fillId="439" borderId="493" xfId="7" applyAlignment="1">
      <alignment horizontal="center" vertical="center"/>
    </xf>
    <xf numFmtId="0" fontId="633" fillId="439" borderId="492" xfId="7" applyAlignment="1">
      <alignment vertical="center" wrapText="1"/>
    </xf>
    <xf numFmtId="0" fontId="633" fillId="439" borderId="492" xfId="7" applyAlignment="1">
      <alignment horizontal="center" vertical="center" wrapText="1"/>
    </xf>
    <xf numFmtId="0" fontId="637" fillId="439" borderId="492" xfId="7" applyAlignment="1">
      <alignment horizontal="center" vertical="center"/>
    </xf>
    <xf numFmtId="0" fontId="667" fillId="439" borderId="492" xfId="7" applyAlignment="1">
      <alignment horizontal="center" vertical="center"/>
    </xf>
    <xf numFmtId="0" fontId="628" fillId="482" borderId="493" xfId="7" applyAlignment="1">
      <alignment horizontal="left" vertical="center"/>
    </xf>
    <xf numFmtId="0" fontId="628" fillId="448" borderId="493" xfId="7" applyAlignment="1">
      <alignment horizontal="left" vertical="center"/>
    </xf>
    <xf numFmtId="0" fontId="668" fillId="439" borderId="492" xfId="7" applyAlignment="1">
      <alignment horizontal="center" vertical="center"/>
    </xf>
    <xf numFmtId="0" fontId="628" fillId="483" borderId="493" xfId="7" applyAlignment="1">
      <alignment horizontal="left" vertical="center"/>
    </xf>
    <xf numFmtId="0" fontId="628" fillId="446" borderId="493" xfId="7" applyAlignment="1">
      <alignment horizontal="left" vertical="center"/>
    </xf>
    <xf numFmtId="166" fontId="664" fillId="478" borderId="493" xfId="7" applyAlignment="1">
      <alignment horizontal="center" vertical="center"/>
    </xf>
    <xf numFmtId="0" fontId="637" fillId="478" borderId="493" xfId="7" applyAlignment="1">
      <alignment horizontal="center" vertical="center"/>
    </xf>
    <xf numFmtId="166" fontId="659" fillId="478" borderId="493" xfId="7" applyAlignment="1">
      <alignment horizontal="center" vertical="center"/>
    </xf>
    <xf numFmtId="0" fontId="664" fillId="478" borderId="493" xfId="7" applyAlignment="1">
      <alignment horizontal="center" vertical="center"/>
    </xf>
    <xf numFmtId="0" fontId="629" fillId="439" borderId="492" xfId="7" applyAlignment="1">
      <alignment horizontal="center" vertical="center" wrapText="1"/>
    </xf>
    <xf numFmtId="0" fontId="661" fillId="439" borderId="492" xfId="7" applyAlignment="1">
      <alignment horizontal="center" vertical="center" wrapText="1"/>
    </xf>
    <xf numFmtId="0" fontId="637" fillId="439" borderId="492" xfId="7" applyAlignment="1">
      <alignment horizontal="right" vertical="center"/>
    </xf>
    <xf numFmtId="0" fontId="637" fillId="439" borderId="493" xfId="7" applyAlignment="1">
      <alignment horizontal="right" vertical="center"/>
    </xf>
    <xf numFmtId="0" fontId="642" fillId="444" borderId="493" xfId="7" applyAlignment="1">
      <alignment horizontal="center" vertical="center"/>
    </xf>
    <xf numFmtId="1" fontId="659" fillId="439" borderId="492" xfId="7" applyAlignment="1">
      <alignment horizontal="center" vertical="center"/>
    </xf>
    <xf numFmtId="1" fontId="659" fillId="478" borderId="493" xfId="7" applyAlignment="1">
      <alignment horizontal="center" vertical="center"/>
    </xf>
    <xf numFmtId="0" fontId="659" fillId="478" borderId="493" xfId="7" applyAlignment="1">
      <alignment horizontal="center" vertical="center"/>
    </xf>
    <xf numFmtId="0" fontId="664" fillId="444" borderId="493" xfId="7" applyAlignment="1">
      <alignment horizontal="center" vertical="center" wrapText="1"/>
    </xf>
    <xf numFmtId="0" fontId="659" fillId="439" borderId="492" xfId="7" applyAlignment="1">
      <alignment horizontal="center" vertical="center"/>
    </xf>
    <xf numFmtId="0" fontId="669" fillId="439" borderId="492" xfId="7" applyAlignment="1">
      <alignment horizontal="center" vertical="center" wrapText="1"/>
    </xf>
    <xf numFmtId="10" fontId="633" fillId="439" borderId="492" xfId="7" applyAlignment="1">
      <alignment vertical="center" wrapText="1"/>
    </xf>
    <xf numFmtId="0" fontId="670" fillId="439" borderId="493" xfId="7" applyAlignment="1">
      <alignment horizontal="left" vertical="center" wrapText="1"/>
    </xf>
    <xf numFmtId="0" fontId="637" fillId="444" borderId="493" xfId="7" applyAlignment="1">
      <alignment horizontal="center" vertical="center"/>
    </xf>
    <xf numFmtId="0" fontId="628" fillId="439" borderId="492" xfId="7" applyAlignment="1">
      <alignment horizontal="center" vertical="center"/>
    </xf>
    <xf numFmtId="0" fontId="643" fillId="439" borderId="493" xfId="7" applyAlignment="1">
      <alignment horizontal="left" vertical="center" wrapText="1"/>
    </xf>
    <xf numFmtId="0" fontId="639" fillId="439" borderId="492" xfId="7"/>
    <xf numFmtId="0" fontId="637" fillId="447" borderId="493" xfId="7" applyAlignment="1">
      <alignment horizontal="center" vertical="center"/>
    </xf>
    <xf numFmtId="0" fontId="659" fillId="444" borderId="493" xfId="7" applyAlignment="1">
      <alignment horizontal="center" vertical="center" wrapText="1"/>
    </xf>
    <xf numFmtId="0" fontId="637" fillId="448" borderId="493" xfId="7" applyAlignment="1">
      <alignment horizontal="center" vertical="center"/>
    </xf>
    <xf numFmtId="0" fontId="642" fillId="439" borderId="492" xfId="7" applyAlignment="1">
      <alignment horizontal="left" vertical="center" wrapText="1"/>
    </xf>
    <xf numFmtId="0" fontId="642" fillId="478" borderId="494" xfId="7" applyAlignment="1">
      <alignment horizontal="left" vertical="center"/>
    </xf>
    <xf numFmtId="10" fontId="627" fillId="439" borderId="493" xfId="7" applyAlignment="1">
      <alignment vertical="center"/>
    </xf>
    <xf numFmtId="0" fontId="639" fillId="439" borderId="523" xfId="7" applyAlignment="1">
      <alignment horizontal="center" vertical="center" wrapText="1"/>
    </xf>
    <xf numFmtId="0" fontId="631" fillId="439" borderId="525" xfId="7"/>
    <xf numFmtId="0" fontId="631" fillId="439" borderId="527" xfId="7"/>
    <xf numFmtId="0" fontId="639" fillId="484" borderId="518" xfId="7" applyAlignment="1">
      <alignment horizontal="center" vertical="center" wrapText="1"/>
    </xf>
    <xf numFmtId="0" fontId="633" fillId="439" borderId="518" xfId="7" applyAlignment="1">
      <alignment horizontal="center" vertical="center" wrapText="1"/>
    </xf>
    <xf numFmtId="0" fontId="633" fillId="439" borderId="518" xfId="7" applyAlignment="1">
      <alignment vertical="center" wrapText="1"/>
    </xf>
    <xf numFmtId="0" fontId="633" fillId="444" borderId="518" xfId="7" applyAlignment="1">
      <alignment horizontal="center" vertical="center" wrapText="1"/>
    </xf>
    <xf numFmtId="0" fontId="653" fillId="439" borderId="518" xfId="7" applyAlignment="1">
      <alignment horizontal="center" vertical="center" wrapText="1"/>
    </xf>
    <xf numFmtId="0" fontId="653" fillId="455" borderId="518" xfId="7" applyAlignment="1">
      <alignment horizontal="left" vertical="center" wrapText="1"/>
    </xf>
    <xf numFmtId="2" fontId="628" fillId="439" borderId="493" xfId="7" applyAlignment="1">
      <alignment horizontal="center" vertical="center"/>
    </xf>
    <xf numFmtId="2" fontId="637" fillId="444" borderId="493" xfId="7" applyAlignment="1">
      <alignment horizontal="center" vertical="center"/>
    </xf>
    <xf numFmtId="0" fontId="639" fillId="439" borderId="518" xfId="7" applyAlignment="1">
      <alignment horizontal="center"/>
    </xf>
    <xf numFmtId="0" fontId="669" fillId="479" borderId="518" xfId="7" applyAlignment="1">
      <alignment horizontal="center" vertical="center"/>
    </xf>
    <xf numFmtId="0" fontId="663" fillId="439" borderId="492" xfId="7" applyAlignment="1">
      <alignment horizontal="left" vertical="center" wrapText="1"/>
    </xf>
    <xf numFmtId="0" fontId="661" fillId="439" borderId="518" xfId="7" applyAlignment="1">
      <alignment wrapText="1"/>
    </xf>
    <xf numFmtId="0" fontId="639" fillId="479" borderId="518" xfId="7" applyAlignment="1">
      <alignment horizontal="center" vertical="center" wrapText="1"/>
    </xf>
    <xf numFmtId="0" fontId="639" fillId="479" borderId="518" xfId="7" applyAlignment="1">
      <alignment horizontal="center" vertical="center"/>
    </xf>
    <xf numFmtId="0" fontId="639" fillId="484" borderId="492" xfId="7" applyAlignment="1">
      <alignment horizontal="center" vertical="center"/>
    </xf>
    <xf numFmtId="0" fontId="669" fillId="439" borderId="518" xfId="7" applyAlignment="1">
      <alignment horizontal="center" vertical="center" wrapText="1"/>
    </xf>
    <xf numFmtId="3" fontId="669" fillId="439" borderId="518" xfId="7" applyAlignment="1">
      <alignment horizontal="center" vertical="center" wrapText="1"/>
    </xf>
    <xf numFmtId="0" fontId="633" fillId="455" borderId="518" xfId="7" applyAlignment="1">
      <alignment horizontal="center" wrapText="1"/>
    </xf>
    <xf numFmtId="0" fontId="633" fillId="439" borderId="528" xfId="7" applyAlignment="1">
      <alignment horizontal="center"/>
    </xf>
    <xf numFmtId="0" fontId="633" fillId="439" borderId="529" xfId="7" applyAlignment="1">
      <alignment horizontal="center"/>
    </xf>
    <xf numFmtId="0" fontId="633" fillId="485" borderId="530" xfId="7" applyAlignment="1">
      <alignment horizontal="center" vertical="bottom"/>
    </xf>
    <xf numFmtId="0" fontId="633" fillId="439" borderId="531" xfId="7" applyAlignment="1">
      <alignment horizontal="center" vertical="bottom"/>
    </xf>
    <xf numFmtId="0" fontId="633" fillId="439" borderId="492" xfId="7" applyAlignment="1">
      <alignment horizontal="center" vertical="bottom"/>
    </xf>
    <xf numFmtId="0" fontId="633" fillId="485" borderId="532" xfId="7" applyAlignment="1">
      <alignment horizontal="center" vertical="bottom"/>
    </xf>
    <xf numFmtId="0" fontId="633" fillId="439" borderId="523" xfId="7" applyAlignment="1">
      <alignment horizontal="center" vertical="bottom"/>
    </xf>
    <xf numFmtId="0" fontId="633" fillId="439" borderId="531" xfId="7" applyAlignment="1">
      <alignment horizontal="center"/>
    </xf>
    <xf numFmtId="0" fontId="633" fillId="485" borderId="533" xfId="7" applyAlignment="1">
      <alignment horizontal="center" vertical="bottom"/>
    </xf>
    <xf numFmtId="0" fontId="671" fillId="486" borderId="518" xfId="7" applyAlignment="1">
      <alignment horizontal="right" vertical="center" wrapText="1"/>
    </xf>
    <xf numFmtId="0" fontId="639" fillId="485" borderId="534" xfId="7" applyAlignment="1">
      <alignment horizontal="center" vertical="bottom"/>
    </xf>
    <xf numFmtId="0" fontId="639" fillId="485" borderId="535" xfId="7" applyAlignment="1">
      <alignment horizontal="center" vertical="bottom"/>
    </xf>
    <xf numFmtId="0" fontId="639" fillId="485" borderId="536" xfId="7" applyAlignment="1">
      <alignment horizontal="center" vertical="bottom"/>
    </xf>
    <xf numFmtId="0" fontId="633" fillId="485" borderId="537" xfId="7" applyAlignment="1">
      <alignment horizontal="center"/>
    </xf>
    <xf numFmtId="0" fontId="633" fillId="485" borderId="538" xfId="7" applyAlignment="1">
      <alignment horizontal="center"/>
    </xf>
    <xf numFmtId="0" fontId="633" fillId="485" borderId="539" xfId="7" applyAlignment="1">
      <alignment horizontal="center"/>
    </xf>
    <xf numFmtId="0" fontId="633" fillId="485" borderId="527" xfId="7" applyAlignment="1">
      <alignment horizontal="center"/>
    </xf>
    <xf numFmtId="0" fontId="633" fillId="485" borderId="525" xfId="7" applyAlignment="1">
      <alignment horizontal="center"/>
    </xf>
    <xf numFmtId="0" fontId="639" fillId="444" borderId="523" xfId="7" applyAlignment="1">
      <alignment horizontal="left" vertical="center" wrapText="1"/>
    </xf>
    <xf numFmtId="0" fontId="639" fillId="487" borderId="518" xfId="7" applyAlignment="1">
      <alignment horizontal="left" vertical="center" wrapText="1"/>
    </xf>
    <xf numFmtId="0" fontId="653" fillId="455" borderId="492" xfId="7" applyAlignment="1">
      <alignment horizontal="center" vertical="center" wrapText="1"/>
    </xf>
    <xf numFmtId="0" fontId="639" fillId="488" borderId="518" xfId="7" applyAlignment="1">
      <alignment horizontal="left" vertical="center" wrapText="1"/>
    </xf>
    <xf numFmtId="0" fontId="672" fillId="439" borderId="492" xfId="7"/>
    <xf numFmtId="0" fontId="672" fillId="439" borderId="540" xfId="7"/>
    <xf numFmtId="0" fontId="673" fillId="439" borderId="492" xfId="7" applyAlignment="1">
      <alignment horizontal="center" vertical="center" wrapText="1"/>
    </xf>
    <xf numFmtId="0" fontId="674" fillId="439" borderId="492" xfId="7" applyAlignment="1">
      <alignment horizontal="center" vertical="center" wrapText="1"/>
    </xf>
    <xf numFmtId="0" fontId="672" fillId="439" borderId="492" xfId="7" applyAlignment="1">
      <alignment horizontal="center" vertical="center"/>
    </xf>
    <xf numFmtId="0" fontId="674" fillId="439" borderId="537" xfId="7" applyAlignment="1">
      <alignment horizontal="center" vertical="center" wrapText="1"/>
    </xf>
    <xf numFmtId="0" fontId="631" fillId="439" borderId="538" xfId="7"/>
    <xf numFmtId="0" fontId="631" fillId="439" borderId="539" xfId="7"/>
    <xf numFmtId="0" fontId="674" fillId="439" borderId="518" xfId="7" applyAlignment="1">
      <alignment horizontal="center" vertical="center" wrapText="1"/>
    </xf>
    <xf numFmtId="0" fontId="674" fillId="456" borderId="518" xfId="7" applyAlignment="1">
      <alignment horizontal="center" vertical="center" wrapText="1"/>
    </xf>
    <xf numFmtId="0" fontId="672" fillId="455" borderId="492" xfId="7" applyAlignment="1">
      <alignment horizontal="center" vertical="bottom" wrapText="1"/>
    </xf>
    <xf numFmtId="0" fontId="672" fillId="455" borderId="518" xfId="7" applyAlignment="1">
      <alignment horizontal="center" vertical="bottom" wrapText="1"/>
    </xf>
    <xf numFmtId="0" fontId="672" fillId="458" borderId="518" xfId="7" applyAlignment="1">
      <alignment horizontal="left" wrapText="1"/>
    </xf>
    <xf numFmtId="3" fontId="675" fillId="455" borderId="518" xfId="7" applyAlignment="1">
      <alignment horizontal="center" wrapText="1"/>
    </xf>
    <xf numFmtId="0" fontId="672" fillId="439" borderId="518" xfId="7" applyAlignment="1">
      <alignment horizontal="center" vertical="bottom" wrapText="1"/>
    </xf>
    <xf numFmtId="0" fontId="673" fillId="439" borderId="518" xfId="7" applyAlignment="1">
      <alignment horizontal="center" vertical="bottom" wrapText="1"/>
    </xf>
    <xf numFmtId="0" fontId="672" fillId="439" borderId="492" xfId="7" applyAlignment="1">
      <alignment horizontal="center"/>
    </xf>
    <xf numFmtId="0" fontId="672" fillId="439" borderId="492" xfId="7" applyAlignment="1">
      <alignment horizontal="center" vertical="bottom"/>
    </xf>
    <xf numFmtId="0" fontId="675" fillId="455" borderId="518" xfId="7" applyAlignment="1">
      <alignment horizontal="center" wrapText="1"/>
    </xf>
    <xf numFmtId="0" fontId="674" fillId="439" borderId="492" xfId="7" applyAlignment="1">
      <alignment vertical="bottom" wrapText="1"/>
    </xf>
    <xf numFmtId="0" fontId="674" fillId="479" borderId="541" xfId="7" applyAlignment="1">
      <alignment vertical="bottom" wrapText="1"/>
    </xf>
    <xf numFmtId="0" fontId="674" fillId="479" borderId="542" xfId="7" applyAlignment="1">
      <alignment vertical="bottom" wrapText="1"/>
    </xf>
    <xf numFmtId="1" fontId="674" fillId="479" borderId="542" xfId="7" applyAlignment="1">
      <alignment horizontal="center" vertical="bottom" wrapText="1"/>
    </xf>
    <xf numFmtId="1" fontId="674" fillId="479" borderId="526" xfId="7" applyAlignment="1">
      <alignment horizontal="center" vertical="bottom" wrapText="1"/>
    </xf>
    <xf numFmtId="0" fontId="676" fillId="439" borderId="492" xfId="7" applyAlignment="1">
      <alignment vertical="center"/>
    </xf>
    <xf numFmtId="0" fontId="672" fillId="439" borderId="492" xfId="7" applyAlignment="1">
      <alignment horizontal="left" vertical="center"/>
    </xf>
    <xf numFmtId="0" fontId="633" fillId="456" borderId="518" xfId="7" applyAlignment="1">
      <alignment horizontal="center" wrapText="1"/>
    </xf>
    <xf numFmtId="0" fontId="633" fillId="458" borderId="518" xfId="7" applyAlignment="1">
      <alignment horizontal="center" wrapText="1"/>
    </xf>
    <xf numFmtId="0" fontId="633" fillId="439" borderId="518" xfId="7" applyAlignment="1">
      <alignment horizontal="center" wrapText="1"/>
    </xf>
    <xf numFmtId="0" fontId="654" fillId="439" borderId="492" xfId="7" applyAlignment="1">
      <alignment vertical="center" wrapText="1"/>
    </xf>
    <xf numFmtId="0" fontId="633" fillId="459" borderId="518" xfId="7"/>
    <xf numFmtId="0" fontId="633" fillId="484" borderId="492" xfId="7"/>
    <xf numFmtId="0" fontId="677" fillId="439" borderId="492" xfId="7" applyAlignment="1">
      <alignment horizontal="center" vertical="bottom"/>
    </xf>
    <xf numFmtId="0" fontId="653" fillId="439" borderId="492" xfId="7" applyAlignment="1">
      <alignment vertical="bottom"/>
    </xf>
    <xf numFmtId="0" fontId="677" fillId="439" borderId="518" xfId="7" applyAlignment="1">
      <alignment horizontal="center"/>
    </xf>
    <xf numFmtId="0" fontId="677" fillId="489" borderId="518" xfId="7" applyAlignment="1">
      <alignment horizontal="center"/>
    </xf>
    <xf numFmtId="0" fontId="677" fillId="444" borderId="518" xfId="7" applyAlignment="1">
      <alignment horizontal="center"/>
    </xf>
    <xf numFmtId="0" fontId="677" fillId="487" borderId="518" xfId="7" applyAlignment="1">
      <alignment horizontal="center"/>
    </xf>
    <xf numFmtId="0" fontId="677" fillId="490" borderId="518" xfId="7" applyAlignment="1">
      <alignment horizontal="center"/>
    </xf>
    <xf numFmtId="0" fontId="677" fillId="491" borderId="518" xfId="7" applyAlignment="1">
      <alignment horizontal="center"/>
    </xf>
    <xf numFmtId="0" fontId="653" fillId="439" borderId="540" xfId="7" applyAlignment="1">
      <alignment horizontal="center"/>
    </xf>
    <xf numFmtId="0" fontId="653" fillId="439" borderId="525" xfId="7" applyAlignment="1">
      <alignment horizontal="center"/>
    </xf>
    <xf numFmtId="0" fontId="653" fillId="458" borderId="527" xfId="7" applyAlignment="1">
      <alignment horizontal="center"/>
    </xf>
    <xf numFmtId="0" fontId="653" fillId="458" borderId="542" xfId="7" applyAlignment="1">
      <alignment horizontal="center"/>
    </xf>
    <xf numFmtId="0" fontId="653" fillId="439" borderId="533" xfId="7" applyAlignment="1">
      <alignment horizontal="center"/>
    </xf>
    <xf numFmtId="0" fontId="653" fillId="439" borderId="526" xfId="7" applyAlignment="1">
      <alignment horizontal="center"/>
    </xf>
    <xf numFmtId="0" fontId="677" fillId="439" borderId="492" xfId="7" applyAlignment="1">
      <alignment horizontal="right"/>
    </xf>
    <xf numFmtId="0" fontId="678" fillId="479" borderId="492" xfId="7" applyAlignment="1">
      <alignment horizontal="right"/>
    </xf>
    <xf numFmtId="0" fontId="678" fillId="479" borderId="492" xfId="7" applyAlignment="1">
      <alignment horizontal="left"/>
    </xf>
    <xf numFmtId="0" fontId="679" fillId="439" borderId="492" xfId="7" applyAlignment="1">
      <alignment vertical="bottom"/>
    </xf>
    <xf numFmtId="0" fontId="677" fillId="439" borderId="518" xfId="7" applyAlignment="1">
      <alignment horizontal="left"/>
    </xf>
    <xf numFmtId="0" fontId="653" fillId="439" borderId="518" xfId="7" applyAlignment="1">
      <alignment horizontal="left"/>
    </xf>
    <xf numFmtId="0" fontId="678" fillId="439" borderId="492" xfId="7" applyAlignment="1">
      <alignment vertical="bottom"/>
    </xf>
    <xf numFmtId="0" fontId="680" fillId="439" borderId="492" xfId="7" applyAlignment="1">
      <alignment horizontal="left" vertical="bottom"/>
    </xf>
    <xf numFmtId="0" fontId="633" fillId="439" borderId="492" xfId="7" applyAlignment="1">
      <alignment horizontal="left" vertical="bottom"/>
    </xf>
    <xf numFmtId="0" fontId="681" fillId="439" borderId="492" xfId="7" applyAlignment="1">
      <alignment horizontal="left" vertical="bottom"/>
    </xf>
    <xf numFmtId="0" fontId="682" fillId="484" borderId="518" xfId="7" applyAlignment="1">
      <alignment horizontal="center" vertical="bottom"/>
    </xf>
    <xf numFmtId="0" fontId="682" fillId="492" borderId="518" xfId="7" applyAlignment="1">
      <alignment horizontal="center" vertical="bottom"/>
    </xf>
    <xf numFmtId="0" fontId="682" fillId="493" borderId="518" xfId="7" applyAlignment="1">
      <alignment horizontal="center" vertical="bottom"/>
    </xf>
    <xf numFmtId="0" fontId="682" fillId="470" borderId="518" xfId="7" applyAlignment="1">
      <alignment horizontal="center" vertical="bottom"/>
    </xf>
    <xf numFmtId="0" fontId="682" fillId="469" borderId="518" xfId="7" applyAlignment="1">
      <alignment horizontal="center" vertical="bottom"/>
    </xf>
    <xf numFmtId="0" fontId="682" fillId="494" borderId="518" xfId="7" applyAlignment="1">
      <alignment horizontal="center" vertical="bottom"/>
    </xf>
    <xf numFmtId="0" fontId="682" fillId="485" borderId="518" xfId="7" applyAlignment="1">
      <alignment horizontal="center" vertical="center"/>
    </xf>
    <xf numFmtId="0" fontId="682" fillId="485" borderId="525" xfId="7" applyAlignment="1">
      <alignment horizontal="left"/>
    </xf>
    <xf numFmtId="0" fontId="639" fillId="485" borderId="525" xfId="7" applyAlignment="1">
      <alignment horizontal="left"/>
    </xf>
    <xf numFmtId="0" fontId="683" fillId="487" borderId="518" xfId="7" applyAlignment="1">
      <alignment horizontal="center"/>
    </xf>
    <xf numFmtId="0" fontId="683" fillId="439" borderId="518" xfId="7" applyAlignment="1">
      <alignment horizontal="center"/>
    </xf>
    <xf numFmtId="0" fontId="683" fillId="444" borderId="518" xfId="7" applyAlignment="1">
      <alignment horizontal="center"/>
    </xf>
    <xf numFmtId="0" fontId="639" fillId="484" borderId="518" xfId="7" applyAlignment="1">
      <alignment horizontal="right"/>
    </xf>
    <xf numFmtId="0" fontId="682" fillId="479" borderId="518" xfId="7" applyAlignment="1">
      <alignment horizontal="center"/>
    </xf>
    <xf numFmtId="0" fontId="677" fillId="484" borderId="518" xfId="7" applyAlignment="1">
      <alignment horizontal="left" vertical="bottom"/>
    </xf>
    <xf numFmtId="0" fontId="653" fillId="439" borderId="518" xfId="7" applyAlignment="1">
      <alignment horizontal="left" vertical="top" wrapText="1"/>
    </xf>
    <xf numFmtId="0" fontId="653" fillId="439" borderId="492" xfId="7" applyAlignment="1">
      <alignment horizontal="left" vertical="top"/>
    </xf>
    <xf numFmtId="0" fontId="677" fillId="439" borderId="492" xfId="7" applyAlignment="1">
      <alignment horizontal="left" vertical="bottom"/>
    </xf>
    <xf numFmtId="0" fontId="653" fillId="439" borderId="492" xfId="7" applyAlignment="1">
      <alignment horizontal="left" vertical="top" wrapText="1"/>
    </xf>
    <xf numFmtId="0" fontId="677" fillId="484" borderId="518" xfId="7" applyAlignment="1">
      <alignment horizontal="center" vertical="bottom"/>
    </xf>
    <xf numFmtId="0" fontId="639" fillId="439" borderId="518" xfId="7" applyAlignment="1">
      <alignment horizontal="left" vertical="top"/>
    </xf>
    <xf numFmtId="0" fontId="683" fillId="439" borderId="492" xfId="7" applyAlignment="1">
      <alignment horizontal="left" vertical="bottom"/>
    </xf>
    <xf numFmtId="0" fontId="677" fillId="439" borderId="492" xfId="7"/>
    <xf numFmtId="0" fontId="677" fillId="495" borderId="518" xfId="7" applyAlignment="1">
      <alignment horizontal="center"/>
    </xf>
    <xf numFmtId="0" fontId="645" fillId="439" borderId="492" xfId="7" applyAlignment="1">
      <alignment horizontal="center"/>
    </xf>
    <xf numFmtId="0" fontId="682" fillId="492" borderId="518" xfId="7" applyAlignment="1">
      <alignment horizontal="center" vertical="center"/>
    </xf>
    <xf numFmtId="0" fontId="653" fillId="439" borderId="518" xfId="7" applyAlignment="1">
      <alignment horizontal="left" vertical="center"/>
    </xf>
    <xf numFmtId="0" fontId="684" fillId="439" borderId="492" xfId="7" applyAlignment="1">
      <alignment horizontal="left"/>
    </xf>
    <xf numFmtId="0" fontId="633" fillId="439" borderId="492" xfId="7" applyAlignment="1">
      <alignment horizontal="left" vertical="top" wrapText="1"/>
    </xf>
    <xf numFmtId="0" fontId="682" fillId="496" borderId="518" xfId="7" applyAlignment="1">
      <alignment horizontal="center" vertical="center"/>
    </xf>
    <xf numFmtId="0" fontId="633" fillId="439" borderId="492" xfId="7" applyAlignment="1">
      <alignment horizontal="left" vertical="top"/>
    </xf>
    <xf numFmtId="0" fontId="682" fillId="470" borderId="518" xfId="7" applyAlignment="1">
      <alignment horizontal="center" vertical="center"/>
    </xf>
    <xf numFmtId="0" fontId="682" fillId="469" borderId="518" xfId="7" applyAlignment="1">
      <alignment horizontal="center" vertical="center"/>
    </xf>
    <xf numFmtId="0" fontId="682" fillId="494" borderId="518" xfId="7" applyAlignment="1">
      <alignment horizontal="center" vertical="center"/>
    </xf>
    <xf numFmtId="0" fontId="685" fillId="439" borderId="492" xfId="7" applyAlignment="1">
      <alignment horizontal="left" vertical="bottom"/>
    </xf>
    <xf numFmtId="0" fontId="686" fillId="439" borderId="492" xfId="7"/>
    <xf numFmtId="0" fontId="686" fillId="439" borderId="492" xfId="7" applyAlignment="1">
      <alignment vertical="bottom"/>
    </xf>
    <xf numFmtId="0" fontId="687" fillId="439" borderId="492" xfId="7" applyAlignment="1">
      <alignment horizontal="center" vertical="bottom"/>
    </xf>
    <xf numFmtId="0" fontId="687" fillId="497" borderId="518" xfId="7" applyAlignment="1">
      <alignment horizontal="center" vertical="bottom" wrapText="1"/>
    </xf>
    <xf numFmtId="0" fontId="687" fillId="489" borderId="518" xfId="7" applyAlignment="1">
      <alignment horizontal="center" vertical="bottom" wrapText="1"/>
    </xf>
    <xf numFmtId="0" fontId="687" fillId="487" borderId="518" xfId="7" applyAlignment="1">
      <alignment horizontal="center" vertical="bottom" wrapText="1"/>
    </xf>
    <xf numFmtId="0" fontId="687" fillId="491" borderId="518" xfId="7" applyAlignment="1">
      <alignment horizontal="center" vertical="bottom" wrapText="1"/>
    </xf>
    <xf numFmtId="0" fontId="687" fillId="490" borderId="518" xfId="7" applyAlignment="1">
      <alignment horizontal="center" vertical="bottom" wrapText="1"/>
    </xf>
    <xf numFmtId="0" fontId="687" fillId="439" borderId="540" xfId="7" applyAlignment="1">
      <alignment horizontal="center" vertical="bottom"/>
    </xf>
    <xf numFmtId="0" fontId="687" fillId="439" borderId="518" xfId="7" applyAlignment="1">
      <alignment vertical="bottom"/>
    </xf>
    <xf numFmtId="0" fontId="686" fillId="479" borderId="518" xfId="7" applyAlignment="1">
      <alignment vertical="bottom"/>
    </xf>
    <xf numFmtId="0" fontId="686" fillId="439" borderId="518" xfId="7" applyAlignment="1">
      <alignment horizontal="center" vertical="bottom"/>
    </xf>
    <xf numFmtId="0" fontId="687" fillId="439" borderId="492" xfId="7" applyAlignment="1">
      <alignment horizontal="right" vertical="bottom"/>
    </xf>
    <xf numFmtId="0" fontId="687" fillId="497" borderId="518" xfId="7" applyAlignment="1">
      <alignment horizontal="center" vertical="bottom"/>
    </xf>
    <xf numFmtId="0" fontId="687" fillId="489" borderId="518" xfId="7" applyAlignment="1">
      <alignment horizontal="center" vertical="bottom"/>
    </xf>
    <xf numFmtId="0" fontId="687" fillId="487" borderId="518" xfId="7" applyAlignment="1">
      <alignment horizontal="center" vertical="bottom"/>
    </xf>
    <xf numFmtId="0" fontId="687" fillId="491" borderId="518" xfId="7" applyAlignment="1">
      <alignment horizontal="center" vertical="bottom"/>
    </xf>
    <xf numFmtId="0" fontId="687" fillId="490" borderId="518" xfId="7" applyAlignment="1">
      <alignment horizontal="center" vertical="bottom"/>
    </xf>
    <xf numFmtId="0" fontId="687" fillId="439" borderId="492" xfId="7" applyAlignment="1">
      <alignment vertical="bottom"/>
    </xf>
    <xf numFmtId="0" fontId="634" fillId="439" borderId="492" xfId="7" applyAlignment="1">
      <alignment vertical="bottom"/>
    </xf>
    <xf numFmtId="0" fontId="688" fillId="439" borderId="492" xfId="7" applyAlignment="1">
      <alignment vertical="bottom"/>
    </xf>
    <xf numFmtId="0" fontId="687" fillId="497" borderId="518" xfId="7" applyAlignment="1">
      <alignment vertical="bottom"/>
    </xf>
    <xf numFmtId="0" fontId="686" fillId="439" borderId="518" xfId="7" applyAlignment="1">
      <alignment vertical="bottom" wrapText="1"/>
    </xf>
    <xf numFmtId="0" fontId="686" fillId="439" borderId="518" xfId="7" applyAlignment="1">
      <alignment vertical="bottom"/>
    </xf>
    <xf numFmtId="0" fontId="687" fillId="489" borderId="518" xfId="7" applyAlignment="1">
      <alignment vertical="bottom"/>
    </xf>
    <xf numFmtId="0" fontId="687" fillId="487" borderId="518" xfId="7" applyAlignment="1">
      <alignment vertical="bottom"/>
    </xf>
    <xf numFmtId="0" fontId="687" fillId="490" borderId="518" xfId="7" applyAlignment="1">
      <alignment vertical="bottom"/>
    </xf>
    <xf numFmtId="0" fontId="687" fillId="491" borderId="518" xfId="7" applyAlignment="1">
      <alignment vertical="bottom"/>
    </xf>
    <xf numFmtId="0" fontId="639" fillId="439" borderId="492" xfId="7" applyAlignment="1">
      <alignment horizontal="right"/>
    </xf>
    <xf numFmtId="0" fontId="674" fillId="455" borderId="518" xfId="7" applyAlignment="1">
      <alignment horizontal="center" vertical="center" wrapText="1"/>
    </xf>
    <xf numFmtId="0" fontId="633" fillId="439" borderId="492" xfId="7" applyAlignment="1">
      <alignment horizontal="right"/>
    </xf>
    <xf numFmtId="0" fontId="689" fillId="487" borderId="518" xfId="7" applyAlignment="1">
      <alignment horizontal="center" wrapText="1"/>
    </xf>
    <xf numFmtId="0" fontId="633" fillId="439" borderId="518" xfId="7" applyAlignment="1">
      <alignment horizontal="right" wrapText="1"/>
    </xf>
    <xf numFmtId="165" fontId="633" fillId="439" borderId="518" xfId="7" applyAlignment="1">
      <alignment horizontal="right" wrapText="1"/>
    </xf>
    <xf numFmtId="165" fontId="633" fillId="439" borderId="518" xfId="7"/>
    <xf numFmtId="0" fontId="689" fillId="479" borderId="518" xfId="7" applyAlignment="1">
      <alignment horizontal="center" vertical="center" wrapText="1"/>
    </xf>
    <xf numFmtId="0" fontId="690" fillId="439" borderId="492" xfId="7" applyAlignment="1">
      <alignment horizontal="left" vertical="center" wrapText="1"/>
    </xf>
    <xf numFmtId="0" fontId="691" fillId="439" borderId="492" xfId="7" applyAlignment="1">
      <alignment vertical="bottom"/>
    </xf>
    <xf numFmtId="0" fontId="692" fillId="456" borderId="518" xfId="7" applyAlignment="1">
      <alignment horizontal="center" vertical="center"/>
    </xf>
    <xf numFmtId="0" fontId="692" fillId="456" borderId="518" xfId="7" applyAlignment="1">
      <alignment horizontal="center" vertical="center" wrapText="1"/>
    </xf>
    <xf numFmtId="0" fontId="693" fillId="484" borderId="518" xfId="7" applyAlignment="1">
      <alignment horizontal="center" vertical="center"/>
    </xf>
    <xf numFmtId="0" fontId="693" fillId="456" borderId="518" xfId="7" applyAlignment="1">
      <alignment horizontal="center" vertical="center" wrapText="1"/>
    </xf>
    <xf numFmtId="0" fontId="693" fillId="456" borderId="518" xfId="7" applyAlignment="1">
      <alignment horizontal="center" vertical="center"/>
    </xf>
    <xf numFmtId="0" fontId="690" fillId="439" borderId="518" xfId="7" applyAlignment="1">
      <alignment horizontal="left" vertical="center" wrapText="1"/>
    </xf>
    <xf numFmtId="10" fontId="690" fillId="439" borderId="518" xfId="7" applyAlignment="1">
      <alignment horizontal="left" vertical="center" wrapText="1"/>
    </xf>
    <xf numFmtId="2" fontId="690" fillId="439" borderId="518" xfId="7" applyAlignment="1">
      <alignment horizontal="left" vertical="center" wrapText="1"/>
    </xf>
    <xf numFmtId="0" fontId="639" fillId="456" borderId="518" xfId="7" applyAlignment="1">
      <alignment horizontal="center"/>
    </xf>
    <xf numFmtId="0" fontId="694" fillId="456" borderId="518" xfId="7" applyAlignment="1">
      <alignment horizontal="center" wrapText="1"/>
    </xf>
    <xf numFmtId="0" fontId="691" fillId="456" borderId="518" xfId="7" applyAlignment="1">
      <alignment vertical="bottom"/>
    </xf>
    <xf numFmtId="0" fontId="695" fillId="456" borderId="518" xfId="7" applyAlignment="1">
      <alignment horizontal="center" vertical="bottom"/>
    </xf>
    <xf numFmtId="0" fontId="694" fillId="439" borderId="518" xfId="7" applyAlignment="1">
      <alignment horizontal="center" vertical="center" wrapText="1"/>
    </xf>
    <xf numFmtId="0" fontId="690" fillId="498" borderId="518" xfId="7" applyAlignment="1">
      <alignment horizontal="center" vertical="center" wrapText="1"/>
    </xf>
    <xf numFmtId="0" fontId="690" fillId="439" borderId="518" xfId="7" applyAlignment="1">
      <alignment horizontal="center" vertical="center" wrapText="1"/>
    </xf>
    <xf numFmtId="0" fontId="691" fillId="439" borderId="518" xfId="7" applyAlignment="1">
      <alignment vertical="center"/>
    </xf>
    <xf numFmtId="0" fontId="692" fillId="456" borderId="530" xfId="7" applyAlignment="1">
      <alignment horizontal="center" vertical="center"/>
    </xf>
    <xf numFmtId="0" fontId="692" fillId="456" borderId="530" xfId="7" applyAlignment="1">
      <alignment horizontal="center" vertical="center" wrapText="1"/>
    </xf>
    <xf numFmtId="0" fontId="690" fillId="439" borderId="518" xfId="7" applyAlignment="1">
      <alignment wrapText="1"/>
    </xf>
    <xf numFmtId="0" fontId="690" fillId="439" borderId="525" xfId="7" applyAlignment="1">
      <alignment wrapText="1"/>
    </xf>
    <xf numFmtId="165" fontId="691" fillId="439" borderId="525" xfId="7" applyAlignment="1">
      <alignment horizontal="center" vertical="bottom"/>
    </xf>
    <xf numFmtId="10" fontId="691" fillId="439" borderId="525" xfId="7" applyAlignment="1">
      <alignment horizontal="center" vertical="bottom"/>
    </xf>
    <xf numFmtId="0" fontId="690" fillId="439" borderId="533" xfId="7" applyAlignment="1">
      <alignment wrapText="1"/>
    </xf>
    <xf numFmtId="0" fontId="690" fillId="439" borderId="526" xfId="7" applyAlignment="1">
      <alignment wrapText="1"/>
    </xf>
    <xf numFmtId="165" fontId="691" fillId="439" borderId="526" xfId="7" applyAlignment="1">
      <alignment horizontal="center" vertical="bottom"/>
    </xf>
    <xf numFmtId="0" fontId="690" fillId="439" borderId="492" xfId="7" applyAlignment="1">
      <alignment wrapText="1"/>
    </xf>
    <xf numFmtId="0" fontId="633" fillId="439" borderId="526" xfId="7"/>
    <xf numFmtId="10" fontId="691" fillId="439" borderId="526" xfId="7" applyAlignment="1">
      <alignment horizontal="center" vertical="bottom"/>
    </xf>
    <xf numFmtId="0" fontId="623" fillId="439" borderId="492" xfId="7"/>
    <xf numFmtId="0" fontId="630" fillId="449" borderId="493" xfId="7" applyAlignment="1">
      <alignment horizontal="left" vertical="center"/>
    </xf>
    <xf numFmtId="0" fontId="623" fillId="439" borderId="495" xfId="7"/>
    <xf numFmtId="0" fontId="623" fillId="439" borderId="496" xfId="7"/>
    <xf numFmtId="0" fontId="634" fillId="450" borderId="493" xfId="7" applyAlignment="1">
      <alignment horizontal="center" vertical="center"/>
    </xf>
    <xf numFmtId="0" fontId="623" fillId="439" borderId="498" xfId="7"/>
    <xf numFmtId="0" fontId="642" fillId="444" borderId="493" xfId="7" applyAlignment="1">
      <alignment horizontal="left" vertical="center" wrapText="1"/>
    </xf>
    <xf numFmtId="0" fontId="642" fillId="445" borderId="493" xfId="7" applyAlignment="1">
      <alignment horizontal="left" vertical="center" wrapText="1"/>
    </xf>
    <xf numFmtId="0" fontId="642" fillId="446" borderId="493" xfId="7" applyAlignment="1">
      <alignment horizontal="left" vertical="center" wrapText="1"/>
    </xf>
    <xf numFmtId="0" fontId="642" fillId="447" borderId="493" xfId="7" applyAlignment="1">
      <alignment horizontal="left" vertical="center" wrapText="1"/>
    </xf>
    <xf numFmtId="0" fontId="642" fillId="448" borderId="493" xfId="7" applyAlignment="1">
      <alignment horizontal="left" vertical="center" wrapText="1"/>
    </xf>
    <xf numFmtId="0" fontId="639" fillId="439" borderId="502" xfId="7"/>
    <xf numFmtId="0" fontId="623" fillId="439" borderId="500" xfId="7"/>
    <xf numFmtId="0" fontId="623" fillId="439" borderId="506" xfId="7"/>
    <xf numFmtId="0" fontId="626" fillId="439" borderId="492" xfId="7"/>
    <xf numFmtId="0" fontId="625" fillId="439" borderId="518" xfId="7" applyAlignment="1">
      <alignment horizontal="left" vertical="center"/>
    </xf>
    <xf numFmtId="0" fontId="626" fillId="439" borderId="518" xfId="7"/>
    <xf numFmtId="0" fontId="623" fillId="439" borderId="521" xfId="7"/>
    <xf numFmtId="0" fontId="623" fillId="439" borderId="522" xfId="7"/>
    <xf numFmtId="0" fontId="642" fillId="478" borderId="493" xfId="7" applyAlignment="1">
      <alignment horizontal="left" vertical="center" wrapText="1"/>
    </xf>
    <xf numFmtId="0" fontId="634" fillId="439" borderId="492" xfId="7"/>
    <xf numFmtId="0" fontId="643" fillId="439" borderId="492" xfId="7" applyAlignment="1">
      <alignment horizontal="center" wrapText="1"/>
    </xf>
    <xf numFmtId="0" fontId="642" fillId="478" borderId="493" xfId="7" applyAlignment="1">
      <alignment horizontal="left" vertical="center"/>
    </xf>
    <xf numFmtId="0" fontId="639" fillId="439" borderId="518" xfId="7" applyAlignment="1">
      <alignment horizontal="center" vertical="center" wrapText="1"/>
    </xf>
    <xf numFmtId="0" fontId="623" fillId="439" borderId="525" xfId="7"/>
    <xf numFmtId="0" fontId="623" fillId="439" borderId="527" xfId="7"/>
    <xf numFmtId="0" fontId="639" fillId="444" borderId="518" xfId="7" applyAlignment="1">
      <alignment horizontal="left" vertical="center" wrapText="1"/>
    </xf>
    <xf numFmtId="0" fontId="674" fillId="439" borderId="530" xfId="7" applyAlignment="1">
      <alignment horizontal="center" vertical="center" wrapText="1"/>
    </xf>
    <xf numFmtId="0" fontId="623" fillId="439" borderId="538" xfId="7"/>
    <xf numFmtId="0" fontId="623" fillId="439" borderId="539" xfId="7"/>
    <xf numFmtId="0" fontId="637" fillId="479" borderId="493" xfId="7" applyAlignment="1">
      <alignment vertical="center" wrapText="1"/>
    </xf>
    <xf numFmtId="0" fontId="627" fillId="439" borderId="493" xfId="7" applyAlignment="1">
      <alignment vertical="top" wrapText="1"/>
    </xf>
    <xf numFmtId="0" fontId="696" fillId="439" borderId="492" xfId="7" applyAlignment="1">
      <alignment vertical="top" wrapText="1"/>
    </xf>
    <xf numFmtId="0" fontId="642" fillId="439" borderId="493" xfId="7" applyAlignment="1">
      <alignment vertical="top" wrapText="1"/>
    </xf>
    <xf numFmtId="0" fontId="697" fillId="478" borderId="493" xfId="7" applyAlignment="1">
      <alignment horizontal="left" vertical="center"/>
    </xf>
    <xf numFmtId="0" fontId="697" fillId="439" borderId="492" xfId="7" applyAlignment="1">
      <alignment horizontal="center" vertical="center"/>
    </xf>
    <xf numFmtId="0" fontId="698" fillId="439" borderId="551" xfId="7" applyAlignment="1">
      <alignment vertical="top" wrapText="1"/>
    </xf>
    <xf numFmtId="0" fontId="700" fillId="439" borderId="551" xfId="7" applyAlignment="1">
      <alignment vertical="top" wrapText="1"/>
    </xf>
    <xf numFmtId="0" fontId="623" fillId="439" borderId="554" xfId="7"/>
    <xf numFmtId="0" fontId="623" fillId="439" borderId="555" xfId="7"/>
    <xf numFmtId="0" fontId="697" fillId="439" borderId="492" xfId="7"/>
    <xf numFmtId="0" fontId="699" fillId="439" borderId="551" xfId="7" applyAlignment="1">
      <alignment vertical="top" wrapText="1"/>
    </xf>
    <xf numFmtId="0" fontId="698" fillId="439" borderId="551" xfId="7" applyAlignment="1">
      <alignment horizontal="left" vertical="center"/>
    </xf>
    <xf numFmtId="1" fontId="664" fillId="478" borderId="493" xfId="7" applyAlignment="1">
      <alignment horizontal="center" vertical="center"/>
    </xf>
    <xf numFmtId="1" fontId="628" fillId="439" borderId="493" xfId="7" applyAlignment="1">
      <alignment horizontal="center" vertical="center"/>
    </xf>
    <xf numFmtId="0" fontId="701" fillId="499" borderId="518" xfId="7" applyAlignment="1">
      <alignment horizontal="center" vertical="center"/>
    </xf>
    <xf numFmtId="0" fontId="697" fillId="439" borderId="493" xfId="7" applyAlignment="1">
      <alignment horizontal="center" vertical="center"/>
    </xf>
    <xf numFmtId="0" fontId="696" fillId="439" borderId="493" xfId="7" applyAlignment="1">
      <alignment vertical="top" wrapText="1"/>
    </xf>
    <xf numFmtId="0" fontId="623" fillId="439" borderId="543" xfId="7"/>
    <xf numFmtId="0" fontId="623" fillId="439" borderId="544" xfId="7"/>
    <xf numFmtId="0" fontId="623" fillId="439" borderId="557" xfId="7"/>
    <xf numFmtId="0" fontId="623" fillId="439" borderId="558" xfId="7"/>
    <xf numFmtId="0" fontId="623" fillId="439" borderId="559" xfId="7"/>
    <xf numFmtId="0" fontId="702" fillId="444" borderId="518" xfId="7" applyAlignment="1">
      <alignment horizontal="left" vertical="center" wrapText="1"/>
    </xf>
    <xf numFmtId="0" fontId="623" fillId="444" borderId="518" xfId="7"/>
    <xf numFmtId="0" fontId="703" fillId="484" borderId="518" xfId="7" applyAlignment="1">
      <alignment horizontal="center" vertical="center" wrapText="1"/>
    </xf>
    <xf numFmtId="0" fontId="703" fillId="439" borderId="518" xfId="7" applyAlignment="1">
      <alignment horizontal="center" vertical="center" wrapText="1"/>
    </xf>
    <xf numFmtId="0" fontId="704" fillId="439" borderId="518" xfId="7" applyAlignment="1">
      <alignment horizontal="left" vertical="center" wrapText="1"/>
    </xf>
    <xf numFmtId="0" fontId="706" fillId="444" borderId="518" xfId="7" applyAlignment="1">
      <alignment horizontal="left" vertical="center" wrapText="1"/>
    </xf>
    <xf numFmtId="0" fontId="623" fillId="439" borderId="518" xfId="7"/>
    <xf numFmtId="0" fontId="703" fillId="486" borderId="518" xfId="7" applyAlignment="1">
      <alignment horizontal="center" vertical="center" wrapText="1"/>
    </xf>
    <xf numFmtId="0" fontId="704" fillId="486" borderId="518" xfId="7" applyAlignment="1">
      <alignment horizontal="left" vertical="center" wrapText="1"/>
    </xf>
    <xf numFmtId="0" fontId="703" fillId="448" borderId="518" xfId="7" applyAlignment="1">
      <alignment horizontal="center" vertical="center" wrapText="1"/>
    </xf>
    <xf numFmtId="0" fontId="704" fillId="448" borderId="518" xfId="7" applyAlignment="1">
      <alignment horizontal="left" vertical="center" wrapText="1"/>
    </xf>
    <xf numFmtId="0" fontId="704" fillId="455" borderId="518" xfId="7" applyAlignment="1">
      <alignment horizontal="center" vertical="center" wrapText="1"/>
    </xf>
    <xf numFmtId="0" fontId="704" fillId="458" borderId="518" xfId="7" applyAlignment="1">
      <alignment horizontal="left" vertical="center" wrapText="1"/>
    </xf>
    <xf numFmtId="3" fontId="703" fillId="455" borderId="518" xfId="7" applyAlignment="1">
      <alignment horizontal="center" vertical="center" wrapText="1"/>
    </xf>
    <xf numFmtId="0" fontId="704" fillId="439" borderId="518" xfId="7" applyAlignment="1">
      <alignment horizontal="center" vertical="center" wrapText="1"/>
    </xf>
    <xf numFmtId="0" fontId="704" fillId="486" borderId="518" xfId="7" applyAlignment="1">
      <alignment horizontal="center" vertical="center" wrapText="1"/>
    </xf>
    <xf numFmtId="0" fontId="703" fillId="455" borderId="518" xfId="7" applyAlignment="1">
      <alignment horizontal="center" vertical="center" wrapText="1"/>
    </xf>
    <xf numFmtId="0" fontId="704" fillId="479" borderId="518" xfId="7" applyAlignment="1">
      <alignment horizontal="center" vertical="center" wrapText="1"/>
    </xf>
    <xf numFmtId="0" fontId="704" fillId="479" borderId="518" xfId="7" applyAlignment="1">
      <alignment horizontal="left" vertical="center" wrapText="1"/>
    </xf>
    <xf numFmtId="0" fontId="703" fillId="479" borderId="518" xfId="7" applyAlignment="1">
      <alignment horizontal="center" vertical="center" wrapText="1"/>
    </xf>
    <xf numFmtId="1" fontId="704" fillId="479" borderId="518" xfId="7" applyAlignment="1">
      <alignment horizontal="center" vertical="center" wrapText="1"/>
    </xf>
    <xf numFmtId="1" fontId="704" fillId="486" borderId="518" xfId="7" applyAlignment="1">
      <alignment horizontal="center" vertical="center" wrapText="1"/>
    </xf>
    <xf numFmtId="0" fontId="703" fillId="444" borderId="518" xfId="7"/>
    <xf numFmtId="0" fontId="703" fillId="444" borderId="518" xfId="7" applyAlignment="1">
      <alignment horizontal="left" vertical="center" wrapText="1"/>
    </xf>
    <xf numFmtId="0" fontId="703" fillId="444" borderId="518" xfId="7" applyAlignment="1">
      <alignment horizontal="center" vertical="center" wrapText="1"/>
    </xf>
    <xf numFmtId="0" fontId="704" fillId="439" borderId="518" xfId="7"/>
    <xf numFmtId="0" fontId="703" fillId="439" borderId="560" xfId="7"/>
    <xf numFmtId="0" fontId="703" fillId="439" borderId="560" xfId="7" applyAlignment="1">
      <alignment horizontal="left" vertical="center" wrapText="1"/>
    </xf>
    <xf numFmtId="0" fontId="703" fillId="439" borderId="560" xfId="7" applyAlignment="1">
      <alignment horizontal="center" vertical="center" wrapText="1"/>
    </xf>
    <xf numFmtId="0" fontId="703" fillId="448" borderId="560" xfId="7" applyAlignment="1">
      <alignment horizontal="center" vertical="center" wrapText="1"/>
    </xf>
    <xf numFmtId="0" fontId="703" fillId="439" borderId="492" xfId="7"/>
    <xf numFmtId="0" fontId="705" fillId="439" borderId="492" xfId="7"/>
    <xf numFmtId="0" fontId="623" fillId="439" borderId="541" xfId="7"/>
    <xf numFmtId="0" fontId="623" fillId="439" borderId="542" xfId="7"/>
    <xf numFmtId="0" fontId="623" fillId="439" borderId="526" xfId="7"/>
    <xf numFmtId="0" fontId="704" fillId="458" borderId="518" xfId="7" applyAlignment="1">
      <alignment horizontal="center" vertical="center" wrapText="1"/>
    </xf>
    <xf numFmtId="0" fontId="703" fillId="455" borderId="518" xfId="7" applyAlignment="1">
      <alignment horizontal="left" vertical="center" wrapText="1"/>
    </xf>
    <xf numFmtId="0" fontId="704" fillId="455" borderId="518" xfId="7" applyAlignment="1">
      <alignment horizontal="left" vertical="center" wrapText="1"/>
    </xf>
    <xf numFmtId="0" fontId="703" fillId="483" borderId="518" xfId="7" applyAlignment="1">
      <alignment horizontal="center" vertical="center" wrapText="1"/>
    </xf>
    <xf numFmtId="0" fontId="703" fillId="447" borderId="518" xfId="7" applyAlignment="1">
      <alignment horizontal="center" vertical="center" wrapText="1"/>
    </xf>
    <xf numFmtId="0" fontId="703" fillId="458" borderId="518" xfId="7" applyAlignment="1">
      <alignment horizontal="center" wrapText="1"/>
    </xf>
    <xf numFmtId="0" fontId="705" fillId="483" borderId="518" xfId="7" applyAlignment="1">
      <alignment horizontal="center" wrapText="1"/>
    </xf>
    <xf numFmtId="0" fontId="705" fillId="447" borderId="518" xfId="7" applyAlignment="1">
      <alignment horizontal="center" wrapText="1"/>
    </xf>
    <xf numFmtId="0" fontId="705" fillId="448" borderId="518" xfId="7" applyAlignment="1">
      <alignment horizontal="center" wrapText="1"/>
    </xf>
    <xf numFmtId="0" fontId="705" fillId="458" borderId="518" xfId="7" applyAlignment="1">
      <alignment horizontal="center" wrapText="1"/>
    </xf>
    <xf numFmtId="0" fontId="704" fillId="484" borderId="518" xfId="7" applyAlignment="1">
      <alignment horizontal="center" vertical="center" wrapText="1"/>
    </xf>
    <xf numFmtId="0" fontId="653" fillId="455" borderId="518" xfId="7" applyNumberFormat="1" applyFont="1" applyFill="1" applyBorder="1" applyAlignment="1">
      <alignment horizontal="center" vertical="center" wrapText="1"/>
    </xf>
    <xf numFmtId="0" fontId="653" fillId="455" borderId="518" xfId="7" applyNumberFormat="1" applyFont="1" applyFill="1" applyBorder="1" applyAlignment="1">
      <alignment horizontal="center" vertical="top" wrapText="1"/>
    </xf>
    <xf numFmtId="0" fontId="633" fillId="500" borderId="492" xfId="7" applyNumberFormat="1" applyFont="1" applyFill="1" applyBorder="1" applyAlignment="1">
      <alignment horizontal="left" vertical="center" wrapText="1"/>
    </xf>
    <xf numFmtId="0" fontId="633" fillId="500" borderId="492" xfId="7" applyNumberFormat="1" applyFont="1" applyFill="1" applyBorder="1" applyAlignment="1">
      <alignment horizontal="center" vertical="center" wrapText="1"/>
    </xf>
    <xf numFmtId="0" fontId="629" fillId="500" borderId="492" xfId="7" applyNumberFormat="1" applyFont="1" applyFill="1" applyBorder="1"/>
    <xf numFmtId="0" fontId="633" fillId="500" borderId="492" xfId="7" applyNumberFormat="1" applyFont="1" applyFill="1" applyBorder="1" applyAlignment="1">
      <alignment horizontal="center"/>
    </xf>
    <xf numFmtId="0" fontId="707" fillId="500" borderId="492" xfId="7" applyNumberFormat="1" applyFont="1" applyFill="1" applyBorder="1" applyAlignment="1">
      <alignment horizontal="left" vertical="center" wrapText="1"/>
    </xf>
    <xf numFmtId="0" fontId="707" fillId="500" borderId="492" xfId="7" applyNumberFormat="1" applyFont="1" applyFill="1" applyBorder="1" applyAlignment="1">
      <alignment horizontal="center" vertical="center" wrapText="1"/>
    </xf>
    <xf numFmtId="0" fontId="707" fillId="500" borderId="492" xfId="7" applyNumberFormat="1" applyFont="1" applyFill="1" applyBorder="1"/>
    <xf numFmtId="0" fontId="707" fillId="500" borderId="492" xfId="7" applyNumberFormat="1" applyFont="1" applyFill="1" applyBorder="1" applyAlignment="1">
      <alignment horizontal="center"/>
    </xf>
    <xf numFmtId="0" fontId="707" fillId="500" borderId="492" xfId="7" applyNumberFormat="1" applyFont="1" applyFill="1" applyBorder="1" applyAlignment="1">
      <alignment wrapText="1"/>
    </xf>
    <xf numFmtId="0" fontId="707" fillId="500" borderId="492" xfId="7" applyNumberFormat="1" applyFont="1" applyFill="1" applyBorder="1" applyAlignment="1">
      <alignment horizontal="center" wrapText="1"/>
    </xf>
    <xf numFmtId="0" fontId="707" fillId="500" borderId="492" xfId="7" applyNumberFormat="1" applyFont="1" applyFill="1" applyBorder="1" applyAlignment="1">
      <alignment horizontal="left" vertical="top" wrapText="1"/>
    </xf>
    <xf numFmtId="0" fontId="707" fillId="500" borderId="492" xfId="7" applyNumberFormat="1" applyFont="1" applyFill="1" applyBorder="1" applyAlignment="1">
      <alignment horizontal="center" vertical="top" wrapText="1"/>
    </xf>
    <xf numFmtId="0" fontId="707" fillId="500" borderId="492" xfId="7" applyNumberFormat="1" applyFont="1" applyFill="1" applyBorder="1" applyAlignment="1">
      <alignment vertical="top" wrapText="1"/>
    </xf>
    <xf numFmtId="0" fontId="708" fillId="439" borderId="518" xfId="7" applyNumberFormat="1" applyFont="1" applyFill="1" applyBorder="1" applyAlignment="1">
      <alignment horizontal="center" vertical="center" wrapText="1"/>
    </xf>
    <xf numFmtId="0" fontId="709" fillId="439" borderId="527" xfId="7" applyNumberFormat="1" applyFont="1" applyFill="1" applyBorder="1"/>
    <xf numFmtId="0" fontId="709" fillId="439" borderId="525" xfId="7" applyNumberFormat="1" applyFont="1" applyFill="1" applyBorder="1"/>
    <xf numFmtId="0" fontId="710" fillId="439" borderId="492" xfId="7" applyNumberFormat="1" applyFont="1" applyFill="1" applyBorder="1" applyAlignment="1">
      <alignment vertical="center" wrapText="1"/>
    </xf>
    <xf numFmtId="0" fontId="708" fillId="484" borderId="518" xfId="7" applyNumberFormat="1" applyFont="1" applyFill="1" applyBorder="1" applyAlignment="1">
      <alignment horizontal="center" vertical="center" wrapText="1"/>
    </xf>
    <xf numFmtId="0" fontId="710" fillId="439" borderId="518" xfId="7" applyNumberFormat="1" applyFont="1" applyFill="1" applyBorder="1" applyAlignment="1">
      <alignment horizontal="center" vertical="center" wrapText="1"/>
    </xf>
    <xf numFmtId="0" fontId="710" fillId="439" borderId="518" xfId="7" applyNumberFormat="1" applyFont="1" applyFill="1" applyBorder="1" applyAlignment="1">
      <alignment vertical="center" wrapText="1"/>
    </xf>
    <xf numFmtId="0" fontId="710" fillId="444" borderId="518" xfId="7" applyNumberFormat="1" applyFont="1" applyFill="1" applyBorder="1" applyAlignment="1">
      <alignment horizontal="center" vertical="center" wrapText="1"/>
    </xf>
    <xf numFmtId="0" fontId="708" fillId="500" borderId="518" xfId="7" applyNumberFormat="1" applyFont="1" applyFill="1" applyBorder="1" applyAlignment="1">
      <alignment horizontal="center" vertical="center" wrapText="1"/>
    </xf>
    <xf numFmtId="0" fontId="709" fillId="500" borderId="527" xfId="7" applyNumberFormat="1" applyFont="1" applyFill="1" applyBorder="1"/>
    <xf numFmtId="0" fontId="709" fillId="500" borderId="525" xfId="7" applyNumberFormat="1" applyFont="1" applyFill="1" applyBorder="1"/>
    <xf numFmtId="0" fontId="710" fillId="500" borderId="492" xfId="7" applyNumberFormat="1" applyFont="1" applyFill="1" applyBorder="1" applyAlignment="1">
      <alignment vertical="center" wrapText="1"/>
    </xf>
    <xf numFmtId="0" fontId="710" fillId="500" borderId="518" xfId="7" applyNumberFormat="1" applyFont="1" applyFill="1" applyBorder="1" applyAlignment="1">
      <alignment horizontal="center" vertical="center" wrapText="1"/>
    </xf>
    <xf numFmtId="0" fontId="710" fillId="500" borderId="518" xfId="7" applyNumberFormat="1" applyFont="1" applyFill="1" applyBorder="1" applyAlignment="1">
      <alignment vertical="center" wrapText="1"/>
    </xf>
    <xf numFmtId="0" fontId="709" fillId="500" borderId="527" xfId="7" applyNumberFormat="1" applyFont="1" applyFill="1" applyBorder="1" applyAlignment="1">
      <alignment wrapText="1"/>
    </xf>
    <xf numFmtId="0" fontId="709" fillId="500" borderId="525" xfId="7" applyNumberFormat="1" applyFont="1" applyFill="1" applyBorder="1" applyAlignment="1">
      <alignment wrapText="1"/>
    </xf>
    <xf numFmtId="0" fontId="708" fillId="500" borderId="518" xfId="7" applyNumberFormat="1" applyFont="1" applyFill="1" applyBorder="1" applyAlignment="1">
      <alignment horizontal="center" vertical="top" wrapText="1"/>
    </xf>
    <xf numFmtId="0" fontId="709" fillId="500" borderId="527" xfId="7" applyNumberFormat="1" applyFont="1" applyFill="1" applyBorder="1" applyAlignment="1">
      <alignment vertical="top" wrapText="1"/>
    </xf>
    <xf numFmtId="0" fontId="709" fillId="500" borderId="525" xfId="7" applyNumberFormat="1" applyFont="1" applyFill="1" applyBorder="1" applyAlignment="1">
      <alignment vertical="top" wrapText="1"/>
    </xf>
    <xf numFmtId="0" fontId="710" fillId="500" borderId="492" xfId="7" applyNumberFormat="1" applyFont="1" applyFill="1" applyBorder="1" applyAlignment="1">
      <alignment vertical="top" wrapText="1"/>
    </xf>
    <xf numFmtId="0" fontId="710" fillId="500" borderId="518" xfId="7" applyNumberFormat="1" applyFont="1" applyFill="1" applyBorder="1" applyAlignment="1">
      <alignment horizontal="center" vertical="top" wrapText="1"/>
    </xf>
    <xf numFmtId="0" fontId="710" fillId="500" borderId="518" xfId="7" applyNumberFormat="1" applyFont="1" applyFill="1" applyBorder="1" applyAlignment="1">
      <alignment vertical="top" wrapText="1"/>
    </xf>
    <xf numFmtId="0" fontId="708" fillId="501" borderId="518" xfId="7" applyNumberFormat="1" applyFont="1" applyFill="1" applyBorder="1" applyAlignment="1">
      <alignment horizontal="center" vertical="top" wrapText="1"/>
    </xf>
    <xf numFmtId="0" fontId="709" fillId="501" borderId="527" xfId="7" applyNumberFormat="1" applyFont="1" applyFill="1" applyBorder="1" applyAlignment="1">
      <alignment vertical="top" wrapText="1"/>
    </xf>
    <xf numFmtId="0" fontId="709" fillId="501" borderId="525" xfId="7" applyNumberFormat="1" applyFont="1" applyFill="1" applyBorder="1" applyAlignment="1">
      <alignment vertical="top" wrapText="1"/>
    </xf>
    <xf numFmtId="0" fontId="710" fillId="501" borderId="492" xfId="7" applyNumberFormat="1" applyFont="1" applyFill="1" applyBorder="1" applyAlignment="1">
      <alignment vertical="top" wrapText="1"/>
    </xf>
    <xf numFmtId="0" fontId="711" fillId="501" borderId="518" xfId="7" applyNumberFormat="1" applyFont="1" applyFill="1" applyBorder="1" applyAlignment="1">
      <alignment horizontal="center" vertical="top" wrapText="1"/>
    </xf>
    <xf numFmtId="0" fontId="712" fillId="501" borderId="527" xfId="7" applyNumberFormat="1" applyFont="1" applyFill="1" applyBorder="1" applyAlignment="1">
      <alignment vertical="top" wrapText="1"/>
    </xf>
    <xf numFmtId="0" fontId="712" fillId="501" borderId="525" xfId="7" applyNumberFormat="1" applyFont="1" applyFill="1" applyBorder="1" applyAlignment="1">
      <alignment vertical="top" wrapText="1"/>
    </xf>
    <xf numFmtId="0" fontId="711" fillId="501" borderId="492" xfId="7" applyNumberFormat="1" applyFont="1" applyFill="1" applyBorder="1" applyAlignment="1">
      <alignment vertical="top" wrapText="1"/>
    </xf>
    <xf numFmtId="0" fontId="708" fillId="502" borderId="518" xfId="7" applyNumberFormat="1" applyFont="1" applyFill="1" applyBorder="1" applyAlignment="1">
      <alignment horizontal="center" vertical="top" wrapText="1"/>
    </xf>
    <xf numFmtId="0" fontId="710" fillId="502" borderId="492" xfId="7" applyNumberFormat="1" applyFont="1" applyFill="1" applyBorder="1" applyAlignment="1">
      <alignment vertical="top" wrapText="1"/>
    </xf>
    <xf numFmtId="0" fontId="708" fillId="502" borderId="492" xfId="7" applyNumberFormat="1" applyFont="1" applyFill="1" applyBorder="1" applyAlignment="1">
      <alignment vertical="top" wrapText="1"/>
    </xf>
    <xf numFmtId="0" fontId="708" fillId="502" borderId="492" xfId="7" applyNumberFormat="1" applyFont="1" applyFill="1" applyBorder="1" applyAlignment="1">
      <alignment horizontal="center" vertical="top" wrapText="1"/>
    </xf>
    <xf numFmtId="0" fontId="708" fillId="502" borderId="518" xfId="7" applyNumberFormat="1" applyFont="1" applyFill="1" applyBorder="1" applyAlignment="1">
      <alignment horizontal="center" vertical="center" wrapText="1"/>
    </xf>
    <xf numFmtId="0" fontId="708" fillId="502" borderId="492" xfId="7" applyNumberFormat="1" applyFont="1" applyFill="1" applyBorder="1" applyAlignment="1">
      <alignment horizontal="center" vertical="center" wrapText="1"/>
    </xf>
    <xf numFmtId="0" fontId="708" fillId="502" borderId="561" xfId="7" applyNumberFormat="1" applyFont="1" applyFill="1" applyBorder="1" applyAlignment="1">
      <alignment horizontal="center" vertical="center" wrapText="1"/>
    </xf>
    <xf numFmtId="0" fontId="710" fillId="500" borderId="561" xfId="7" applyNumberFormat="1" applyFont="1" applyFill="1" applyBorder="1" applyAlignment="1">
      <alignment horizontal="center" vertical="top" wrapText="1"/>
    </xf>
    <xf numFmtId="0" fontId="710" fillId="500" borderId="561" xfId="7" applyNumberFormat="1" applyFont="1" applyFill="1" applyBorder="1" applyAlignment="1">
      <alignment vertical="top" wrapText="1"/>
    </xf>
    <xf numFmtId="0" fontId="633" fillId="500" borderId="518" xfId="7" applyNumberFormat="1" applyFont="1" applyFill="1" applyBorder="1" applyAlignment="1">
      <alignment horizontal="center" vertical="center" wrapText="1"/>
    </xf>
    <xf numFmtId="0" fontId="633" fillId="500" borderId="518" xfId="7" applyNumberFormat="1" applyFont="1" applyFill="1" applyBorder="1" applyAlignment="1">
      <alignment vertical="center" wrapText="1"/>
    </xf>
    <xf numFmtId="0" fontId="633" fillId="500" borderId="492" xfId="7" applyNumberFormat="1" applyFont="1" applyFill="1" applyBorder="1" applyAlignment="1">
      <alignment vertical="center" wrapText="1"/>
    </xf>
    <xf numFmtId="0" fontId="707" fillId="500" borderId="518" xfId="7" applyNumberFormat="1" applyFont="1" applyFill="1" applyBorder="1" applyAlignment="1">
      <alignment horizontal="center" vertical="center" wrapText="1"/>
    </xf>
    <xf numFmtId="0" fontId="707" fillId="500" borderId="518" xfId="7" applyNumberFormat="1" applyFont="1" applyFill="1" applyBorder="1" applyAlignment="1">
      <alignment vertical="center" wrapText="1"/>
    </xf>
    <xf numFmtId="0" fontId="707" fillId="500" borderId="492" xfId="7" applyNumberFormat="1" applyFont="1" applyFill="1" applyBorder="1" applyAlignment="1">
      <alignment vertical="center" wrapText="1"/>
    </xf>
    <xf numFmtId="0" fontId="707" fillId="500" borderId="518" xfId="7" applyNumberFormat="1" applyFont="1" applyFill="1" applyBorder="1" applyAlignment="1">
      <alignment horizontal="center" vertical="top" wrapText="1"/>
    </xf>
    <xf numFmtId="0" fontId="707" fillId="500" borderId="518" xfId="7" applyNumberFormat="1" applyFont="1" applyFill="1" applyBorder="1" applyAlignment="1">
      <alignment vertical="top" wrapText="1"/>
    </xf>
    <xf numFmtId="0" fontId="639" fillId="444" borderId="518" xfId="7" applyNumberFormat="1" applyFont="1" applyFill="1" applyBorder="1" applyAlignment="1">
      <alignment horizontal="left" vertical="center" wrapText="1"/>
    </xf>
    <xf numFmtId="0" fontId="623" fillId="439" borderId="527" xfId="7" applyNumberFormat="1" applyFont="1" applyFill="1" applyBorder="1" applyAlignment="1">
      <alignment wrapText="1"/>
    </xf>
    <xf numFmtId="0" fontId="623" fillId="439" borderId="525" xfId="7" applyNumberFormat="1" applyFont="1" applyFill="1" applyBorder="1" applyAlignment="1">
      <alignment wrapText="1"/>
    </xf>
    <xf numFmtId="0" fontId="633" fillId="439" borderId="518" xfId="7" applyNumberFormat="1" applyFont="1" applyFill="1" applyBorder="1" applyAlignment="1">
      <alignment horizontal="center" vertical="center" wrapText="1"/>
    </xf>
    <xf numFmtId="0" fontId="633" fillId="439" borderId="518" xfId="7" applyNumberFormat="1" applyFont="1" applyFill="1" applyBorder="1" applyAlignment="1">
      <alignment vertical="center" wrapText="1"/>
    </xf>
    <xf numFmtId="0" fontId="633" fillId="444" borderId="518" xfId="7" applyNumberFormat="1" applyFont="1" applyFill="1" applyBorder="1" applyAlignment="1">
      <alignment horizontal="center" vertical="center" wrapText="1"/>
    </xf>
    <xf numFmtId="0" fontId="633" fillId="439" borderId="492" xfId="7" applyNumberFormat="1" applyFont="1" applyFill="1" applyBorder="1" applyAlignment="1">
      <alignment horizontal="center" wrapText="1"/>
    </xf>
    <xf numFmtId="0" fontId="639" fillId="444" borderId="518" xfId="7" applyNumberFormat="1" applyFont="1" applyFill="1" applyBorder="1" applyAlignment="1">
      <alignment horizontal="left" vertical="top" wrapText="1"/>
    </xf>
    <xf numFmtId="0" fontId="623" fillId="439" borderId="527" xfId="7" applyNumberFormat="1" applyFont="1" applyFill="1" applyBorder="1" applyAlignment="1">
      <alignment vertical="top" wrapText="1"/>
    </xf>
    <xf numFmtId="0" fontId="623" fillId="439" borderId="525" xfId="7" applyNumberFormat="1" applyFont="1" applyFill="1" applyBorder="1" applyAlignment="1">
      <alignment vertical="top" wrapText="1"/>
    </xf>
    <xf numFmtId="0" fontId="633" fillId="439" borderId="518" xfId="7" applyNumberFormat="1" applyFont="1" applyFill="1" applyBorder="1" applyAlignment="1">
      <alignment horizontal="center" vertical="top" wrapText="1"/>
    </xf>
    <xf numFmtId="0" fontId="633" fillId="439" borderId="518" xfId="7" applyNumberFormat="1" applyFont="1" applyFill="1" applyBorder="1" applyAlignment="1">
      <alignment vertical="top" wrapText="1"/>
    </xf>
    <xf numFmtId="0" fontId="633" fillId="444" borderId="518" xfId="7" applyNumberFormat="1" applyFont="1" applyFill="1" applyBorder="1" applyAlignment="1">
      <alignment horizontal="center" vertical="top" wrapText="1"/>
    </xf>
    <xf numFmtId="0" fontId="633" fillId="439" borderId="492" xfId="7" applyNumberFormat="1" applyFont="1" applyFill="1" applyBorder="1" applyAlignment="1">
      <alignment horizontal="center" vertical="top" wrapText="1"/>
    </xf>
    <xf numFmtId="0" fontId="708" fillId="444" borderId="518" xfId="7" applyNumberFormat="1" applyFont="1" applyFill="1" applyBorder="1" applyAlignment="1">
      <alignment horizontal="left" vertical="center" wrapText="1"/>
    </xf>
    <xf numFmtId="0" fontId="710" fillId="439" borderId="518" xfId="7" applyNumberFormat="1" applyFont="1" applyFill="1" applyBorder="1" applyAlignment="1">
      <alignment horizontal="left" vertical="center" wrapText="1"/>
    </xf>
    <xf numFmtId="0" fontId="708" fillId="500" borderId="518" xfId="7" applyNumberFormat="1" applyFont="1" applyFill="1" applyBorder="1" applyAlignment="1">
      <alignment horizontal="left" vertical="center" wrapText="1"/>
    </xf>
    <xf numFmtId="0" fontId="710" fillId="500" borderId="518" xfId="7" applyNumberFormat="1" applyFont="1" applyFill="1" applyBorder="1" applyAlignment="1">
      <alignment horizontal="left" vertical="center" wrapText="1"/>
    </xf>
    <xf numFmtId="0" fontId="708" fillId="500" borderId="518" xfId="7" applyNumberFormat="1" applyFont="1" applyFill="1" applyBorder="1" applyAlignment="1">
      <alignment horizontal="left" vertical="top" wrapText="1"/>
    </xf>
    <xf numFmtId="0" fontId="710" fillId="500" borderId="518" xfId="7" applyNumberFormat="1" applyFont="1" applyFill="1" applyBorder="1" applyAlignment="1">
      <alignment horizontal="left" vertical="top" wrapText="1"/>
    </xf>
    <xf numFmtId="0" fontId="708" fillId="501" borderId="518" xfId="7" applyNumberFormat="1" applyFont="1" applyFill="1" applyBorder="1" applyAlignment="1">
      <alignment horizontal="left" vertical="top" wrapText="1"/>
    </xf>
    <xf numFmtId="0" fontId="711" fillId="501" borderId="518" xfId="7" applyNumberFormat="1" applyFont="1" applyFill="1" applyBorder="1" applyAlignment="1">
      <alignment horizontal="left" vertical="top" wrapText="1"/>
    </xf>
    <xf numFmtId="0" fontId="708" fillId="500" borderId="561" xfId="7" applyNumberFormat="1" applyFont="1" applyFill="1" applyBorder="1" applyAlignment="1">
      <alignment horizontal="center" vertical="top" wrapText="1"/>
    </xf>
    <xf numFmtId="0" fontId="710" fillId="500" borderId="561" xfId="7" applyNumberFormat="1" applyFont="1" applyFill="1" applyBorder="1" applyAlignment="1">
      <alignment horizontal="left" vertical="top" wrapText="1"/>
    </xf>
    <xf numFmtId="0" fontId="704" fillId="500" borderId="518" xfId="7" applyNumberFormat="1" applyFont="1" applyFill="1" applyBorder="1" applyAlignment="1">
      <alignment horizontal="left" vertical="center" wrapText="1"/>
    </xf>
    <xf numFmtId="0" fontId="623" fillId="500" borderId="538" xfId="7" applyNumberFormat="1" applyFont="1" applyFill="1" applyBorder="1"/>
    <xf numFmtId="0" fontId="623" fillId="500" borderId="539" xfId="7" applyNumberFormat="1" applyFont="1" applyFill="1" applyBorder="1"/>
    <xf numFmtId="0" fontId="707" fillId="500" borderId="518" xfId="7" applyNumberFormat="1" applyFont="1" applyFill="1" applyBorder="1" applyAlignment="1">
      <alignment horizontal="left" vertical="center" wrapText="1"/>
    </xf>
    <xf numFmtId="0" fontId="713" fillId="500" borderId="538" xfId="7" applyNumberFormat="1" applyFont="1" applyFill="1" applyBorder="1"/>
    <xf numFmtId="0" fontId="713" fillId="500" borderId="539" xfId="7" applyNumberFormat="1" applyFont="1" applyFill="1" applyBorder="1"/>
    <xf numFmtId="0" fontId="713" fillId="500" borderId="538" xfId="7" applyNumberFormat="1" applyFont="1" applyFill="1" applyBorder="1" applyAlignment="1">
      <alignment wrapText="1"/>
    </xf>
    <xf numFmtId="0" fontId="713" fillId="500" borderId="539" xfId="7" applyNumberFormat="1" applyFont="1" applyFill="1" applyBorder="1" applyAlignment="1">
      <alignment wrapText="1"/>
    </xf>
    <xf numFmtId="0" fontId="707" fillId="500" borderId="518" xfId="7" applyNumberFormat="1" applyFont="1" applyFill="1" applyBorder="1" applyAlignment="1">
      <alignment horizontal="left" vertical="top" wrapText="1"/>
    </xf>
    <xf numFmtId="0" fontId="713" fillId="500" borderId="538" xfId="7" applyNumberFormat="1" applyFont="1" applyFill="1" applyBorder="1" applyAlignment="1">
      <alignment vertical="top" wrapText="1"/>
    </xf>
    <xf numFmtId="0" fontId="713" fillId="500" borderId="539" xfId="7" applyNumberFormat="1" applyFont="1" applyFill="1" applyBorder="1" applyAlignment="1">
      <alignment vertical="top" wrapText="1"/>
    </xf>
    <xf numFmtId="0" fontId="708" fillId="486" borderId="518" xfId="7" applyNumberFormat="1" applyFont="1" applyFill="1" applyBorder="1" applyAlignment="1">
      <alignment horizontal="center" vertical="center" wrapText="1"/>
    </xf>
    <xf numFmtId="0" fontId="710" fillId="486" borderId="518" xfId="7" applyNumberFormat="1" applyFont="1" applyFill="1" applyBorder="1" applyAlignment="1">
      <alignment horizontal="left" vertical="center" wrapText="1"/>
    </xf>
    <xf numFmtId="0" fontId="708" fillId="448" borderId="518" xfId="7" applyNumberFormat="1" applyFont="1" applyFill="1" applyBorder="1" applyAlignment="1">
      <alignment horizontal="center" vertical="center" wrapText="1"/>
    </xf>
    <xf numFmtId="0" fontId="710" fillId="448" borderId="518" xfId="7" applyNumberFormat="1" applyFont="1" applyFill="1" applyBorder="1" applyAlignment="1">
      <alignment horizontal="left" vertical="center" wrapText="1"/>
    </xf>
    <xf numFmtId="0" fontId="703" fillId="500" borderId="518" xfId="7" applyNumberFormat="1" applyFont="1" applyFill="1" applyBorder="1" applyAlignment="1">
      <alignment horizontal="center" vertical="center" wrapText="1"/>
    </xf>
    <xf numFmtId="0" fontId="708" fillId="502" borderId="561" xfId="7" applyNumberFormat="1" applyFont="1" applyFill="1" applyBorder="1" applyAlignment="1">
      <alignment horizontal="center" vertical="top" wrapText="1"/>
    </xf>
    <xf numFmtId="0" fontId="672" fillId="500" borderId="492" xfId="7" applyNumberFormat="1" applyFont="1" applyFill="1" applyBorder="1"/>
    <xf numFmtId="0" fontId="672" fillId="500" borderId="540" xfId="7" applyNumberFormat="1" applyFont="1" applyFill="1" applyBorder="1"/>
    <xf numFmtId="0" fontId="707" fillId="500" borderId="540" xfId="7" applyNumberFormat="1" applyFont="1" applyFill="1" applyBorder="1"/>
    <xf numFmtId="0" fontId="707" fillId="500" borderId="540" xfId="7" applyNumberFormat="1" applyFont="1" applyFill="1" applyBorder="1" applyAlignment="1">
      <alignment wrapText="1"/>
    </xf>
    <xf numFmtId="0" fontId="707" fillId="500" borderId="540" xfId="7" applyNumberFormat="1" applyFont="1" applyFill="1" applyBorder="1" applyAlignment="1">
      <alignment vertical="top" wrapText="1"/>
    </xf>
    <xf numFmtId="0" fontId="710" fillId="500" borderId="492" xfId="7" applyNumberFormat="1" applyFont="1" applyFill="1" applyBorder="1"/>
    <xf numFmtId="0" fontId="710" fillId="500" borderId="540" xfId="7" applyNumberFormat="1" applyFont="1" applyFill="1" applyBorder="1"/>
    <xf numFmtId="0" fontId="710" fillId="500" borderId="492" xfId="7" applyNumberFormat="1" applyFont="1" applyFill="1" applyBorder="1" applyAlignment="1">
      <alignment wrapText="1"/>
    </xf>
    <xf numFmtId="0" fontId="710" fillId="500" borderId="540" xfId="7" applyNumberFormat="1" applyFont="1" applyFill="1" applyBorder="1" applyAlignment="1">
      <alignment wrapText="1"/>
    </xf>
    <xf numFmtId="0" fontId="710" fillId="500" borderId="540" xfId="7" applyNumberFormat="1" applyFont="1" applyFill="1" applyBorder="1" applyAlignment="1">
      <alignment vertical="top" wrapText="1"/>
    </xf>
    <xf numFmtId="0" fontId="710" fillId="502" borderId="540" xfId="7" applyNumberFormat="1" applyFont="1" applyFill="1" applyBorder="1" applyAlignment="1">
      <alignment vertical="top" wrapText="1"/>
    </xf>
    <xf numFmtId="0" fontId="708" fillId="502" borderId="540" xfId="7" applyNumberFormat="1" applyFont="1" applyFill="1" applyBorder="1" applyAlignment="1">
      <alignment vertical="top" wrapText="1"/>
    </xf>
    <xf numFmtId="0" fontId="708" fillId="502" borderId="561" xfId="7" applyNumberFormat="1" applyFont="1" applyFill="1" applyBorder="1" applyAlignment="1">
      <alignment vertical="top" wrapText="1"/>
    </xf>
    <xf numFmtId="0" fontId="710" fillId="501" borderId="561" xfId="7" applyNumberFormat="1" applyFont="1" applyFill="1" applyBorder="1" applyAlignment="1">
      <alignment vertical="top" wrapText="1"/>
    </xf>
    <xf numFmtId="166" fontId="710" fillId="501" borderId="561" xfId="7" applyNumberFormat="1" applyFont="1" applyFill="1" applyBorder="1" applyAlignment="1">
      <alignment vertical="top" wrapText="1"/>
    </xf>
    <xf numFmtId="167" fontId="710" fillId="500" borderId="561" xfId="7" applyNumberFormat="1" applyFont="1" applyFill="1" applyBorder="1" applyAlignment="1">
      <alignment vertical="top" wrapText="1"/>
    </xf>
    <xf numFmtId="0" fontId="710" fillId="439" borderId="492" xfId="7" applyNumberFormat="1" applyFont="1" applyFill="1" applyBorder="1" applyAlignment="1">
      <alignment horizontal="center" vertical="center"/>
    </xf>
    <xf numFmtId="0" fontId="710" fillId="439" borderId="492" xfId="7" applyNumberFormat="1" applyFont="1" applyFill="1" applyBorder="1"/>
    <xf numFmtId="0" fontId="710" fillId="455" borderId="518" xfId="7" applyNumberFormat="1" applyFont="1" applyFill="1" applyBorder="1" applyAlignment="1">
      <alignment horizontal="center" vertical="center" wrapText="1"/>
    </xf>
    <xf numFmtId="0" fontId="710" fillId="458" borderId="518" xfId="7" applyNumberFormat="1" applyFont="1" applyFill="1" applyBorder="1" applyAlignment="1">
      <alignment horizontal="left" vertical="center" wrapText="1"/>
    </xf>
    <xf numFmtId="3" fontId="708" fillId="455" borderId="518" xfId="7" applyNumberFormat="1" applyFont="1" applyFill="1" applyBorder="1" applyAlignment="1">
      <alignment horizontal="center" vertical="center" wrapText="1"/>
    </xf>
    <xf numFmtId="0" fontId="710" fillId="486" borderId="518" xfId="7" applyNumberFormat="1" applyFont="1" applyFill="1" applyBorder="1" applyAlignment="1">
      <alignment horizontal="center" vertical="center" wrapText="1"/>
    </xf>
    <xf numFmtId="0" fontId="710" fillId="439" borderId="492" xfId="7" applyNumberFormat="1" applyFont="1" applyFill="1" applyBorder="1" applyAlignment="1">
      <alignment horizontal="center"/>
    </xf>
    <xf numFmtId="0" fontId="710" fillId="439" borderId="492" xfId="7" applyNumberFormat="1" applyFont="1" applyFill="1" applyBorder="1" applyAlignment="1">
      <alignment horizontal="center" vertical="bottom"/>
    </xf>
    <xf numFmtId="0" fontId="708" fillId="455" borderId="518" xfId="7" applyNumberFormat="1" applyFont="1" applyFill="1" applyBorder="1" applyAlignment="1">
      <alignment horizontal="center" vertical="center" wrapText="1"/>
    </xf>
    <xf numFmtId="0" fontId="710" fillId="479" borderId="518" xfId="7" applyNumberFormat="1" applyFont="1" applyFill="1" applyBorder="1" applyAlignment="1">
      <alignment horizontal="center" vertical="center" wrapText="1"/>
    </xf>
    <xf numFmtId="0" fontId="710" fillId="479" borderId="518" xfId="7" applyNumberFormat="1" applyFont="1" applyFill="1" applyBorder="1" applyAlignment="1">
      <alignment horizontal="left" vertical="center" wrapText="1"/>
    </xf>
    <xf numFmtId="0" fontId="708" fillId="479" borderId="518" xfId="7" applyNumberFormat="1" applyFont="1" applyFill="1" applyBorder="1" applyAlignment="1">
      <alignment horizontal="center" vertical="center" wrapText="1"/>
    </xf>
    <xf numFmtId="1" fontId="710" fillId="479" borderId="518" xfId="7" applyNumberFormat="1" applyFont="1" applyFill="1" applyBorder="1" applyAlignment="1">
      <alignment horizontal="center" vertical="center" wrapText="1"/>
    </xf>
    <xf numFmtId="1" fontId="710" fillId="486" borderId="518" xfId="7" applyNumberFormat="1" applyFont="1" applyFill="1" applyBorder="1" applyAlignment="1">
      <alignment horizontal="center" vertical="center" wrapText="1"/>
    </xf>
    <xf numFmtId="0" fontId="708" fillId="439" borderId="492" xfId="7" applyNumberFormat="1" applyFont="1" applyFill="1" applyBorder="1" applyAlignment="1">
      <alignment vertical="center"/>
    </xf>
    <xf numFmtId="0" fontId="710" fillId="500" borderId="492" xfId="7" applyNumberFormat="1" applyFont="1" applyFill="1" applyBorder="1" applyAlignment="1">
      <alignment horizontal="center" vertical="center"/>
    </xf>
    <xf numFmtId="3" fontId="708" fillId="500" borderId="518" xfId="7" applyNumberFormat="1" applyFont="1" applyFill="1" applyBorder="1" applyAlignment="1">
      <alignment horizontal="center" vertical="center" wrapText="1"/>
    </xf>
    <xf numFmtId="0" fontId="710" fillId="500" borderId="492" xfId="7" applyNumberFormat="1" applyFont="1" applyFill="1" applyBorder="1" applyAlignment="1">
      <alignment horizontal="center"/>
    </xf>
    <xf numFmtId="0" fontId="710" fillId="500" borderId="492" xfId="7" applyNumberFormat="1" applyFont="1" applyFill="1" applyBorder="1" applyAlignment="1">
      <alignment horizontal="center" vertical="bottom"/>
    </xf>
    <xf numFmtId="1" fontId="710" fillId="500" borderId="518" xfId="7" applyNumberFormat="1" applyFont="1" applyFill="1" applyBorder="1" applyAlignment="1">
      <alignment horizontal="center" vertical="center" wrapText="1"/>
    </xf>
    <xf numFmtId="0" fontId="708" fillId="500" borderId="492" xfId="7" applyNumberFormat="1" applyFont="1" applyFill="1" applyBorder="1" applyAlignment="1">
      <alignment vertical="center"/>
    </xf>
    <xf numFmtId="0" fontId="710" fillId="500" borderId="492" xfId="7" applyNumberFormat="1" applyFont="1" applyFill="1" applyBorder="1" applyAlignment="1">
      <alignment horizontal="center" vertical="center" wrapText="1"/>
    </xf>
    <xf numFmtId="0" fontId="710" fillId="500" borderId="492" xfId="7" applyNumberFormat="1" applyFont="1" applyFill="1" applyBorder="1" applyAlignment="1">
      <alignment horizontal="center" wrapText="1"/>
    </xf>
    <xf numFmtId="0" fontId="710" fillId="500" borderId="492" xfId="7" applyNumberFormat="1" applyFont="1" applyFill="1" applyBorder="1" applyAlignment="1">
      <alignment horizontal="center" vertical="bottom" wrapText="1"/>
    </xf>
    <xf numFmtId="0" fontId="708" fillId="500" borderId="492" xfId="7" applyNumberFormat="1" applyFont="1" applyFill="1" applyBorder="1" applyAlignment="1">
      <alignment vertical="center" wrapText="1"/>
    </xf>
    <xf numFmtId="0" fontId="710" fillId="500" borderId="492" xfId="7" applyNumberFormat="1" applyFont="1" applyFill="1" applyBorder="1" applyAlignment="1">
      <alignment horizontal="center" vertical="top" wrapText="1"/>
    </xf>
    <xf numFmtId="3" fontId="708" fillId="500" borderId="518" xfId="7" applyNumberFormat="1" applyFont="1" applyFill="1" applyBorder="1" applyAlignment="1">
      <alignment horizontal="center" vertical="top" wrapText="1"/>
    </xf>
    <xf numFmtId="1" fontId="710" fillId="500" borderId="518" xfId="7" applyNumberFormat="1" applyFont="1" applyFill="1" applyBorder="1" applyAlignment="1">
      <alignment horizontal="center" vertical="top" wrapText="1"/>
    </xf>
    <xf numFmtId="0" fontId="708" fillId="500" borderId="492" xfId="7" applyNumberFormat="1" applyFont="1" applyFill="1" applyBorder="1" applyAlignment="1">
      <alignment vertical="top" wrapText="1"/>
    </xf>
    <xf numFmtId="0" fontId="710" fillId="501" borderId="492" xfId="7" applyNumberFormat="1" applyFont="1" applyFill="1" applyBorder="1" applyAlignment="1">
      <alignment horizontal="center" vertical="top" wrapText="1"/>
    </xf>
    <xf numFmtId="0" fontId="711" fillId="501" borderId="492" xfId="7" applyNumberFormat="1" applyFont="1" applyFill="1" applyBorder="1" applyAlignment="1">
      <alignment horizontal="center" vertical="top" wrapText="1"/>
    </xf>
    <xf numFmtId="0" fontId="710" fillId="502" borderId="492" xfId="7" applyNumberFormat="1" applyFont="1" applyFill="1" applyBorder="1" applyAlignment="1">
      <alignment horizontal="center" vertical="top" wrapText="1"/>
    </xf>
    <xf numFmtId="3" fontId="708" fillId="500" borderId="561" xfId="7" applyNumberFormat="1" applyFont="1" applyFill="1" applyBorder="1" applyAlignment="1">
      <alignment horizontal="center" vertical="top" wrapText="1"/>
    </xf>
    <xf numFmtId="1" fontId="710" fillId="500" borderId="561" xfId="7" applyNumberFormat="1" applyFont="1" applyFill="1" applyBorder="1" applyAlignment="1">
      <alignment horizontal="center" vertical="top" wrapText="1"/>
    </xf>
    <xf numFmtId="0" fontId="708" fillId="500" borderId="561" xfId="7" applyNumberFormat="1" applyFont="1" applyFill="1" applyBorder="1" applyAlignment="1">
      <alignment vertical="top" wrapText="1"/>
    </xf>
    <xf numFmtId="0" fontId="703" fillId="500" borderId="518" xfId="7" applyNumberFormat="1" applyFont="1" applyFill="1" applyBorder="1"/>
    <xf numFmtId="0" fontId="703" fillId="500" borderId="518" xfId="7" applyNumberFormat="1" applyFont="1" applyFill="1" applyBorder="1" applyAlignment="1">
      <alignment horizontal="left" vertical="center" wrapText="1"/>
    </xf>
    <xf numFmtId="0" fontId="704" fillId="500" borderId="518" xfId="7" applyNumberFormat="1" applyFont="1" applyFill="1" applyBorder="1"/>
    <xf numFmtId="0" fontId="704" fillId="500" borderId="518" xfId="7" applyNumberFormat="1" applyFont="1" applyFill="1" applyBorder="1" applyAlignment="1">
      <alignment horizontal="center" vertical="center" wrapText="1"/>
    </xf>
    <xf numFmtId="0" fontId="703" fillId="500" borderId="560" xfId="7" applyNumberFormat="1" applyFont="1" applyFill="1" applyBorder="1"/>
    <xf numFmtId="0" fontId="703" fillId="500" borderId="560" xfId="7" applyNumberFormat="1" applyFont="1" applyFill="1" applyBorder="1" applyAlignment="1">
      <alignment horizontal="left" vertical="center" wrapText="1"/>
    </xf>
    <xf numFmtId="0" fontId="703" fillId="500" borderId="560" xfId="7" applyNumberFormat="1" applyFont="1" applyFill="1" applyBorder="1" applyAlignment="1">
      <alignment horizontal="center" vertical="center" wrapText="1"/>
    </xf>
    <xf numFmtId="0" fontId="708" fillId="500" borderId="518" xfId="7" applyNumberFormat="1" applyFont="1" applyFill="1" applyBorder="1"/>
    <xf numFmtId="0" fontId="710" fillId="500" borderId="518" xfId="7" applyNumberFormat="1" applyFont="1" applyFill="1" applyBorder="1"/>
    <xf numFmtId="0" fontId="708" fillId="500" borderId="560" xfId="7" applyNumberFormat="1" applyFont="1" applyFill="1" applyBorder="1"/>
    <xf numFmtId="0" fontId="708" fillId="500" borderId="560" xfId="7" applyNumberFormat="1" applyFont="1" applyFill="1" applyBorder="1" applyAlignment="1">
      <alignment horizontal="left" vertical="center" wrapText="1"/>
    </xf>
    <xf numFmtId="0" fontId="708" fillId="500" borderId="560" xfId="7" applyNumberFormat="1" applyFont="1" applyFill="1" applyBorder="1" applyAlignment="1">
      <alignment horizontal="center" vertical="center" wrapText="1"/>
    </xf>
    <xf numFmtId="0" fontId="708" fillId="500" borderId="562" xfId="7" applyNumberFormat="1" applyFont="1" applyFill="1" applyBorder="1"/>
    <xf numFmtId="0" fontId="708" fillId="500" borderId="562" xfId="7" applyNumberFormat="1" applyFont="1" applyFill="1" applyBorder="1" applyAlignment="1">
      <alignment horizontal="left" vertical="center" wrapText="1"/>
    </xf>
    <xf numFmtId="0" fontId="708" fillId="500" borderId="562" xfId="7" applyNumberFormat="1" applyFont="1" applyFill="1" applyBorder="1" applyAlignment="1">
      <alignment horizontal="center" vertical="center" wrapText="1"/>
    </xf>
    <xf numFmtId="0" fontId="710" fillId="500" borderId="562" xfId="7" applyNumberFormat="1" applyFont="1" applyFill="1" applyBorder="1"/>
    <xf numFmtId="0" fontId="710" fillId="500" borderId="562" xfId="7" applyNumberFormat="1" applyFont="1" applyFill="1" applyBorder="1" applyAlignment="1">
      <alignment horizontal="left" vertical="center" wrapText="1"/>
    </xf>
    <xf numFmtId="0" fontId="710" fillId="500" borderId="562" xfId="7" applyNumberFormat="1" applyFont="1" applyFill="1" applyBorder="1" applyAlignment="1">
      <alignment horizontal="center" vertical="center" wrapText="1"/>
    </xf>
    <xf numFmtId="0" fontId="708" fillId="500" borderId="562" xfId="7" applyNumberFormat="1" applyFont="1" applyFill="1" applyBorder="1" applyAlignment="1">
      <alignment wrapText="1"/>
    </xf>
    <xf numFmtId="0" fontId="710" fillId="500" borderId="562" xfId="7" applyNumberFormat="1" applyFont="1" applyFill="1" applyBorder="1" applyAlignment="1">
      <alignment wrapText="1"/>
    </xf>
    <xf numFmtId="0" fontId="708" fillId="500" borderId="562" xfId="7" applyNumberFormat="1" applyFont="1" applyFill="1" applyBorder="1" applyAlignment="1">
      <alignment vertical="center" wrapText="1"/>
    </xf>
    <xf numFmtId="0" fontId="710" fillId="500" borderId="562" xfId="7" applyNumberFormat="1" applyFont="1" applyFill="1" applyBorder="1" applyAlignment="1">
      <alignment vertical="center" wrapText="1"/>
    </xf>
    <xf numFmtId="0" fontId="708" fillId="500" borderId="563" xfId="7" applyNumberFormat="1" applyFont="1" applyFill="1" applyBorder="1" applyAlignment="1">
      <alignment vertical="center" wrapText="1"/>
    </xf>
    <xf numFmtId="0" fontId="708" fillId="500" borderId="563" xfId="7" applyNumberFormat="1" applyFont="1" applyFill="1" applyBorder="1" applyAlignment="1">
      <alignment horizontal="left" vertical="center" wrapText="1"/>
    </xf>
    <xf numFmtId="0" fontId="708" fillId="500" borderId="563" xfId="7" applyNumberFormat="1" applyFont="1" applyFill="1" applyBorder="1" applyAlignment="1">
      <alignment horizontal="center" vertical="center" wrapText="1"/>
    </xf>
    <xf numFmtId="0" fontId="710" fillId="500" borderId="563" xfId="7" applyNumberFormat="1" applyFont="1" applyFill="1" applyBorder="1" applyAlignment="1">
      <alignment vertical="center" wrapText="1"/>
    </xf>
    <xf numFmtId="0" fontId="710" fillId="500" borderId="563" xfId="7" applyNumberFormat="1" applyFont="1" applyFill="1" applyBorder="1" applyAlignment="1">
      <alignment horizontal="left" vertical="center" wrapText="1"/>
    </xf>
    <xf numFmtId="0" fontId="710" fillId="500" borderId="563" xfId="7" applyNumberFormat="1" applyFont="1" applyFill="1" applyBorder="1" applyAlignment="1">
      <alignment horizontal="center" vertical="center" wrapText="1"/>
    </xf>
    <xf numFmtId="0" fontId="708" fillId="501" borderId="563" xfId="7" applyNumberFormat="1" applyFont="1" applyFill="1" applyBorder="1" applyAlignment="1">
      <alignment vertical="center" wrapText="1"/>
    </xf>
    <xf numFmtId="0" fontId="708" fillId="501" borderId="563" xfId="7" applyNumberFormat="1" applyFont="1" applyFill="1" applyBorder="1" applyAlignment="1">
      <alignment horizontal="left" vertical="center" wrapText="1"/>
    </xf>
    <xf numFmtId="0" fontId="708" fillId="501" borderId="563" xfId="7" applyNumberFormat="1" applyFont="1" applyFill="1" applyBorder="1" applyAlignment="1">
      <alignment horizontal="center" vertical="center" wrapText="1"/>
    </xf>
    <xf numFmtId="0" fontId="705" fillId="500" borderId="492" xfId="7" applyNumberFormat="1" applyFont="1" applyFill="1" applyBorder="1"/>
    <xf numFmtId="0" fontId="714" fillId="500" borderId="492" xfId="7" applyNumberFormat="1" applyFont="1" applyFill="1" applyBorder="1"/>
    <xf numFmtId="0" fontId="714" fillId="500" borderId="492" xfId="7" applyNumberFormat="1" applyFont="1" applyFill="1" applyBorder="1" applyAlignment="1">
      <alignment wrapText="1"/>
    </xf>
    <xf numFmtId="0" fontId="714" fillId="500" borderId="492" xfId="7" applyNumberFormat="1" applyFont="1" applyFill="1" applyBorder="1" applyAlignment="1">
      <alignment vertical="top" wrapText="1"/>
    </xf>
    <xf numFmtId="0" fontId="710" fillId="501" borderId="561" xfId="7" applyNumberFormat="1" applyFont="1" applyFill="1" applyBorder="1" applyAlignment="1">
      <alignment horizontal="center" vertical="top" wrapText="1"/>
    </xf>
    <xf numFmtId="0" fontId="708" fillId="501" borderId="561" xfId="7" applyNumberFormat="1" applyFont="1" applyFill="1" applyBorder="1" applyAlignment="1">
      <alignment vertical="top" wrapText="1"/>
    </xf>
    <xf numFmtId="0" fontId="708" fillId="444" borderId="518" xfId="7" applyNumberFormat="1" applyFont="1" applyFill="1" applyBorder="1" applyAlignment="1">
      <alignment horizontal="center" vertical="center" wrapText="1"/>
    </xf>
    <xf numFmtId="0" fontId="710" fillId="484" borderId="518" xfId="7" applyNumberFormat="1" applyFont="1" applyFill="1" applyBorder="1" applyAlignment="1">
      <alignment horizontal="center" vertical="center" wrapText="1"/>
    </xf>
    <xf numFmtId="0" fontId="623" fillId="500" borderId="492" xfId="7" applyNumberFormat="1" applyFont="1" applyFill="1" applyBorder="1"/>
    <xf numFmtId="0" fontId="713" fillId="500" borderId="492" xfId="7" applyNumberFormat="1" applyFont="1" applyFill="1" applyBorder="1"/>
    <xf numFmtId="0" fontId="713" fillId="500" borderId="492" xfId="7" applyNumberFormat="1" applyFont="1" applyFill="1" applyBorder="1" applyAlignment="1">
      <alignment wrapText="1"/>
    </xf>
    <xf numFmtId="0" fontId="713" fillId="500" borderId="492" xfId="7" applyNumberFormat="1" applyFont="1" applyFill="1" applyBorder="1" applyAlignment="1">
      <alignment vertical="top" wrapText="1"/>
    </xf>
    <xf numFmtId="0" fontId="710" fillId="458" borderId="518" xfId="7" applyNumberFormat="1" applyFont="1" applyFill="1" applyBorder="1" applyAlignment="1">
      <alignment horizontal="center" vertical="center" wrapText="1"/>
    </xf>
    <xf numFmtId="0" fontId="708" fillId="455" borderId="518" xfId="7" applyNumberFormat="1" applyFont="1" applyFill="1" applyBorder="1" applyAlignment="1">
      <alignment horizontal="left" vertical="center" wrapText="1"/>
    </xf>
    <xf numFmtId="0" fontId="710" fillId="455" borderId="518" xfId="7" applyNumberFormat="1" applyFont="1" applyFill="1" applyBorder="1" applyAlignment="1">
      <alignment horizontal="left" vertical="center" wrapText="1"/>
    </xf>
    <xf numFmtId="0" fontId="708" fillId="483" borderId="518" xfId="7" applyNumberFormat="1" applyFont="1" applyFill="1" applyBorder="1" applyAlignment="1">
      <alignment horizontal="center" vertical="center" wrapText="1"/>
    </xf>
    <xf numFmtId="0" fontId="708" fillId="447" borderId="518" xfId="7" applyNumberFormat="1" applyFont="1" applyFill="1" applyBorder="1" applyAlignment="1">
      <alignment horizontal="center" vertical="center" wrapText="1"/>
    </xf>
    <xf numFmtId="0" fontId="710" fillId="458" borderId="518" xfId="7" applyNumberFormat="1" applyFont="1" applyFill="1" applyBorder="1" applyAlignment="1">
      <alignment horizontal="center" wrapText="1"/>
    </xf>
    <xf numFmtId="0" fontId="710" fillId="455" borderId="518" xfId="7" applyNumberFormat="1" applyFont="1" applyFill="1" applyBorder="1" applyAlignment="1">
      <alignment horizontal="center" wrapText="1"/>
    </xf>
    <xf numFmtId="0" fontId="710" fillId="439" borderId="518" xfId="7" applyNumberFormat="1" applyFont="1" applyFill="1" applyBorder="1" applyAlignment="1">
      <alignment horizontal="center" wrapText="1"/>
    </xf>
    <xf numFmtId="0" fontId="708" fillId="458" borderId="518" xfId="7" applyNumberFormat="1" applyFont="1" applyFill="1" applyBorder="1" applyAlignment="1">
      <alignment horizontal="center" wrapText="1"/>
    </xf>
    <xf numFmtId="0" fontId="715" fillId="483" borderId="518" xfId="7" applyNumberFormat="1" applyFont="1" applyFill="1" applyBorder="1" applyAlignment="1">
      <alignment horizontal="center" wrapText="1"/>
    </xf>
    <xf numFmtId="0" fontId="710" fillId="500" borderId="518" xfId="7" applyNumberFormat="1" applyFont="1" applyFill="1" applyBorder="1" applyAlignment="1">
      <alignment horizontal="center" wrapText="1"/>
    </xf>
    <xf numFmtId="0" fontId="708" fillId="500" borderId="518" xfId="7" applyNumberFormat="1" applyFont="1" applyFill="1" applyBorder="1" applyAlignment="1">
      <alignment horizontal="center" wrapText="1"/>
    </xf>
    <xf numFmtId="0" fontId="715" fillId="500" borderId="518" xfId="7" applyNumberFormat="1" applyFont="1" applyFill="1" applyBorder="1" applyAlignment="1">
      <alignment horizontal="center" wrapText="1"/>
    </xf>
    <xf numFmtId="0" fontId="715" fillId="500" borderId="518" xfId="7" applyNumberFormat="1" applyFont="1" applyFill="1" applyBorder="1" applyAlignment="1">
      <alignment horizontal="center" vertical="top" wrapText="1"/>
    </xf>
    <xf numFmtId="0" fontId="708" fillId="500" borderId="561" xfId="7" applyNumberFormat="1" applyFont="1" applyFill="1" applyBorder="1" applyAlignment="1">
      <alignment horizontal="left" vertical="top" wrapText="1"/>
    </xf>
    <xf numFmtId="0" fontId="715" fillId="500" borderId="561" xfId="7" applyNumberFormat="1" applyFont="1" applyFill="1" applyBorder="1" applyAlignment="1">
      <alignment horizontal="center" vertical="top" wrapText="1"/>
    </xf>
    <xf numFmtId="0" fontId="705" fillId="500" borderId="518" xfId="7" applyNumberFormat="1" applyFont="1" applyFill="1" applyBorder="1" applyAlignment="1">
      <alignment horizontal="center" wrapText="1"/>
    </xf>
    <xf numFmtId="0" fontId="633" fillId="500" borderId="518" xfId="7" applyNumberFormat="1" applyFont="1" applyFill="1" applyBorder="1" applyAlignment="1">
      <alignment horizontal="center" wrapText="1"/>
    </xf>
    <xf numFmtId="0" fontId="653" fillId="500" borderId="492" xfId="7" applyNumberFormat="1" applyFont="1" applyFill="1" applyBorder="1"/>
    <xf numFmtId="0" fontId="633" fillId="500" borderId="492" xfId="7" applyNumberFormat="1" applyFont="1" applyFill="1" applyBorder="1"/>
    <xf numFmtId="0" fontId="714" fillId="500" borderId="518" xfId="7" applyNumberFormat="1" applyFont="1" applyFill="1" applyBorder="1" applyAlignment="1">
      <alignment horizontal="center" wrapText="1"/>
    </xf>
    <xf numFmtId="0" fontId="707" fillId="500" borderId="518" xfId="7" applyNumberFormat="1" applyFont="1" applyFill="1" applyBorder="1" applyAlignment="1">
      <alignment horizontal="center" wrapText="1"/>
    </xf>
    <xf numFmtId="0" fontId="714" fillId="500" borderId="518" xfId="7" applyNumberFormat="1" applyFont="1" applyFill="1" applyBorder="1" applyAlignment="1">
      <alignment horizontal="center" vertical="top" wrapText="1"/>
    </xf>
    <xf numFmtId="0" fontId="642" fillId="439" borderId="493" xfId="7" applyNumberFormat="1" applyFont="1" applyFill="1" applyBorder="1" applyAlignment="1">
      <alignment horizontal="center" vertical="center" wrapText="1"/>
    </xf>
    <xf numFmtId="0" fontId="628" fillId="439" borderId="493" xfId="7" applyNumberFormat="1" applyFont="1" applyFill="1" applyBorder="1" applyAlignment="1">
      <alignment horizontal="left" vertical="center" wrapText="1"/>
    </xf>
    <xf numFmtId="0" fontId="637" fillId="439" borderId="493" xfId="7" applyNumberFormat="1" applyFont="1" applyFill="1" applyBorder="1" applyAlignment="1">
      <alignment horizontal="center" vertical="center" wrapText="1"/>
    </xf>
    <xf numFmtId="0" fontId="627" fillId="439" borderId="493" xfId="7" applyNumberFormat="1" applyFont="1" applyFill="1" applyBorder="1" applyAlignment="1">
      <alignment vertical="center" wrapText="1"/>
    </xf>
    <xf numFmtId="0" fontId="633" fillId="439" borderId="492" xfId="7" applyNumberFormat="1" applyFont="1" applyFill="1" applyBorder="1" applyAlignment="1">
      <alignment vertical="center" wrapText="1"/>
    </xf>
    <xf numFmtId="0" fontId="650" fillId="439" borderId="493" xfId="7" applyNumberFormat="1" applyFont="1" applyFill="1" applyBorder="1" applyAlignment="1">
      <alignment vertical="top" wrapText="1"/>
    </xf>
    <xf numFmtId="0" fontId="623" fillId="439" borderId="543" xfId="7" applyNumberFormat="1" applyFont="1" applyFill="1" applyBorder="1" applyAlignment="1">
      <alignment wrapText="1"/>
    </xf>
    <xf numFmtId="0" fontId="623" fillId="439" borderId="544" xfId="7" applyNumberFormat="1" applyFont="1" applyFill="1" applyBorder="1" applyAlignment="1">
      <alignment wrapText="1"/>
    </xf>
    <xf numFmtId="0" fontId="623" fillId="439" borderId="557" xfId="7" applyNumberFormat="1" applyFont="1" applyFill="1" applyBorder="1" applyAlignment="1">
      <alignment wrapText="1"/>
    </xf>
    <xf numFmtId="0" fontId="623" fillId="439" borderId="558" xfId="7" applyNumberFormat="1" applyFont="1" applyFill="1" applyBorder="1" applyAlignment="1">
      <alignment wrapText="1"/>
    </xf>
    <xf numFmtId="0" fontId="623" fillId="439" borderId="559" xfId="7" applyNumberFormat="1" applyFont="1" applyFill="1" applyBorder="1" applyAlignment="1">
      <alignment wrapText="1"/>
    </xf>
    <xf numFmtId="0" fontId="628" fillId="439" borderId="493" xfId="7" applyNumberFormat="1" applyFont="1" applyFill="1" applyBorder="1" applyAlignment="1">
      <alignment horizontal="center" vertical="center" wrapText="1"/>
    </xf>
    <xf numFmtId="10" fontId="627" fillId="439" borderId="493" xfId="7" applyNumberFormat="1" applyFont="1" applyFill="1" applyBorder="1" applyAlignment="1">
      <alignment vertical="center" wrapText="1"/>
    </xf>
    <xf numFmtId="0" fontId="642" fillId="439" borderId="493" xfId="7" applyNumberFormat="1" applyFont="1" applyFill="1" applyBorder="1" applyAlignment="1">
      <alignment horizontal="center" vertical="top" wrapText="1"/>
    </xf>
    <xf numFmtId="0" fontId="628" fillId="439" borderId="493" xfId="7" applyNumberFormat="1" applyFont="1" applyFill="1" applyBorder="1" applyAlignment="1">
      <alignment horizontal="left" vertical="top" wrapText="1"/>
    </xf>
    <xf numFmtId="0" fontId="637" fillId="439" borderId="493" xfId="7" applyNumberFormat="1" applyFont="1" applyFill="1" applyBorder="1" applyAlignment="1">
      <alignment horizontal="center" vertical="top" wrapText="1"/>
    </xf>
    <xf numFmtId="0" fontId="627" fillId="439" borderId="493" xfId="7" applyNumberFormat="1" applyFont="1" applyFill="1" applyBorder="1" applyAlignment="1">
      <alignment vertical="top" wrapText="1"/>
    </xf>
    <xf numFmtId="0" fontId="633" fillId="439" borderId="492" xfId="7" applyNumberFormat="1" applyFont="1" applyFill="1" applyBorder="1" applyAlignment="1">
      <alignment vertical="top" wrapText="1"/>
    </xf>
    <xf numFmtId="0" fontId="623" fillId="439" borderId="543" xfId="7" applyNumberFormat="1" applyFont="1" applyFill="1" applyBorder="1" applyAlignment="1">
      <alignment vertical="top" wrapText="1"/>
    </xf>
    <xf numFmtId="0" fontId="623" fillId="439" borderId="544" xfId="7" applyNumberFormat="1" applyFont="1" applyFill="1" applyBorder="1" applyAlignment="1">
      <alignment vertical="top" wrapText="1"/>
    </xf>
    <xf numFmtId="0" fontId="623" fillId="439" borderId="557" xfId="7" applyNumberFormat="1" applyFont="1" applyFill="1" applyBorder="1" applyAlignment="1">
      <alignment vertical="top" wrapText="1"/>
    </xf>
    <xf numFmtId="0" fontId="623" fillId="439" borderId="558" xfId="7" applyNumberFormat="1" applyFont="1" applyFill="1" applyBorder="1" applyAlignment="1">
      <alignment vertical="top" wrapText="1"/>
    </xf>
    <xf numFmtId="0" fontId="623" fillId="439" borderId="559" xfId="7" applyNumberFormat="1" applyFont="1" applyFill="1" applyBorder="1" applyAlignment="1">
      <alignment vertical="top" wrapText="1"/>
    </xf>
    <xf numFmtId="0" fontId="628" fillId="439" borderId="493" xfId="7" applyNumberFormat="1" applyFont="1" applyFill="1" applyBorder="1" applyAlignment="1">
      <alignment horizontal="center" vertical="top" wrapText="1"/>
    </xf>
    <xf numFmtId="10" fontId="627" fillId="439" borderId="493" xfId="7" applyNumberFormat="1" applyFont="1" applyFill="1" applyBorder="1" applyAlignment="1">
      <alignment vertical="top" wrapText="1"/>
    </xf>
    <xf numFmtId="0" fontId="670" fillId="439" borderId="493" xfId="7" applyNumberFormat="1" applyFont="1" applyFill="1" applyBorder="1" applyAlignment="1">
      <alignment horizontal="left" vertical="center" wrapText="1"/>
    </xf>
    <xf numFmtId="0" fontId="637" fillId="444" borderId="493" xfId="7" applyNumberFormat="1" applyFont="1" applyFill="1" applyBorder="1" applyAlignment="1">
      <alignment horizontal="center" vertical="center" wrapText="1"/>
    </xf>
    <xf numFmtId="0" fontId="643" fillId="439" borderId="493" xfId="7" applyNumberFormat="1" applyFont="1" applyFill="1" applyBorder="1" applyAlignment="1">
      <alignment horizontal="left" vertical="center" wrapText="1"/>
    </xf>
    <xf numFmtId="0" fontId="637" fillId="447" borderId="493" xfId="7" applyNumberFormat="1" applyFont="1" applyFill="1" applyBorder="1" applyAlignment="1">
      <alignment horizontal="center" vertical="center" wrapText="1"/>
    </xf>
    <xf numFmtId="0" fontId="637" fillId="448" borderId="493" xfId="7" applyNumberFormat="1" applyFont="1" applyFill="1" applyBorder="1" applyAlignment="1">
      <alignment horizontal="center" vertical="center" wrapText="1"/>
    </xf>
    <xf numFmtId="0" fontId="670" fillId="439" borderId="493" xfId="7" applyNumberFormat="1" applyFont="1" applyFill="1" applyBorder="1" applyAlignment="1">
      <alignment horizontal="left" vertical="top" wrapText="1"/>
    </xf>
    <xf numFmtId="0" fontId="637" fillId="444" borderId="493" xfId="7" applyNumberFormat="1" applyFont="1" applyFill="1" applyBorder="1" applyAlignment="1">
      <alignment horizontal="center" vertical="top" wrapText="1"/>
    </xf>
    <xf numFmtId="0" fontId="643" fillId="439" borderId="493" xfId="7" applyNumberFormat="1" applyFont="1" applyFill="1" applyBorder="1" applyAlignment="1">
      <alignment horizontal="left" vertical="top" wrapText="1"/>
    </xf>
    <xf numFmtId="0" fontId="637" fillId="447" borderId="493" xfId="7" applyNumberFormat="1" applyFont="1" applyFill="1" applyBorder="1" applyAlignment="1">
      <alignment horizontal="center" vertical="top" wrapText="1"/>
    </xf>
    <xf numFmtId="0" fontId="637" fillId="448" borderId="493" xfId="7" applyNumberFormat="1" applyFont="1" applyFill="1" applyBorder="1" applyAlignment="1">
      <alignment horizontal="center" vertical="top" wrapText="1"/>
    </xf>
    <xf numFmtId="10" fontId="633" fillId="500" borderId="492" xfId="7" applyNumberFormat="1" applyFont="1" applyFill="1" applyBorder="1" applyAlignment="1">
      <alignment vertical="center" wrapText="1"/>
    </xf>
    <xf numFmtId="10" fontId="707" fillId="500" borderId="492" xfId="7" applyNumberFormat="1" applyFont="1" applyFill="1" applyBorder="1" applyAlignment="1">
      <alignment vertical="center" wrapText="1"/>
    </xf>
    <xf numFmtId="10" fontId="707" fillId="500" borderId="492" xfId="7" applyNumberFormat="1" applyFont="1" applyFill="1" applyBorder="1" applyAlignment="1">
      <alignment vertical="top" wrapText="1"/>
    </xf>
    <xf numFmtId="0" fontId="710" fillId="439" borderId="492" xfId="7" applyNumberFormat="1" applyFont="1" applyFill="1" applyBorder="1" applyAlignment="1">
      <alignment horizontal="left" vertical="bottom"/>
    </xf>
    <xf numFmtId="0" fontId="708" fillId="484" borderId="518" xfId="7" applyNumberFormat="1" applyFont="1" applyFill="1" applyBorder="1" applyAlignment="1">
      <alignment horizontal="center" vertical="bottom"/>
    </xf>
    <xf numFmtId="0" fontId="708" fillId="492" borderId="518" xfId="7" applyNumberFormat="1" applyFont="1" applyFill="1" applyBorder="1" applyAlignment="1">
      <alignment horizontal="center" vertical="bottom"/>
    </xf>
    <xf numFmtId="0" fontId="708" fillId="485" borderId="525" xfId="7" applyNumberFormat="1" applyFont="1" applyFill="1" applyBorder="1" applyAlignment="1">
      <alignment horizontal="left"/>
    </xf>
    <xf numFmtId="0" fontId="710" fillId="487" borderId="518" xfId="7" applyNumberFormat="1" applyFont="1" applyFill="1" applyBorder="1" applyAlignment="1">
      <alignment horizontal="center"/>
    </xf>
    <xf numFmtId="0" fontId="710" fillId="439" borderId="518" xfId="7" applyNumberFormat="1" applyFont="1" applyFill="1" applyBorder="1" applyAlignment="1">
      <alignment horizontal="center"/>
    </xf>
    <xf numFmtId="0" fontId="710" fillId="444" borderId="518" xfId="7" applyNumberFormat="1" applyFont="1" applyFill="1" applyBorder="1" applyAlignment="1">
      <alignment horizontal="center"/>
    </xf>
    <xf numFmtId="0" fontId="708" fillId="484" borderId="518" xfId="7" applyNumberFormat="1" applyFont="1" applyFill="1" applyBorder="1" applyAlignment="1">
      <alignment horizontal="right"/>
    </xf>
    <xf numFmtId="0" fontId="708" fillId="479" borderId="518" xfId="7" applyNumberFormat="1" applyFont="1" applyFill="1" applyBorder="1" applyAlignment="1">
      <alignment horizontal="center"/>
    </xf>
    <xf numFmtId="0" fontId="708" fillId="484" borderId="518" xfId="7" applyNumberFormat="1" applyFont="1" applyFill="1" applyBorder="1" applyAlignment="1">
      <alignment horizontal="left" vertical="bottom"/>
    </xf>
    <xf numFmtId="0" fontId="710" fillId="439" borderId="518" xfId="7" applyNumberFormat="1" applyFont="1" applyFill="1" applyBorder="1" applyAlignment="1">
      <alignment horizontal="left" vertical="top" wrapText="1"/>
    </xf>
    <xf numFmtId="0" fontId="710" fillId="500" borderId="492" xfId="7" applyNumberFormat="1" applyFont="1" applyFill="1" applyBorder="1" applyAlignment="1">
      <alignment horizontal="left" vertical="bottom"/>
    </xf>
    <xf numFmtId="0" fontId="708" fillId="500" borderId="518" xfId="7" applyNumberFormat="1" applyFont="1" applyFill="1" applyBorder="1" applyAlignment="1">
      <alignment horizontal="center" vertical="bottom"/>
    </xf>
    <xf numFmtId="0" fontId="708" fillId="500" borderId="525" xfId="7" applyNumberFormat="1" applyFont="1" applyFill="1" applyBorder="1" applyAlignment="1">
      <alignment horizontal="left"/>
    </xf>
    <xf numFmtId="0" fontId="710" fillId="500" borderId="518" xfId="7" applyNumberFormat="1" applyFont="1" applyFill="1" applyBorder="1" applyAlignment="1">
      <alignment horizontal="center"/>
    </xf>
    <xf numFmtId="0" fontId="708" fillId="500" borderId="518" xfId="7" applyNumberFormat="1" applyFont="1" applyFill="1" applyBorder="1" applyAlignment="1">
      <alignment horizontal="right"/>
    </xf>
    <xf numFmtId="0" fontId="708" fillId="500" borderId="518" xfId="7" applyNumberFormat="1" applyFont="1" applyFill="1" applyBorder="1" applyAlignment="1">
      <alignment horizontal="center"/>
    </xf>
    <xf numFmtId="0" fontId="708" fillId="500" borderId="518" xfId="7" applyNumberFormat="1" applyFont="1" applyFill="1" applyBorder="1" applyAlignment="1">
      <alignment horizontal="left" vertical="bottom"/>
    </xf>
    <xf numFmtId="0" fontId="710" fillId="500" borderId="492" xfId="7" applyNumberFormat="1" applyFont="1" applyFill="1" applyBorder="1" applyAlignment="1">
      <alignment horizontal="left" vertical="bottom" wrapText="1"/>
    </xf>
    <xf numFmtId="0" fontId="708" fillId="500" borderId="518" xfId="7" applyNumberFormat="1" applyFont="1" applyFill="1" applyBorder="1" applyAlignment="1">
      <alignment horizontal="center" vertical="bottom" wrapText="1"/>
    </xf>
    <xf numFmtId="0" fontId="708" fillId="500" borderId="525" xfId="7" applyNumberFormat="1" applyFont="1" applyFill="1" applyBorder="1" applyAlignment="1">
      <alignment horizontal="left" wrapText="1"/>
    </xf>
    <xf numFmtId="0" fontId="708" fillId="500" borderId="518" xfId="7" applyNumberFormat="1" applyFont="1" applyFill="1" applyBorder="1" applyAlignment="1">
      <alignment horizontal="right" wrapText="1"/>
    </xf>
    <xf numFmtId="0" fontId="708" fillId="500" borderId="518" xfId="7" applyNumberFormat="1" applyFont="1" applyFill="1" applyBorder="1" applyAlignment="1">
      <alignment horizontal="left" vertical="bottom" wrapText="1"/>
    </xf>
    <xf numFmtId="0" fontId="710" fillId="500" borderId="492" xfId="7" applyNumberFormat="1" applyFont="1" applyFill="1" applyBorder="1" applyAlignment="1">
      <alignment horizontal="left" vertical="top" wrapText="1"/>
    </xf>
    <xf numFmtId="0" fontId="708" fillId="500" borderId="525" xfId="7" applyNumberFormat="1" applyFont="1" applyFill="1" applyBorder="1" applyAlignment="1">
      <alignment horizontal="left" vertical="top" wrapText="1"/>
    </xf>
    <xf numFmtId="0" fontId="708" fillId="500" borderId="518" xfId="7" applyNumberFormat="1" applyFont="1" applyFill="1" applyBorder="1" applyAlignment="1">
      <alignment horizontal="right" vertical="top" wrapText="1"/>
    </xf>
    <xf numFmtId="0" fontId="710" fillId="501" borderId="492" xfId="7" applyNumberFormat="1" applyFont="1" applyFill="1" applyBorder="1" applyAlignment="1">
      <alignment horizontal="left" vertical="top" wrapText="1"/>
    </xf>
    <xf numFmtId="0" fontId="711" fillId="501" borderId="492" xfId="7" applyNumberFormat="1" applyFont="1" applyFill="1" applyBorder="1" applyAlignment="1">
      <alignment horizontal="left" vertical="top" wrapText="1"/>
    </xf>
    <xf numFmtId="0" fontId="710" fillId="502" borderId="492" xfId="7" applyNumberFormat="1" applyFont="1" applyFill="1" applyBorder="1" applyAlignment="1">
      <alignment horizontal="left" vertical="top" wrapText="1"/>
    </xf>
    <xf numFmtId="0" fontId="708" fillId="502" borderId="492" xfId="7" applyNumberFormat="1" applyFont="1" applyFill="1" applyBorder="1" applyAlignment="1">
      <alignment horizontal="left" vertical="top" wrapText="1"/>
    </xf>
    <xf numFmtId="0" fontId="708" fillId="500" borderId="561" xfId="7" applyNumberFormat="1" applyFont="1" applyFill="1" applyBorder="1" applyAlignment="1">
      <alignment horizontal="right" vertical="top" wrapText="1"/>
    </xf>
    <xf numFmtId="0" fontId="653" fillId="500" borderId="492" xfId="7" applyNumberFormat="1" applyFont="1" applyFill="1" applyBorder="1" applyAlignment="1">
      <alignment horizontal="left" vertical="top" wrapText="1"/>
    </xf>
    <xf numFmtId="0" fontId="677" fillId="500" borderId="518" xfId="7" applyNumberFormat="1" applyFont="1" applyFill="1" applyBorder="1" applyAlignment="1">
      <alignment horizontal="center" vertical="bottom"/>
    </xf>
    <xf numFmtId="0" fontId="716" fillId="500" borderId="518" xfId="7" applyNumberFormat="1" applyFont="1" applyFill="1" applyBorder="1" applyAlignment="1">
      <alignment horizontal="center" vertical="bottom"/>
    </xf>
    <xf numFmtId="0" fontId="716" fillId="500" borderId="518" xfId="7" applyNumberFormat="1" applyFont="1" applyFill="1" applyBorder="1" applyAlignment="1">
      <alignment horizontal="center" vertical="bottom" wrapText="1"/>
    </xf>
    <xf numFmtId="0" fontId="716" fillId="500" borderId="518" xfId="7" applyNumberFormat="1" applyFont="1" applyFill="1" applyBorder="1" applyAlignment="1">
      <alignment horizontal="center" vertical="top" wrapText="1"/>
    </xf>
    <xf numFmtId="0" fontId="708" fillId="439" borderId="518" xfId="7" applyNumberFormat="1" applyFont="1" applyFill="1" applyBorder="1" applyAlignment="1">
      <alignment horizontal="center"/>
    </xf>
    <xf numFmtId="0" fontId="708" fillId="439" borderId="518" xfId="7" applyNumberFormat="1" applyFont="1" applyFill="1" applyBorder="1" applyAlignment="1">
      <alignment horizontal="center" wrapText="1"/>
    </xf>
    <xf numFmtId="0" fontId="709" fillId="439" borderId="492" xfId="7" applyNumberFormat="1" applyFont="1" applyFill="1" applyBorder="1"/>
    <xf numFmtId="0" fontId="710" fillId="439" borderId="518" xfId="7" applyNumberFormat="1" applyFont="1" applyFill="1" applyBorder="1"/>
    <xf numFmtId="0" fontId="710" fillId="439" borderId="518" xfId="7" applyNumberFormat="1" applyFont="1" applyFill="1" applyBorder="1" applyAlignment="1">
      <alignment wrapText="1"/>
    </xf>
    <xf numFmtId="0" fontId="710" fillId="439" borderId="492" xfId="7" applyNumberFormat="1" applyFont="1" applyFill="1" applyBorder="1" applyAlignment="1">
      <alignment wrapText="1"/>
    </xf>
    <xf numFmtId="0" fontId="709" fillId="500" borderId="492" xfId="7" applyNumberFormat="1" applyFont="1" applyFill="1" applyBorder="1"/>
    <xf numFmtId="0" fontId="710" fillId="500" borderId="518" xfId="7" applyNumberFormat="1" applyFont="1" applyFill="1" applyBorder="1" applyAlignment="1">
      <alignment wrapText="1"/>
    </xf>
    <xf numFmtId="0" fontId="709" fillId="500" borderId="492" xfId="7" applyNumberFormat="1" applyFont="1" applyFill="1" applyBorder="1" applyAlignment="1">
      <alignment wrapText="1"/>
    </xf>
    <xf numFmtId="0" fontId="709" fillId="500" borderId="492" xfId="7" applyNumberFormat="1" applyFont="1" applyFill="1" applyBorder="1" applyAlignment="1">
      <alignment vertical="top" wrapText="1"/>
    </xf>
    <xf numFmtId="0" fontId="709" fillId="501" borderId="492" xfId="7" applyNumberFormat="1" applyFont="1" applyFill="1" applyBorder="1" applyAlignment="1">
      <alignment vertical="top" wrapText="1"/>
    </xf>
    <xf numFmtId="0" fontId="712" fillId="501" borderId="492" xfId="7" applyNumberFormat="1" applyFont="1" applyFill="1" applyBorder="1" applyAlignment="1">
      <alignment vertical="top" wrapText="1"/>
    </xf>
    <xf numFmtId="0" fontId="710" fillId="502" borderId="518" xfId="7" applyNumberFormat="1" applyFont="1" applyFill="1" applyBorder="1" applyAlignment="1">
      <alignment vertical="top" wrapText="1"/>
    </xf>
    <xf numFmtId="0" fontId="709" fillId="502" borderId="492" xfId="7" applyNumberFormat="1" applyFont="1" applyFill="1" applyBorder="1" applyAlignment="1">
      <alignment vertical="top" wrapText="1"/>
    </xf>
    <xf numFmtId="0" fontId="708" fillId="502" borderId="518" xfId="7" applyNumberFormat="1" applyFont="1" applyFill="1" applyBorder="1" applyAlignment="1">
      <alignment vertical="top" wrapText="1"/>
    </xf>
    <xf numFmtId="0" fontId="717" fillId="502" borderId="492" xfId="7" applyNumberFormat="1" applyFont="1" applyFill="1" applyBorder="1" applyAlignment="1">
      <alignment vertical="top" wrapText="1"/>
    </xf>
    <xf numFmtId="0" fontId="717" fillId="502" borderId="492" xfId="7" applyNumberFormat="1" applyFont="1" applyFill="1" applyBorder="1" applyAlignment="1">
      <alignment horizontal="center" vertical="top" wrapText="1"/>
    </xf>
    <xf numFmtId="0" fontId="717" fillId="502" borderId="492" xfId="7" applyNumberFormat="1" applyFont="1" applyFill="1" applyBorder="1" applyAlignment="1">
      <alignment horizontal="center" vertical="center" wrapText="1"/>
    </xf>
    <xf numFmtId="0" fontId="717" fillId="502" borderId="561" xfId="7" applyNumberFormat="1" applyFont="1" applyFill="1" applyBorder="1" applyAlignment="1">
      <alignment horizontal="center" vertical="center" wrapText="1"/>
    </xf>
    <xf numFmtId="0" fontId="709" fillId="500" borderId="561" xfId="7" applyNumberFormat="1" applyFont="1" applyFill="1" applyBorder="1" applyAlignment="1">
      <alignment vertical="top" wrapText="1"/>
    </xf>
    <xf numFmtId="0" fontId="633" fillId="500" borderId="492" xfId="7" applyNumberFormat="1" applyFont="1" applyFill="1" applyBorder="1" applyAlignment="1">
      <alignment wrapText="1"/>
    </xf>
    <xf numFmtId="0" fontId="708" fillId="439" borderId="530" xfId="7" applyNumberFormat="1" applyFont="1" applyFill="1" applyBorder="1" applyAlignment="1">
      <alignment horizontal="center" vertical="center" wrapText="1"/>
    </xf>
    <xf numFmtId="0" fontId="709" fillId="439" borderId="538" xfId="7" applyNumberFormat="1" applyFont="1" applyFill="1" applyBorder="1"/>
    <xf numFmtId="0" fontId="709" fillId="439" borderId="539" xfId="7" applyNumberFormat="1" applyFont="1" applyFill="1" applyBorder="1"/>
    <xf numFmtId="0" fontId="710" fillId="455" borderId="518" xfId="7" applyNumberFormat="1" applyFont="1" applyFill="1" applyBorder="1" applyAlignment="1">
      <alignment horizontal="center" vertical="bottom" wrapText="1"/>
    </xf>
    <xf numFmtId="0" fontId="710" fillId="458" borderId="518" xfId="7" applyNumberFormat="1" applyFont="1" applyFill="1" applyBorder="1" applyAlignment="1">
      <alignment horizontal="left" wrapText="1"/>
    </xf>
    <xf numFmtId="3" fontId="710" fillId="455" borderId="518" xfId="7" applyNumberFormat="1" applyFont="1" applyFill="1" applyBorder="1" applyAlignment="1">
      <alignment horizontal="center" wrapText="1"/>
    </xf>
    <xf numFmtId="0" fontId="710" fillId="439" borderId="518" xfId="7" applyNumberFormat="1" applyFont="1" applyFill="1" applyBorder="1" applyAlignment="1">
      <alignment horizontal="center" vertical="bottom" wrapText="1"/>
    </xf>
    <xf numFmtId="0" fontId="708" fillId="479" borderId="541" xfId="7" applyNumberFormat="1" applyFont="1" applyFill="1" applyBorder="1" applyAlignment="1">
      <alignment vertical="bottom" wrapText="1"/>
    </xf>
    <xf numFmtId="0" fontId="708" fillId="479" borderId="542" xfId="7" applyNumberFormat="1" applyFont="1" applyFill="1" applyBorder="1" applyAlignment="1">
      <alignment vertical="bottom" wrapText="1"/>
    </xf>
    <xf numFmtId="1" fontId="708" fillId="479" borderId="542" xfId="7" applyNumberFormat="1" applyFont="1" applyFill="1" applyBorder="1" applyAlignment="1">
      <alignment horizontal="center" vertical="bottom" wrapText="1"/>
    </xf>
    <xf numFmtId="1" fontId="708" fillId="479" borderId="526" xfId="7" applyNumberFormat="1" applyFont="1" applyFill="1" applyBorder="1" applyAlignment="1">
      <alignment horizontal="center" vertical="bottom" wrapText="1"/>
    </xf>
    <xf numFmtId="0" fontId="710" fillId="439" borderId="492" xfId="7" applyNumberFormat="1" applyFont="1" applyFill="1" applyBorder="1" applyAlignment="1">
      <alignment horizontal="left" vertical="center"/>
    </xf>
    <xf numFmtId="0" fontId="708" fillId="500" borderId="530" xfId="7" applyNumberFormat="1" applyFont="1" applyFill="1" applyBorder="1" applyAlignment="1">
      <alignment horizontal="center" vertical="center" wrapText="1"/>
    </xf>
    <xf numFmtId="0" fontId="709" fillId="500" borderId="538" xfId="7" applyNumberFormat="1" applyFont="1" applyFill="1" applyBorder="1"/>
    <xf numFmtId="0" fontId="709" fillId="500" borderId="539" xfId="7" applyNumberFormat="1" applyFont="1" applyFill="1" applyBorder="1"/>
    <xf numFmtId="0" fontId="710" fillId="500" borderId="518" xfId="7" applyNumberFormat="1" applyFont="1" applyFill="1" applyBorder="1" applyAlignment="1">
      <alignment horizontal="center" vertical="bottom" wrapText="1"/>
    </xf>
    <xf numFmtId="0" fontId="710" fillId="500" borderId="518" xfId="7" applyNumberFormat="1" applyFont="1" applyFill="1" applyBorder="1" applyAlignment="1">
      <alignment horizontal="left" wrapText="1"/>
    </xf>
    <xf numFmtId="3" fontId="710" fillId="500" borderId="518" xfId="7" applyNumberFormat="1" applyFont="1" applyFill="1" applyBorder="1" applyAlignment="1">
      <alignment horizontal="center" wrapText="1"/>
    </xf>
    <xf numFmtId="0" fontId="708" fillId="500" borderId="541" xfId="7" applyNumberFormat="1" applyFont="1" applyFill="1" applyBorder="1" applyAlignment="1">
      <alignment vertical="bottom" wrapText="1"/>
    </xf>
    <xf numFmtId="0" fontId="708" fillId="500" borderId="542" xfId="7" applyNumberFormat="1" applyFont="1" applyFill="1" applyBorder="1" applyAlignment="1">
      <alignment vertical="bottom" wrapText="1"/>
    </xf>
    <xf numFmtId="1" fontId="708" fillId="500" borderId="542" xfId="7" applyNumberFormat="1" applyFont="1" applyFill="1" applyBorder="1" applyAlignment="1">
      <alignment horizontal="center" vertical="bottom" wrapText="1"/>
    </xf>
    <xf numFmtId="1" fontId="708" fillId="500" borderId="526" xfId="7" applyNumberFormat="1" applyFont="1" applyFill="1" applyBorder="1" applyAlignment="1">
      <alignment horizontal="center" vertical="bottom" wrapText="1"/>
    </xf>
    <xf numFmtId="0" fontId="710" fillId="500" borderId="492" xfId="7" applyNumberFormat="1" applyFont="1" applyFill="1" applyBorder="1" applyAlignment="1">
      <alignment horizontal="left" vertical="center"/>
    </xf>
    <xf numFmtId="0" fontId="709" fillId="500" borderId="538" xfId="7" applyNumberFormat="1" applyFont="1" applyFill="1" applyBorder="1" applyAlignment="1">
      <alignment wrapText="1"/>
    </xf>
    <xf numFmtId="0" fontId="709" fillId="500" borderId="539" xfId="7" applyNumberFormat="1" applyFont="1" applyFill="1" applyBorder="1" applyAlignment="1">
      <alignment wrapText="1"/>
    </xf>
    <xf numFmtId="0" fontId="710" fillId="500" borderId="492" xfId="7" applyNumberFormat="1" applyFont="1" applyFill="1" applyBorder="1" applyAlignment="1">
      <alignment horizontal="left" vertical="center" wrapText="1"/>
    </xf>
    <xf numFmtId="0" fontId="708" fillId="500" borderId="530" xfId="7" applyNumberFormat="1" applyFont="1" applyFill="1" applyBorder="1" applyAlignment="1">
      <alignment horizontal="center" vertical="top" wrapText="1"/>
    </xf>
    <xf numFmtId="0" fontId="709" fillId="500" borderId="538" xfId="7" applyNumberFormat="1" applyFont="1" applyFill="1" applyBorder="1" applyAlignment="1">
      <alignment vertical="top" wrapText="1"/>
    </xf>
    <xf numFmtId="0" fontId="709" fillId="500" borderId="539" xfId="7" applyNumberFormat="1" applyFont="1" applyFill="1" applyBorder="1" applyAlignment="1">
      <alignment vertical="top" wrapText="1"/>
    </xf>
    <xf numFmtId="3" fontId="710" fillId="500" borderId="518" xfId="7" applyNumberFormat="1" applyFont="1" applyFill="1" applyBorder="1" applyAlignment="1">
      <alignment horizontal="center" vertical="top" wrapText="1"/>
    </xf>
    <xf numFmtId="0" fontId="708" fillId="500" borderId="541" xfId="7" applyNumberFormat="1" applyFont="1" applyFill="1" applyBorder="1" applyAlignment="1">
      <alignment vertical="top" wrapText="1"/>
    </xf>
    <xf numFmtId="0" fontId="708" fillId="500" borderId="542" xfId="7" applyNumberFormat="1" applyFont="1" applyFill="1" applyBorder="1" applyAlignment="1">
      <alignment vertical="top" wrapText="1"/>
    </xf>
    <xf numFmtId="1" fontId="708" fillId="500" borderId="542" xfId="7" applyNumberFormat="1" applyFont="1" applyFill="1" applyBorder="1" applyAlignment="1">
      <alignment horizontal="center" vertical="top" wrapText="1"/>
    </xf>
    <xf numFmtId="1" fontId="708" fillId="500" borderId="526" xfId="7" applyNumberFormat="1" applyFont="1" applyFill="1" applyBorder="1" applyAlignment="1">
      <alignment horizontal="center" vertical="top" wrapText="1"/>
    </xf>
    <xf numFmtId="0" fontId="708" fillId="501" borderId="530" xfId="7" applyNumberFormat="1" applyFont="1" applyFill="1" applyBorder="1" applyAlignment="1">
      <alignment horizontal="center" vertical="top" wrapText="1"/>
    </xf>
    <xf numFmtId="0" fontId="709" fillId="501" borderId="538" xfId="7" applyNumberFormat="1" applyFont="1" applyFill="1" applyBorder="1" applyAlignment="1">
      <alignment vertical="top" wrapText="1"/>
    </xf>
    <xf numFmtId="0" fontId="709" fillId="501" borderId="539" xfId="7" applyNumberFormat="1" applyFont="1" applyFill="1" applyBorder="1" applyAlignment="1">
      <alignment vertical="top" wrapText="1"/>
    </xf>
    <xf numFmtId="0" fontId="711" fillId="501" borderId="530" xfId="7" applyNumberFormat="1" applyFont="1" applyFill="1" applyBorder="1" applyAlignment="1">
      <alignment horizontal="center" vertical="top" wrapText="1"/>
    </xf>
    <xf numFmtId="0" fontId="712" fillId="501" borderId="538" xfId="7" applyNumberFormat="1" applyFont="1" applyFill="1" applyBorder="1" applyAlignment="1">
      <alignment vertical="top" wrapText="1"/>
    </xf>
    <xf numFmtId="0" fontId="712" fillId="501" borderId="539" xfId="7" applyNumberFormat="1" applyFont="1" applyFill="1" applyBorder="1" applyAlignment="1">
      <alignment vertical="top" wrapText="1"/>
    </xf>
    <xf numFmtId="3" fontId="710" fillId="500" borderId="561" xfId="7" applyNumberFormat="1" applyFont="1" applyFill="1" applyBorder="1" applyAlignment="1">
      <alignment horizontal="center" vertical="top" wrapText="1"/>
    </xf>
    <xf numFmtId="1" fontId="708" fillId="500" borderId="561" xfId="7" applyNumberFormat="1" applyFont="1" applyFill="1" applyBorder="1" applyAlignment="1">
      <alignment horizontal="center" vertical="top" wrapText="1"/>
    </xf>
    <xf numFmtId="0" fontId="633" fillId="500" borderId="492" xfId="7" applyNumberFormat="1" applyFont="1" applyFill="1" applyBorder="1" applyAlignment="1">
      <alignment vertical="bottom"/>
    </xf>
    <xf numFmtId="0" fontId="707" fillId="500" borderId="492" xfId="7" applyNumberFormat="1" applyFont="1" applyFill="1" applyBorder="1" applyAlignment="1">
      <alignment vertical="bottom"/>
    </xf>
    <xf numFmtId="0" fontId="707" fillId="500" borderId="492" xfId="7" applyNumberFormat="1" applyFont="1" applyFill="1" applyBorder="1" applyAlignment="1">
      <alignment vertical="bottom" wrapText="1"/>
    </xf>
    <xf numFmtId="0" fontId="556" fillId="378" borderId="436" xfId="6" applyNumberFormat="1" applyFont="1" applyFill="1" applyBorder="1" applyAlignment="1">
      <alignment wrapText="1"/>
    </xf>
    <xf numFmtId="0" fontId="556" fillId="378" borderId="435" xfId="6" applyNumberFormat="1" applyFont="1" applyFill="1" applyBorder="1" applyAlignment="1">
      <alignment wrapText="1"/>
    </xf>
    <xf numFmtId="0" fontId="556" fillId="378" borderId="436" xfId="6" applyNumberFormat="1" applyFont="1" applyFill="1" applyBorder="1" applyAlignment="1">
      <alignment vertical="top" wrapText="1"/>
    </xf>
    <xf numFmtId="0" fontId="556" fillId="378" borderId="435" xfId="6" applyNumberFormat="1" applyFont="1" applyFill="1" applyBorder="1" applyAlignment="1">
      <alignment vertical="top" wrapText="1"/>
    </xf>
    <xf numFmtId="0" fontId="549" fillId="378" borderId="433" xfId="6" applyNumberFormat="1" applyFont="1" applyFill="1" applyBorder="1" applyAlignment="1">
      <alignment horizontal="center" wrapText="1"/>
    </xf>
    <xf numFmtId="0" fontId="549" fillId="503" borderId="423" xfId="6" applyNumberFormat="1" applyFont="1" applyFill="1" applyBorder="1" applyAlignment="1">
      <alignment vertical="bottom"/>
    </xf>
    <xf numFmtId="0" fontId="718" fillId="503" borderId="423" xfId="6" applyNumberFormat="1" applyFont="1" applyFill="1" applyBorder="1" applyAlignment="1">
      <alignment vertical="bottom"/>
    </xf>
    <xf numFmtId="0" fontId="718" fillId="503" borderId="423" xfId="6" applyNumberFormat="1" applyFont="1" applyFill="1" applyBorder="1" applyAlignment="1">
      <alignment vertical="bottom" wrapText="1"/>
    </xf>
    <xf numFmtId="0" fontId="718" fillId="503" borderId="423" xfId="6" applyNumberFormat="1" applyFont="1" applyFill="1" applyBorder="1" applyAlignment="1">
      <alignment horizontal="left" vertical="bottom" wrapText="1"/>
    </xf>
    <xf numFmtId="0" fontId="718" fillId="503" borderId="423" xfId="6" applyNumberFormat="1" applyFont="1" applyFill="1" applyBorder="1" applyAlignment="1">
      <alignment horizontal="left" vertical="top" wrapText="1"/>
    </xf>
    <xf numFmtId="0" fontId="710" fillId="503" borderId="423" xfId="6" applyNumberFormat="1" applyFont="1" applyFill="1" applyBorder="1" applyAlignment="1">
      <alignment vertical="bottom"/>
    </xf>
    <xf numFmtId="0" fontId="710" fillId="503" borderId="561" xfId="6" applyNumberFormat="1" applyFont="1" applyFill="1" applyBorder="1" applyAlignment="1">
      <alignment vertical="bottom"/>
    </xf>
    <xf numFmtId="0" fontId="710" fillId="503" borderId="561" xfId="6" applyNumberFormat="1" applyFont="1" applyFill="1" applyBorder="1" applyAlignment="1">
      <alignment vertical="bottom" wrapText="1"/>
    </xf>
    <xf numFmtId="0" fontId="710" fillId="503" borderId="561" xfId="6" applyNumberFormat="1" applyFont="1" applyFill="1" applyBorder="1" applyAlignment="1">
      <alignment vertical="top" wrapText="1"/>
    </xf>
    <xf numFmtId="0" fontId="710" fillId="504" borderId="561" xfId="6" applyNumberFormat="1" applyFont="1" applyFill="1" applyBorder="1" applyAlignment="1">
      <alignment vertical="top" wrapText="1"/>
    </xf>
    <xf numFmtId="0" fontId="708" fillId="504" borderId="561" xfId="6" applyNumberFormat="1" applyFont="1" applyFill="1" applyBorder="1" applyAlignment="1">
      <alignment vertical="top" wrapText="1"/>
    </xf>
    <xf numFmtId="0" fontId="708" fillId="504" borderId="561" xfId="6" applyNumberFormat="1" applyFont="1" applyFill="1" applyBorder="1" applyAlignment="1">
      <alignment horizontal="center" vertical="top" wrapText="1"/>
    </xf>
    <xf numFmtId="0" fontId="708" fillId="504" borderId="561" xfId="6" applyNumberFormat="1" applyFont="1" applyFill="1" applyBorder="1" applyAlignment="1">
      <alignment horizontal="center" vertical="center" wrapText="1"/>
    </xf>
    <xf numFmtId="0" fontId="568" fillId="503" borderId="423" xfId="6" applyNumberFormat="1" applyFont="1" applyFill="1" applyBorder="1" applyAlignment="1">
      <alignment horizontal="center"/>
    </xf>
    <xf numFmtId="0" fontId="539" fillId="503" borderId="423" xfId="6" applyNumberFormat="1" applyFont="1" applyFill="1" applyBorder="1"/>
    <xf numFmtId="0" fontId="718" fillId="503" borderId="423" xfId="6" applyNumberFormat="1" applyFont="1" applyFill="1" applyBorder="1" applyAlignment="1">
      <alignment horizontal="center"/>
    </xf>
    <xf numFmtId="0" fontId="719" fillId="503" borderId="423" xfId="6" applyNumberFormat="1" applyFont="1" applyFill="1" applyBorder="1"/>
    <xf numFmtId="0" fontId="718" fillId="503" borderId="423" xfId="6" applyNumberFormat="1" applyFont="1" applyFill="1" applyBorder="1" applyAlignment="1">
      <alignment horizontal="center" wrapText="1"/>
    </xf>
    <xf numFmtId="0" fontId="719" fillId="503" borderId="423" xfId="6" applyNumberFormat="1" applyFont="1" applyFill="1" applyBorder="1" applyAlignment="1">
      <alignment wrapText="1"/>
    </xf>
    <xf numFmtId="0" fontId="718" fillId="503" borderId="423" xfId="6" applyNumberFormat="1" applyFont="1" applyFill="1" applyBorder="1" applyAlignment="1">
      <alignment horizontal="left" wrapText="1"/>
    </xf>
    <xf numFmtId="0" fontId="719" fillId="503" borderId="423" xfId="6" applyNumberFormat="1" applyFont="1" applyFill="1" applyBorder="1" applyAlignment="1">
      <alignment horizontal="left" wrapText="1"/>
    </xf>
    <xf numFmtId="0" fontId="719" fillId="503" borderId="423" xfId="6" applyNumberFormat="1" applyFont="1" applyFill="1" applyBorder="1" applyAlignment="1">
      <alignment horizontal="left" vertical="top" wrapText="1"/>
    </xf>
    <xf numFmtId="0" fontId="550" fillId="503" borderId="423" xfId="6" applyNumberFormat="1" applyFont="1" applyFill="1" applyBorder="1"/>
    <xf numFmtId="0" fontId="545" fillId="503" borderId="423" xfId="6" applyNumberFormat="1" applyFont="1" applyFill="1" applyBorder="1"/>
    <xf numFmtId="10" fontId="549" fillId="503" borderId="423" xfId="6" applyNumberFormat="1" applyFont="1" applyFill="1" applyBorder="1"/>
    <xf numFmtId="0" fontId="718" fillId="503" borderId="423" xfId="6" applyNumberFormat="1" applyFont="1" applyFill="1" applyBorder="1"/>
    <xf numFmtId="10" fontId="718" fillId="503" borderId="423" xfId="6" applyNumberFormat="1" applyFont="1" applyFill="1" applyBorder="1"/>
    <xf numFmtId="0" fontId="718" fillId="503" borderId="423" xfId="6" applyNumberFormat="1" applyFont="1" applyFill="1" applyBorder="1" applyAlignment="1">
      <alignment wrapText="1"/>
    </xf>
    <xf numFmtId="10" fontId="718" fillId="503" borderId="423" xfId="6" applyNumberFormat="1" applyFont="1" applyFill="1" applyBorder="1" applyAlignment="1">
      <alignment wrapText="1"/>
    </xf>
    <xf numFmtId="10" fontId="718" fillId="503" borderId="423" xfId="6" applyNumberFormat="1" applyFont="1" applyFill="1" applyBorder="1" applyAlignment="1">
      <alignment horizontal="left" wrapText="1"/>
    </xf>
    <xf numFmtId="10" fontId="718" fillId="503" borderId="423" xfId="6" applyNumberFormat="1" applyFont="1" applyFill="1" applyBorder="1" applyAlignment="1">
      <alignment horizontal="left" vertical="top" wrapText="1"/>
    </xf>
    <xf numFmtId="0" fontId="710" fillId="503" borderId="423" xfId="6" applyNumberFormat="1" applyFont="1" applyFill="1" applyBorder="1"/>
    <xf numFmtId="10" fontId="710" fillId="503" borderId="423" xfId="6" applyNumberFormat="1" applyFont="1" applyFill="1" applyBorder="1"/>
    <xf numFmtId="0" fontId="709" fillId="503" borderId="423" xfId="6" applyNumberFormat="1" applyFont="1" applyFill="1" applyBorder="1"/>
    <xf numFmtId="0" fontId="710" fillId="503" borderId="561" xfId="6" applyNumberFormat="1" applyFont="1" applyFill="1" applyBorder="1"/>
    <xf numFmtId="10" fontId="710" fillId="503" borderId="561" xfId="6" applyNumberFormat="1" applyFont="1" applyFill="1" applyBorder="1"/>
    <xf numFmtId="0" fontId="709" fillId="503" borderId="561" xfId="6" applyNumberFormat="1" applyFont="1" applyFill="1" applyBorder="1"/>
    <xf numFmtId="0" fontId="710" fillId="503" borderId="561" xfId="6" applyNumberFormat="1" applyFont="1" applyFill="1" applyBorder="1" applyAlignment="1">
      <alignment wrapText="1"/>
    </xf>
    <xf numFmtId="10" fontId="710" fillId="503" borderId="561" xfId="6" applyNumberFormat="1" applyFont="1" applyFill="1" applyBorder="1" applyAlignment="1">
      <alignment wrapText="1"/>
    </xf>
    <xf numFmtId="0" fontId="709" fillId="503" borderId="561" xfId="6" applyNumberFormat="1" applyFont="1" applyFill="1" applyBorder="1" applyAlignment="1">
      <alignment wrapText="1"/>
    </xf>
    <xf numFmtId="10" fontId="710" fillId="503" borderId="561" xfId="6" applyNumberFormat="1" applyFont="1" applyFill="1" applyBorder="1" applyAlignment="1">
      <alignment vertical="top" wrapText="1"/>
    </xf>
    <xf numFmtId="0" fontId="709" fillId="503" borderId="561" xfId="6" applyNumberFormat="1" applyFont="1" applyFill="1" applyBorder="1" applyAlignment="1">
      <alignment vertical="top" wrapText="1"/>
    </xf>
    <xf numFmtId="10" fontId="710" fillId="504" borderId="561" xfId="6" applyNumberFormat="1" applyFont="1" applyFill="1" applyBorder="1" applyAlignment="1">
      <alignment vertical="top" wrapText="1"/>
    </xf>
    <xf numFmtId="0" fontId="709" fillId="504" borderId="561" xfId="6" applyNumberFormat="1" applyFont="1" applyFill="1" applyBorder="1" applyAlignment="1">
      <alignment vertical="top" wrapText="1"/>
    </xf>
    <xf numFmtId="10" fontId="708" fillId="504" borderId="561" xfId="6" applyNumberFormat="1" applyFont="1" applyFill="1" applyBorder="1" applyAlignment="1">
      <alignment vertical="top" wrapText="1"/>
    </xf>
    <xf numFmtId="0" fontId="717" fillId="504" borderId="561" xfId="6" applyNumberFormat="1" applyFont="1" applyFill="1" applyBorder="1" applyAlignment="1">
      <alignment vertical="top" wrapText="1"/>
    </xf>
    <xf numFmtId="10" fontId="708" fillId="504" borderId="561" xfId="6" applyNumberFormat="1" applyFont="1" applyFill="1" applyBorder="1" applyAlignment="1">
      <alignment horizontal="center" vertical="top" wrapText="1"/>
    </xf>
    <xf numFmtId="0" fontId="717" fillId="504" borderId="561" xfId="6" applyNumberFormat="1" applyFont="1" applyFill="1" applyBorder="1" applyAlignment="1">
      <alignment horizontal="center" vertical="top" wrapText="1"/>
    </xf>
    <xf numFmtId="10" fontId="708" fillId="504" borderId="561" xfId="6" applyNumberFormat="1" applyFont="1" applyFill="1" applyBorder="1" applyAlignment="1">
      <alignment horizontal="center" vertical="center" wrapText="1"/>
    </xf>
    <xf numFmtId="0" fontId="717" fillId="504" borderId="561" xfId="6" applyNumberFormat="1" applyFont="1" applyFill="1" applyBorder="1" applyAlignment="1">
      <alignment horizontal="center" vertical="center" wrapText="1"/>
    </xf>
    <xf numFmtId="168" fontId="710" fillId="503" borderId="561" xfId="6" applyNumberFormat="1" applyFont="1" applyFill="1" applyBorder="1" applyAlignment="1">
      <alignment vertical="top" wrapText="1"/>
    </xf>
    <xf numFmtId="0" fontId="558" fillId="503" borderId="424" xfId="6" applyNumberFormat="1" applyFont="1" applyFill="1" applyBorder="1" applyAlignment="1">
      <alignment horizontal="left" vertical="center"/>
    </xf>
    <xf numFmtId="0" fontId="718" fillId="503" borderId="424" xfId="6" applyNumberFormat="1" applyFont="1" applyFill="1" applyBorder="1" applyAlignment="1">
      <alignment horizontal="left" vertical="center"/>
    </xf>
    <xf numFmtId="0" fontId="718" fillId="503" borderId="424" xfId="6" applyNumberFormat="1" applyFont="1" applyFill="1" applyBorder="1" applyAlignment="1">
      <alignment horizontal="left" vertical="center" wrapText="1"/>
    </xf>
    <xf numFmtId="0" fontId="718" fillId="503" borderId="424" xfId="6" applyNumberFormat="1" applyFont="1" applyFill="1" applyBorder="1" applyAlignment="1">
      <alignment horizontal="left" vertical="top" wrapText="1"/>
    </xf>
    <xf numFmtId="0" fontId="553" fillId="503" borderId="424" xfId="6" applyNumberFormat="1" applyFont="1" applyFill="1" applyBorder="1" applyAlignment="1">
      <alignment horizontal="center" vertical="center" wrapText="1"/>
    </xf>
    <xf numFmtId="0" fontId="549" fillId="503" borderId="423" xfId="6" applyNumberFormat="1" applyFont="1" applyFill="1" applyBorder="1" applyAlignment="1">
      <alignment vertical="center" wrapText="1"/>
    </xf>
    <xf numFmtId="0" fontId="558" fillId="503" borderId="424" xfId="6" applyNumberFormat="1" applyFont="1" applyFill="1" applyBorder="1" applyAlignment="1">
      <alignment horizontal="center" vertical="top" wrapText="1"/>
    </xf>
    <xf numFmtId="0" fontId="544" fillId="503" borderId="424" xfId="6" applyNumberFormat="1" applyFont="1" applyFill="1" applyBorder="1" applyAlignment="1">
      <alignment horizontal="left" vertical="top" wrapText="1"/>
    </xf>
    <xf numFmtId="0" fontId="553" fillId="503" borderId="424" xfId="6" applyNumberFormat="1" applyFont="1" applyFill="1" applyBorder="1" applyAlignment="1">
      <alignment horizontal="center" vertical="top" wrapText="1"/>
    </xf>
    <xf numFmtId="0" fontId="543" fillId="503" borderId="424" xfId="6" applyNumberFormat="1" applyFont="1" applyFill="1" applyBorder="1" applyAlignment="1">
      <alignment vertical="top" wrapText="1"/>
    </xf>
    <xf numFmtId="0" fontId="549" fillId="503" borderId="423" xfId="6" applyNumberFormat="1" applyFont="1" applyFill="1" applyBorder="1" applyAlignment="1">
      <alignment vertical="top" wrapText="1"/>
    </xf>
    <xf numFmtId="0" fontId="566" fillId="503" borderId="424" xfId="6" applyNumberFormat="1" applyFont="1" applyFill="1" applyBorder="1" applyAlignment="1">
      <alignment vertical="top" wrapText="1"/>
    </xf>
    <xf numFmtId="0" fontId="539" fillId="503" borderId="474" xfId="6" applyNumberFormat="1" applyFont="1" applyFill="1" applyBorder="1" applyAlignment="1">
      <alignment vertical="top" wrapText="1"/>
    </xf>
    <xf numFmtId="0" fontId="539" fillId="503" borderId="475" xfId="6" applyNumberFormat="1" applyFont="1" applyFill="1" applyBorder="1" applyAlignment="1">
      <alignment vertical="top" wrapText="1"/>
    </xf>
    <xf numFmtId="0" fontId="539" fillId="503" borderId="488" xfId="6" applyNumberFormat="1" applyFont="1" applyFill="1" applyBorder="1" applyAlignment="1">
      <alignment vertical="top" wrapText="1"/>
    </xf>
    <xf numFmtId="0" fontId="539" fillId="503" borderId="489" xfId="6" applyNumberFormat="1" applyFont="1" applyFill="1" applyBorder="1" applyAlignment="1">
      <alignment vertical="top" wrapText="1"/>
    </xf>
    <xf numFmtId="0" fontId="539" fillId="503" borderId="490" xfId="6" applyNumberFormat="1" applyFont="1" applyFill="1" applyBorder="1" applyAlignment="1">
      <alignment vertical="top" wrapText="1"/>
    </xf>
    <xf numFmtId="0" fontId="544" fillId="503" borderId="424" xfId="6" applyNumberFormat="1" applyFont="1" applyFill="1" applyBorder="1" applyAlignment="1">
      <alignment horizontal="center" vertical="top" wrapText="1"/>
    </xf>
    <xf numFmtId="10" fontId="543" fillId="503" borderId="424" xfId="6" applyNumberFormat="1" applyFont="1" applyFill="1" applyBorder="1" applyAlignment="1">
      <alignment vertical="top" wrapText="1"/>
    </xf>
    <xf numFmtId="0" fontId="559" fillId="503" borderId="423" xfId="6" applyNumberFormat="1" applyFont="1" applyFill="1" applyBorder="1" applyAlignment="1">
      <alignment horizontal="left" vertical="center" wrapText="1"/>
    </xf>
    <xf numFmtId="0" fontId="549" fillId="503" borderId="423" xfId="6" applyNumberFormat="1" applyFont="1" applyFill="1" applyBorder="1" applyAlignment="1">
      <alignment horizontal="left" vertical="center" wrapText="1"/>
    </xf>
    <xf numFmtId="0" fontId="549" fillId="503" borderId="423" xfId="6" applyNumberFormat="1" applyFont="1" applyFill="1" applyBorder="1" applyAlignment="1">
      <alignment horizontal="center" vertical="center" wrapText="1"/>
    </xf>
    <xf numFmtId="10" fontId="549" fillId="503" borderId="423" xfId="6" applyNumberFormat="1" applyFont="1" applyFill="1" applyBorder="1" applyAlignment="1">
      <alignment vertical="center" wrapText="1"/>
    </xf>
    <xf numFmtId="0" fontId="707" fillId="503" borderId="423" xfId="6" applyNumberFormat="1" applyFont="1" applyFill="1" applyBorder="1" applyAlignment="1">
      <alignment horizontal="left" vertical="top" wrapText="1"/>
    </xf>
    <xf numFmtId="0" fontId="707" fillId="503" borderId="423" xfId="6" applyNumberFormat="1" applyFont="1" applyFill="1" applyBorder="1" applyAlignment="1">
      <alignment horizontal="center" vertical="top" wrapText="1"/>
    </xf>
    <xf numFmtId="0" fontId="707" fillId="503" borderId="423" xfId="6" applyNumberFormat="1" applyFont="1" applyFill="1" applyBorder="1" applyAlignment="1">
      <alignment vertical="top" wrapText="1"/>
    </xf>
    <xf numFmtId="10" fontId="707" fillId="503" borderId="423" xfId="6" applyNumberFormat="1" applyFont="1" applyFill="1" applyBorder="1" applyAlignment="1">
      <alignment vertical="top" wrapText="1"/>
    </xf>
    <xf numFmtId="0" fontId="708" fillId="503" borderId="424" xfId="6" applyNumberFormat="1" applyFont="1" applyFill="1" applyBorder="1" applyAlignment="1">
      <alignment horizontal="center" vertical="center" wrapText="1"/>
    </xf>
    <xf numFmtId="0" fontId="710" fillId="503" borderId="423" xfId="6" applyNumberFormat="1" applyFont="1" applyFill="1" applyBorder="1" applyAlignment="1">
      <alignment vertical="center" wrapText="1"/>
    </xf>
    <xf numFmtId="0" fontId="708" fillId="503" borderId="424" xfId="6" applyNumberFormat="1" applyFont="1" applyFill="1" applyBorder="1" applyAlignment="1">
      <alignment horizontal="center" vertical="top" wrapText="1"/>
    </xf>
    <xf numFmtId="0" fontId="710" fillId="503" borderId="424" xfId="6" applyNumberFormat="1" applyFont="1" applyFill="1" applyBorder="1" applyAlignment="1">
      <alignment horizontal="left" vertical="top" wrapText="1"/>
    </xf>
    <xf numFmtId="0" fontId="710" fillId="503" borderId="424" xfId="6" applyNumberFormat="1" applyFont="1" applyFill="1" applyBorder="1" applyAlignment="1">
      <alignment vertical="top" wrapText="1"/>
    </xf>
    <xf numFmtId="0" fontId="710" fillId="503" borderId="423" xfId="6" applyNumberFormat="1" applyFont="1" applyFill="1" applyBorder="1" applyAlignment="1">
      <alignment vertical="top" wrapText="1"/>
    </xf>
    <xf numFmtId="0" fontId="715" fillId="503" borderId="424" xfId="6" applyNumberFormat="1" applyFont="1" applyFill="1" applyBorder="1" applyAlignment="1">
      <alignment vertical="top" wrapText="1"/>
    </xf>
    <xf numFmtId="0" fontId="709" fillId="503" borderId="474" xfId="6" applyNumberFormat="1" applyFont="1" applyFill="1" applyBorder="1" applyAlignment="1">
      <alignment vertical="top" wrapText="1"/>
    </xf>
    <xf numFmtId="0" fontId="709" fillId="503" borderId="475" xfId="6" applyNumberFormat="1" applyFont="1" applyFill="1" applyBorder="1" applyAlignment="1">
      <alignment vertical="top" wrapText="1"/>
    </xf>
    <xf numFmtId="0" fontId="709" fillId="503" borderId="488" xfId="6" applyNumberFormat="1" applyFont="1" applyFill="1" applyBorder="1" applyAlignment="1">
      <alignment vertical="top" wrapText="1"/>
    </xf>
    <xf numFmtId="0" fontId="709" fillId="503" borderId="489" xfId="6" applyNumberFormat="1" applyFont="1" applyFill="1" applyBorder="1" applyAlignment="1">
      <alignment vertical="top" wrapText="1"/>
    </xf>
    <xf numFmtId="0" fontId="709" fillId="503" borderId="490" xfId="6" applyNumberFormat="1" applyFont="1" applyFill="1" applyBorder="1" applyAlignment="1">
      <alignment vertical="top" wrapText="1"/>
    </xf>
    <xf numFmtId="0" fontId="710" fillId="503" borderId="424" xfId="6" applyNumberFormat="1" applyFont="1" applyFill="1" applyBorder="1" applyAlignment="1">
      <alignment horizontal="center" vertical="top" wrapText="1"/>
    </xf>
    <xf numFmtId="10" fontId="710" fillId="503" borderId="424" xfId="6" applyNumberFormat="1" applyFont="1" applyFill="1" applyBorder="1" applyAlignment="1">
      <alignment vertical="top" wrapText="1"/>
    </xf>
    <xf numFmtId="0" fontId="710" fillId="503" borderId="423" xfId="6" applyNumberFormat="1" applyFont="1" applyFill="1" applyBorder="1" applyAlignment="1">
      <alignment horizontal="left" vertical="center" wrapText="1"/>
    </xf>
    <xf numFmtId="0" fontId="710" fillId="503" borderId="423" xfId="6" applyNumberFormat="1" applyFont="1" applyFill="1" applyBorder="1" applyAlignment="1">
      <alignment horizontal="center" vertical="center" wrapText="1"/>
    </xf>
    <xf numFmtId="10" fontId="710" fillId="503" borderId="423" xfId="6" applyNumberFormat="1" applyFont="1" applyFill="1" applyBorder="1" applyAlignment="1">
      <alignment vertical="center" wrapText="1"/>
    </xf>
    <xf numFmtId="0" fontId="710" fillId="503" borderId="423" xfId="6" applyNumberFormat="1" applyFont="1" applyFill="1" applyBorder="1" applyAlignment="1">
      <alignment horizontal="left" vertical="top" wrapText="1"/>
    </xf>
    <xf numFmtId="0" fontId="710" fillId="503" borderId="423" xfId="6" applyNumberFormat="1" applyFont="1" applyFill="1" applyBorder="1" applyAlignment="1">
      <alignment horizontal="center" vertical="top" wrapText="1"/>
    </xf>
    <xf numFmtId="10" fontId="710" fillId="503" borderId="423" xfId="6" applyNumberFormat="1" applyFont="1" applyFill="1" applyBorder="1" applyAlignment="1">
      <alignment vertical="top" wrapText="1"/>
    </xf>
    <xf numFmtId="0" fontId="708" fillId="503" borderId="561" xfId="6" applyNumberFormat="1" applyFont="1" applyFill="1" applyBorder="1" applyAlignment="1">
      <alignment horizontal="center" vertical="center" wrapText="1"/>
    </xf>
    <xf numFmtId="0" fontId="710" fillId="503" borderId="561" xfId="6" applyNumberFormat="1" applyFont="1" applyFill="1" applyBorder="1" applyAlignment="1">
      <alignment vertical="center" wrapText="1"/>
    </xf>
    <xf numFmtId="0" fontId="708" fillId="503" borderId="561" xfId="6" applyNumberFormat="1" applyFont="1" applyFill="1" applyBorder="1" applyAlignment="1">
      <alignment horizontal="center" vertical="top" wrapText="1"/>
    </xf>
    <xf numFmtId="0" fontId="710" fillId="503" borderId="561" xfId="6" applyNumberFormat="1" applyFont="1" applyFill="1" applyBorder="1" applyAlignment="1">
      <alignment horizontal="left" vertical="top" wrapText="1"/>
    </xf>
    <xf numFmtId="0" fontId="715" fillId="503" borderId="561" xfId="6" applyNumberFormat="1" applyFont="1" applyFill="1" applyBorder="1" applyAlignment="1">
      <alignment vertical="top" wrapText="1"/>
    </xf>
    <xf numFmtId="0" fontId="710" fillId="503" borderId="561" xfId="6" applyNumberFormat="1" applyFont="1" applyFill="1" applyBorder="1" applyAlignment="1">
      <alignment horizontal="center" vertical="top" wrapText="1"/>
    </xf>
    <xf numFmtId="0" fontId="710" fillId="503" borderId="561" xfId="6" applyNumberFormat="1" applyFont="1" applyFill="1" applyBorder="1" applyAlignment="1">
      <alignment horizontal="left" vertical="center" wrapText="1"/>
    </xf>
    <xf numFmtId="0" fontId="710" fillId="503" borderId="561" xfId="6" applyNumberFormat="1" applyFont="1" applyFill="1" applyBorder="1" applyAlignment="1">
      <alignment horizontal="center" vertical="center" wrapText="1"/>
    </xf>
    <xf numFmtId="10" fontId="710" fillId="503" borderId="561" xfId="6" applyNumberFormat="1" applyFont="1" applyFill="1" applyBorder="1" applyAlignment="1">
      <alignment vertical="center" wrapText="1"/>
    </xf>
    <xf numFmtId="0" fontId="710" fillId="505" borderId="561" xfId="6" applyNumberFormat="1" applyFont="1" applyFill="1" applyBorder="1" applyAlignment="1">
      <alignment vertical="top" wrapText="1"/>
    </xf>
    <xf numFmtId="0" fontId="710" fillId="505" borderId="561" xfId="6" applyNumberFormat="1" applyFont="1" applyFill="1" applyBorder="1" applyAlignment="1">
      <alignment horizontal="left" vertical="top" wrapText="1"/>
    </xf>
    <xf numFmtId="0" fontId="709" fillId="505" borderId="561" xfId="6" applyNumberFormat="1" applyFont="1" applyFill="1" applyBorder="1" applyAlignment="1">
      <alignment vertical="top" wrapText="1"/>
    </xf>
    <xf numFmtId="10" fontId="710" fillId="505" borderId="561" xfId="6" applyNumberFormat="1" applyFont="1" applyFill="1" applyBorder="1" applyAlignment="1">
      <alignment vertical="top" wrapText="1"/>
    </xf>
    <xf numFmtId="0" fontId="718" fillId="503" borderId="423" xfId="6" applyNumberFormat="1" applyFont="1" applyFill="1" applyBorder="1" applyAlignment="1">
      <alignment horizontal="left" vertical="center" wrapText="1"/>
    </xf>
    <xf numFmtId="0" fontId="718" fillId="503" borderId="423" xfId="6" applyNumberFormat="1" applyFont="1" applyFill="1" applyBorder="1" applyAlignment="1">
      <alignment horizontal="center" vertical="center" wrapText="1"/>
    </xf>
    <xf numFmtId="0" fontId="718" fillId="503" borderId="423" xfId="6" applyNumberFormat="1" applyFont="1" applyFill="1" applyBorder="1" applyAlignment="1">
      <alignment vertical="center" wrapText="1"/>
    </xf>
    <xf numFmtId="10" fontId="718" fillId="503" borderId="423" xfId="6" applyNumberFormat="1" applyFont="1" applyFill="1" applyBorder="1" applyAlignment="1">
      <alignment vertical="center" wrapText="1"/>
    </xf>
    <xf numFmtId="10" fontId="718" fillId="503" borderId="423" xfId="6" applyNumberFormat="1" applyFont="1" applyFill="1" applyBorder="1" applyAlignment="1">
      <alignment horizontal="left" vertical="center" wrapText="1"/>
    </xf>
    <xf numFmtId="0" fontId="360" fillId="506" borderId="282" xfId="4" applyNumberFormat="1" applyFont="1" applyFill="1" applyBorder="1" applyAlignment="1">
      <alignment vertical="bottom"/>
    </xf>
    <xf numFmtId="0" fontId="720" fillId="506" borderId="282" xfId="4" applyNumberFormat="1" applyFont="1" applyFill="1" applyBorder="1" applyAlignment="1">
      <alignment vertical="bottom"/>
    </xf>
    <xf numFmtId="0" fontId="720" fillId="506" borderId="421" xfId="4" applyNumberFormat="1" applyFont="1" applyFill="1" applyBorder="1" applyAlignment="1">
      <alignment vertical="bottom"/>
    </xf>
    <xf numFmtId="0" fontId="720" fillId="506" borderId="421" xfId="4" applyNumberFormat="1" applyFont="1" applyFill="1" applyBorder="1" applyAlignment="1">
      <alignment vertical="bottom" wrapText="1"/>
    </xf>
    <xf numFmtId="0" fontId="720" fillId="506" borderId="421" xfId="4" applyNumberFormat="1" applyFont="1" applyFill="1" applyBorder="1" applyAlignment="1">
      <alignment horizontal="left" vertical="bottom" wrapText="1"/>
    </xf>
    <xf numFmtId="0" fontId="720" fillId="506" borderId="421" xfId="4" applyNumberFormat="1" applyFont="1" applyFill="1" applyBorder="1" applyAlignment="1">
      <alignment horizontal="left" vertical="top" wrapText="1"/>
    </xf>
    <xf numFmtId="0" fontId="721" fillId="506" borderId="421" xfId="4" applyNumberFormat="1" applyFont="1" applyFill="1" applyBorder="1" applyAlignment="1">
      <alignment horizontal="left" vertical="top" wrapText="1"/>
    </xf>
    <xf numFmtId="0" fontId="533" fillId="506" borderId="421" xfId="4" applyNumberFormat="1" applyFont="1" applyFill="1" applyBorder="1" applyAlignment="1">
      <alignment horizontal="left" vertical="top" wrapText="1"/>
    </xf>
    <xf numFmtId="0" fontId="720" fillId="507" borderId="421" xfId="4" applyNumberFormat="1" applyFont="1" applyFill="1" applyBorder="1" applyAlignment="1">
      <alignment horizontal="left" vertical="top" wrapText="1"/>
    </xf>
    <xf numFmtId="0" fontId="722" fillId="507" borderId="421" xfId="4" applyNumberFormat="1" applyFont="1" applyFill="1" applyBorder="1" applyAlignment="1">
      <alignment horizontal="left" vertical="top" wrapText="1"/>
    </xf>
    <xf numFmtId="0" fontId="722" fillId="507" borderId="421" xfId="4" applyNumberFormat="1" applyFont="1" applyFill="1" applyBorder="1" applyAlignment="1">
      <alignment horizontal="center" vertical="top" wrapText="1"/>
    </xf>
    <xf numFmtId="0" fontId="722" fillId="507" borderId="421" xfId="4" applyNumberFormat="1" applyFont="1" applyFill="1" applyBorder="1" applyAlignment="1">
      <alignment horizontal="center" vertical="center" wrapText="1"/>
    </xf>
    <xf numFmtId="0" fontId="720" fillId="508" borderId="421" xfId="4" applyNumberFormat="1" applyFont="1" applyFill="1" applyBorder="1" applyAlignment="1">
      <alignment horizontal="left" vertical="top" wrapText="1"/>
    </xf>
    <xf numFmtId="0" fontId="538" fillId="508" borderId="421" xfId="4" applyNumberFormat="1" applyFont="1" applyFill="1" applyBorder="1" applyAlignment="1">
      <alignment horizontal="left" vertical="top" wrapText="1"/>
    </xf>
    <xf numFmtId="0" fontId="538" fillId="508" borderId="422" xfId="4" applyNumberFormat="1" applyFont="1" applyFill="1" applyBorder="1" applyAlignment="1">
      <alignment horizontal="left" vertical="top" wrapText="1"/>
    </xf>
    <xf numFmtId="0" fontId="538" fillId="508" borderId="422" xfId="4" applyNumberFormat="1" applyFont="1" applyFill="1" applyBorder="1" applyAlignment="1">
      <alignment horizontal="center" vertical="top" wrapText="1"/>
    </xf>
    <xf numFmtId="0" fontId="538" fillId="508" borderId="422" xfId="4" applyNumberFormat="1" applyFont="1" applyFill="1" applyBorder="1" applyAlignment="1">
      <alignment horizontal="center" vertical="center" wrapText="1"/>
    </xf>
    <xf numFmtId="0" fontId="720" fillId="509" borderId="421" xfId="4" applyNumberFormat="1" applyFont="1" applyFill="1" applyBorder="1" applyAlignment="1">
      <alignment horizontal="left" vertical="top" wrapText="1"/>
    </xf>
    <xf numFmtId="0" fontId="723" fillId="509" borderId="421" xfId="4" applyNumberFormat="1" applyFont="1" applyFill="1" applyBorder="1" applyAlignment="1">
      <alignment horizontal="left" vertical="top" wrapText="1"/>
    </xf>
    <xf numFmtId="0" fontId="723" fillId="509" borderId="421" xfId="4" applyNumberFormat="1" applyFont="1" applyFill="1" applyBorder="1" applyAlignment="1">
      <alignment horizontal="center" vertical="top" wrapText="1"/>
    </xf>
    <xf numFmtId="0" fontId="723" fillId="509" borderId="421" xfId="4" applyNumberFormat="1" applyFont="1" applyFill="1" applyBorder="1" applyAlignment="1">
      <alignment horizontal="center" vertical="center" wrapText="1"/>
    </xf>
    <xf numFmtId="168" fontId="723" fillId="509" borderId="421" xfId="4" applyNumberFormat="1" applyFont="1" applyFill="1" applyBorder="1" applyAlignment="1">
      <alignment horizontal="center" vertical="center" wrapText="1"/>
    </xf>
    <xf numFmtId="0" fontId="720" fillId="506" borderId="422" xfId="4" applyNumberFormat="1" applyFont="1" applyFill="1" applyBorder="1" applyAlignment="1">
      <alignment horizontal="left" vertical="top" wrapText="1"/>
    </xf>
    <xf numFmtId="168" fontId="723" fillId="509" borderId="422" xfId="4" applyNumberFormat="1" applyFont="1" applyFill="1" applyBorder="1" applyAlignment="1">
      <alignment horizontal="center" vertical="center" wrapText="1"/>
    </xf>
    <xf numFmtId="0" fontId="720" fillId="506" borderId="421" xfId="4" applyNumberFormat="1" applyFont="1" applyFill="1" applyBorder="1" applyAlignment="1">
      <alignment horizontal="center" vertical="top" wrapText="1"/>
    </xf>
    <xf numFmtId="0" fontId="720" fillId="506" borderId="421" xfId="4" applyNumberFormat="1" applyFont="1" applyFill="1" applyBorder="1" applyAlignment="1">
      <alignment horizontal="center" vertical="center" wrapText="1"/>
    </xf>
    <xf numFmtId="0" fontId="720" fillId="506" borderId="422" xfId="4" applyNumberFormat="1" applyFont="1" applyFill="1" applyBorder="1" applyAlignment="1">
      <alignment horizontal="center" vertical="center" wrapText="1"/>
    </xf>
    <xf numFmtId="0" fontId="721" fillId="508" borderId="421" xfId="4" applyNumberFormat="1" applyFont="1" applyFill="1" applyBorder="1" applyAlignment="1">
      <alignment horizontal="left" vertical="top" wrapText="1"/>
    </xf>
    <xf numFmtId="0" fontId="360" fillId="506" borderId="282" xfId="4" applyNumberFormat="1" applyFont="1" applyFill="1" applyBorder="1"/>
    <xf numFmtId="0" fontId="720" fillId="506" borderId="282" xfId="4" applyNumberFormat="1" applyFont="1" applyFill="1" applyBorder="1"/>
    <xf numFmtId="0" fontId="720" fillId="506" borderId="421" xfId="4" applyNumberFormat="1" applyFont="1" applyFill="1" applyBorder="1"/>
    <xf numFmtId="0" fontId="720" fillId="506" borderId="421" xfId="4" applyNumberFormat="1" applyFont="1" applyFill="1" applyBorder="1" applyAlignment="1">
      <alignment wrapText="1"/>
    </xf>
    <xf numFmtId="0" fontId="720" fillId="506" borderId="421" xfId="4" applyNumberFormat="1" applyFont="1" applyFill="1" applyBorder="1" applyAlignment="1">
      <alignment horizontal="left" wrapText="1"/>
    </xf>
    <xf numFmtId="0" fontId="721" fillId="506" borderId="282" xfId="4" applyNumberFormat="1" applyFont="1" applyFill="1" applyBorder="1"/>
    <xf numFmtId="0" fontId="721" fillId="506" borderId="282" xfId="4" applyNumberFormat="1" applyFont="1" applyFill="1" applyBorder="1" applyAlignment="1">
      <alignment wrapText="1"/>
    </xf>
    <xf numFmtId="0" fontId="721" fillId="506" borderId="282" xfId="4" applyNumberFormat="1" applyFont="1" applyFill="1" applyBorder="1" applyAlignment="1">
      <alignment horizontal="left" wrapText="1"/>
    </xf>
    <xf numFmtId="0" fontId="721" fillId="506" borderId="282" xfId="4" applyNumberFormat="1" applyFont="1" applyFill="1" applyBorder="1" applyAlignment="1">
      <alignment horizontal="left" vertical="top" wrapText="1"/>
    </xf>
    <xf numFmtId="0" fontId="370" fillId="506" borderId="282" xfId="4" applyNumberFormat="1" applyFont="1" applyFill="1" applyBorder="1" applyAlignment="1">
      <alignment vertical="bottom"/>
    </xf>
    <xf numFmtId="0" fontId="724" fillId="506" borderId="282" xfId="4" applyNumberFormat="1" applyFont="1" applyFill="1" applyBorder="1" applyAlignment="1">
      <alignment vertical="bottom"/>
    </xf>
    <xf numFmtId="0" fontId="724" fillId="506" borderId="282" xfId="4" applyNumberFormat="1" applyFont="1" applyFill="1" applyBorder="1" applyAlignment="1">
      <alignment vertical="bottom" wrapText="1"/>
    </xf>
    <xf numFmtId="0" fontId="724" fillId="506" borderId="282" xfId="4" applyNumberFormat="1" applyFont="1" applyFill="1" applyBorder="1" applyAlignment="1">
      <alignment horizontal="left" vertical="bottom" wrapText="1"/>
    </xf>
    <xf numFmtId="0" fontId="724" fillId="506" borderId="282" xfId="4" applyNumberFormat="1" applyFont="1" applyFill="1" applyBorder="1" applyAlignment="1">
      <alignment horizontal="left" vertical="top" wrapText="1"/>
    </xf>
    <xf numFmtId="0" fontId="365" fillId="253" borderId="283" xfId="4" applyNumberFormat="1" applyFont="1" applyFill="1" applyBorder="1" applyAlignment="1">
      <alignment horizontal="center" vertical="center" wrapText="1"/>
    </xf>
    <xf numFmtId="0" fontId="725" fillId="510" borderId="564" xfId="8" applyAlignment="1">
      <alignment vertical="bottom"/>
    </xf>
    <xf numFmtId="0" fontId="726" fillId="510" borderId="564" xfId="8" applyAlignment="1">
      <alignment horizontal="left" vertical="center"/>
    </xf>
    <xf numFmtId="0" fontId="727" fillId="510" borderId="564" xfId="8" applyAlignment="1">
      <alignment horizontal="left" vertical="center"/>
    </xf>
    <xf numFmtId="0" fontId="728" fillId="510" borderId="564" xfId="8" applyAlignment="1">
      <alignment horizontal="left" vertical="center"/>
    </xf>
    <xf numFmtId="0" fontId="729" fillId="512" borderId="565" xfId="8" applyAlignment="1">
      <alignment vertical="center"/>
    </xf>
    <xf numFmtId="0" fontId="730" fillId="510" borderId="564" xfId="8" applyAlignment="1">
      <alignment horizontal="left" vertical="center"/>
    </xf>
    <xf numFmtId="0" fontId="729" fillId="513" borderId="565" xfId="8" applyAlignment="1">
      <alignment vertical="center"/>
    </xf>
    <xf numFmtId="0" fontId="729" fillId="514" borderId="565" xfId="8" applyAlignment="1">
      <alignment vertical="center"/>
    </xf>
    <xf numFmtId="0" fontId="729" fillId="515" borderId="565" xfId="8" applyAlignment="1">
      <alignment vertical="center"/>
    </xf>
    <xf numFmtId="0" fontId="731" fillId="510" borderId="564" xfId="8"/>
    <xf numFmtId="0" fontId="729" fillId="516" borderId="565" xfId="8" applyAlignment="1">
      <alignment vertical="center"/>
    </xf>
    <xf numFmtId="0" fontId="729" fillId="517" borderId="565" xfId="8" applyAlignment="1">
      <alignment vertical="center"/>
    </xf>
    <xf numFmtId="0" fontId="729" fillId="518" borderId="565" xfId="8" applyAlignment="1">
      <alignment vertical="center"/>
    </xf>
    <xf numFmtId="0" fontId="729" fillId="519" borderId="565" xfId="8" applyAlignment="1">
      <alignment vertical="center"/>
    </xf>
    <xf numFmtId="0" fontId="732" fillId="520" borderId="566" xfId="8" applyAlignment="1">
      <alignment horizontal="left" vertical="center"/>
    </xf>
    <xf numFmtId="0" fontId="733" fillId="510" borderId="567" xfId="8"/>
    <xf numFmtId="0" fontId="733" fillId="510" borderId="568" xfId="8"/>
    <xf numFmtId="0" fontId="734" fillId="521" borderId="569" xfId="8" applyAlignment="1">
      <alignment horizontal="center" vertical="center" wrapText="1"/>
    </xf>
    <xf numFmtId="0" fontId="735" fillId="510" borderId="564" xfId="8"/>
    <xf numFmtId="0" fontId="736" fillId="521" borderId="566" xfId="8" applyAlignment="1">
      <alignment horizontal="center" vertical="center"/>
    </xf>
    <xf numFmtId="0" fontId="733" fillId="510" borderId="570" xfId="8"/>
    <xf numFmtId="0" fontId="737" fillId="510" borderId="564" xfId="8"/>
    <xf numFmtId="0" fontId="738" fillId="521" borderId="565" xfId="8" applyAlignment="1">
      <alignment horizontal="center" vertical="center"/>
    </xf>
    <xf numFmtId="0" fontId="739" fillId="510" borderId="565" xfId="8" applyAlignment="1">
      <alignment horizontal="left" vertical="center" wrapText="1"/>
    </xf>
    <xf numFmtId="0" fontId="729" fillId="510" borderId="565" xfId="8" applyAlignment="1">
      <alignment horizontal="left" vertical="center" wrapText="1"/>
    </xf>
    <xf numFmtId="164" fontId="730" fillId="510" borderId="565" xfId="8" applyAlignment="1">
      <alignment horizontal="center" vertical="center"/>
    </xf>
    <xf numFmtId="0" fontId="740" fillId="510" borderId="564" xfId="8"/>
    <xf numFmtId="0" fontId="735" fillId="510" borderId="564" xfId="8" applyAlignment="1">
      <alignment vertical="bottom"/>
    </xf>
    <xf numFmtId="0" fontId="741" fillId="510" borderId="571" xfId="8"/>
    <xf numFmtId="0" fontId="733" fillId="510" borderId="572" xfId="8"/>
    <xf numFmtId="0" fontId="735" fillId="510" borderId="573" xfId="8"/>
    <xf numFmtId="0" fontId="741" fillId="510" borderId="574" xfId="8" applyAlignment="1">
      <alignment horizontal="center"/>
    </xf>
    <xf numFmtId="0" fontId="741" fillId="510" borderId="564" xfId="8" applyAlignment="1">
      <alignment horizontal="center"/>
    </xf>
    <xf numFmtId="0" fontId="735" fillId="510" borderId="574" xfId="8" applyAlignment="1">
      <alignment horizontal="center"/>
    </xf>
    <xf numFmtId="0" fontId="735" fillId="510" borderId="575" xfId="8"/>
    <xf numFmtId="0" fontId="742" fillId="510" borderId="576" xfId="8" applyAlignment="1">
      <alignment wrapText="1"/>
    </xf>
    <xf numFmtId="0" fontId="741" fillId="510" borderId="574" xfId="8" applyAlignment="1">
      <alignment horizontal="center" wrapText="1"/>
    </xf>
    <xf numFmtId="0" fontId="742" fillId="510" borderId="577" xfId="8" applyAlignment="1">
      <alignment wrapText="1"/>
    </xf>
    <xf numFmtId="0" fontId="742" fillId="510" borderId="576" xfId="8" applyAlignment="1">
      <alignment wrapText="1"/>
    </xf>
    <xf numFmtId="0" fontId="730" fillId="510" borderId="565" xfId="8" applyAlignment="1">
      <alignment horizontal="center" vertical="center"/>
    </xf>
    <xf numFmtId="0" fontId="733" fillId="510" borderId="578" xfId="8"/>
    <xf numFmtId="0" fontId="741" fillId="510" borderId="571" xfId="8" applyAlignment="1">
      <alignment horizontal="center" wrapText="1"/>
    </xf>
    <xf numFmtId="0" fontId="741" fillId="510" borderId="577" xfId="8" applyAlignment="1">
      <alignment wrapText="1"/>
    </xf>
    <xf numFmtId="0" fontId="741" fillId="510" borderId="576" xfId="8" applyAlignment="1">
      <alignment wrapText="1"/>
    </xf>
    <xf numFmtId="0" fontId="729" fillId="510" borderId="565" xfId="8" applyAlignment="1">
      <alignment vertical="center"/>
    </xf>
    <xf numFmtId="0" fontId="729" fillId="522" borderId="565" xfId="8" applyAlignment="1">
      <alignment vertical="center"/>
    </xf>
    <xf numFmtId="0" fontId="730" fillId="510" borderId="565" xfId="8" applyAlignment="1">
      <alignment horizontal="left" vertical="center" wrapText="1"/>
    </xf>
    <xf numFmtId="0" fontId="743" fillId="515" borderId="565" xfId="8" applyAlignment="1">
      <alignment horizontal="center" vertical="center"/>
    </xf>
    <xf numFmtId="0" fontId="734" fillId="521" borderId="565" xfId="8" applyAlignment="1">
      <alignment horizontal="center" vertical="center" wrapText="1"/>
    </xf>
    <xf numFmtId="0" fontId="734" fillId="521" borderId="566" xfId="8" applyAlignment="1">
      <alignment horizontal="center" vertical="center" wrapText="1"/>
    </xf>
    <xf numFmtId="0" fontId="729" fillId="510" borderId="565" xfId="8" applyAlignment="1">
      <alignment horizontal="left" vertical="center"/>
    </xf>
    <xf numFmtId="164" fontId="729" fillId="510" borderId="565" xfId="8" applyAlignment="1">
      <alignment horizontal="center" vertical="center"/>
    </xf>
    <xf numFmtId="0" fontId="729" fillId="510" borderId="566" xfId="8" applyAlignment="1">
      <alignment horizontal="left" vertical="center" wrapText="1"/>
    </xf>
    <xf numFmtId="0" fontId="744" fillId="515" borderId="565" xfId="8" applyAlignment="1">
      <alignment horizontal="left" vertical="center"/>
    </xf>
    <xf numFmtId="0" fontId="729" fillId="515" borderId="565" xfId="8" applyAlignment="1">
      <alignment horizontal="left" vertical="center" wrapText="1"/>
    </xf>
    <xf numFmtId="164" fontId="729" fillId="515" borderId="565" xfId="8" applyAlignment="1">
      <alignment horizontal="center" vertical="center"/>
    </xf>
    <xf numFmtId="0" fontId="744" fillId="515" borderId="566" xfId="8" applyAlignment="1">
      <alignment horizontal="left" vertical="center" wrapText="1"/>
    </xf>
    <xf numFmtId="0" fontId="729" fillId="515" borderId="566" xfId="8" applyAlignment="1">
      <alignment horizontal="left" vertical="center" wrapText="1"/>
    </xf>
    <xf numFmtId="0" fontId="729" fillId="516" borderId="565" xfId="8" applyAlignment="1">
      <alignment horizontal="left" vertical="center"/>
    </xf>
    <xf numFmtId="0" fontId="729" fillId="516" borderId="565" xfId="8" applyAlignment="1">
      <alignment horizontal="left" vertical="center" wrapText="1"/>
    </xf>
    <xf numFmtId="164" fontId="729" fillId="516" borderId="565" xfId="8" applyAlignment="1">
      <alignment horizontal="center" vertical="center"/>
    </xf>
    <xf numFmtId="0" fontId="744" fillId="516" borderId="566" xfId="8" applyAlignment="1">
      <alignment horizontal="left" vertical="center" wrapText="1"/>
    </xf>
    <xf numFmtId="0" fontId="729" fillId="516" borderId="566" xfId="8" applyAlignment="1">
      <alignment horizontal="left" vertical="center" wrapText="1"/>
    </xf>
    <xf numFmtId="0" fontId="729" fillId="517" borderId="565" xfId="8" applyAlignment="1">
      <alignment horizontal="left" vertical="center"/>
    </xf>
    <xf numFmtId="0" fontId="729" fillId="517" borderId="565" xfId="8" applyAlignment="1">
      <alignment horizontal="left" vertical="center" wrapText="1"/>
    </xf>
    <xf numFmtId="164" fontId="729" fillId="517" borderId="565" xfId="8" applyAlignment="1">
      <alignment horizontal="center" vertical="center"/>
    </xf>
    <xf numFmtId="0" fontId="744" fillId="517" borderId="566" xfId="8" applyAlignment="1">
      <alignment horizontal="left" vertical="center" wrapText="1"/>
    </xf>
    <xf numFmtId="0" fontId="729" fillId="517" borderId="566" xfId="8" applyAlignment="1">
      <alignment horizontal="left" vertical="center" wrapText="1"/>
    </xf>
    <xf numFmtId="0" fontId="729" fillId="518" borderId="565" xfId="8" applyAlignment="1">
      <alignment horizontal="left" vertical="center"/>
    </xf>
    <xf numFmtId="0" fontId="729" fillId="518" borderId="565" xfId="8" applyAlignment="1">
      <alignment horizontal="left" vertical="center" wrapText="1"/>
    </xf>
    <xf numFmtId="164" fontId="729" fillId="518" borderId="565" xfId="8" applyAlignment="1">
      <alignment horizontal="center" vertical="center"/>
    </xf>
    <xf numFmtId="0" fontId="744" fillId="518" borderId="566" xfId="8" applyAlignment="1">
      <alignment horizontal="left" vertical="center" wrapText="1"/>
    </xf>
    <xf numFmtId="0" fontId="729" fillId="518" borderId="566" xfId="8" applyAlignment="1">
      <alignment horizontal="left" vertical="center" wrapText="1"/>
    </xf>
    <xf numFmtId="0" fontId="729" fillId="519" borderId="565" xfId="8" applyAlignment="1">
      <alignment horizontal="left" vertical="center"/>
    </xf>
    <xf numFmtId="0" fontId="729" fillId="519" borderId="565" xfId="8" applyAlignment="1">
      <alignment horizontal="left" vertical="center" wrapText="1"/>
    </xf>
    <xf numFmtId="164" fontId="729" fillId="519" borderId="565" xfId="8" applyAlignment="1">
      <alignment horizontal="center" vertical="center"/>
    </xf>
    <xf numFmtId="0" fontId="744" fillId="519" borderId="566" xfId="8" applyAlignment="1">
      <alignment horizontal="left" vertical="center" wrapText="1"/>
    </xf>
    <xf numFmtId="0" fontId="729" fillId="519" borderId="566" xfId="8" applyAlignment="1">
      <alignment horizontal="left" vertical="center" wrapText="1"/>
    </xf>
    <xf numFmtId="0" fontId="745" fillId="510" borderId="564" xfId="8" applyAlignment="1">
      <alignment horizontal="left" vertical="center" wrapText="1"/>
    </xf>
    <xf numFmtId="0" fontId="746" fillId="510" borderId="564" xfId="8"/>
    <xf numFmtId="0" fontId="746" fillId="510" borderId="564" xfId="8" applyAlignment="1">
      <alignment wrapText="1"/>
    </xf>
    <xf numFmtId="0" fontId="747" fillId="523" borderId="579" xfId="8" applyAlignment="1">
      <alignment horizontal="center" wrapText="1"/>
    </xf>
    <xf numFmtId="0" fontId="747" fillId="523" borderId="580" xfId="8" applyAlignment="1">
      <alignment horizontal="center" wrapText="1"/>
    </xf>
    <xf numFmtId="0" fontId="747" fillId="523" borderId="581" xfId="8" applyAlignment="1">
      <alignment horizontal="center" wrapText="1"/>
    </xf>
    <xf numFmtId="0" fontId="748" fillId="514" borderId="582" xfId="8" applyAlignment="1">
      <alignment wrapText="1"/>
    </xf>
    <xf numFmtId="0" fontId="749" fillId="524" borderId="583" xfId="8" applyAlignment="1">
      <alignment wrapText="1"/>
    </xf>
    <xf numFmtId="0" fontId="749" fillId="525" borderId="583" xfId="8" applyAlignment="1">
      <alignment wrapText="1"/>
    </xf>
    <xf numFmtId="0" fontId="749" fillId="525" borderId="584" xfId="8" applyAlignment="1">
      <alignment wrapText="1"/>
    </xf>
    <xf numFmtId="0" fontId="748" fillId="514" borderId="585" xfId="8" applyAlignment="1">
      <alignment wrapText="1"/>
    </xf>
    <xf numFmtId="0" fontId="749" fillId="526" borderId="583" xfId="8" applyAlignment="1">
      <alignment wrapText="1"/>
    </xf>
    <xf numFmtId="0" fontId="749" fillId="526" borderId="586" xfId="8" applyAlignment="1">
      <alignment wrapText="1"/>
    </xf>
    <xf numFmtId="0" fontId="749" fillId="524" borderId="586" xfId="8" applyAlignment="1">
      <alignment wrapText="1"/>
    </xf>
    <xf numFmtId="0" fontId="749" fillId="525" borderId="586" xfId="8" applyAlignment="1">
      <alignment wrapText="1"/>
    </xf>
    <xf numFmtId="0" fontId="748" fillId="514" borderId="587" xfId="8" applyAlignment="1">
      <alignment wrapText="1"/>
    </xf>
    <xf numFmtId="0" fontId="749" fillId="525" borderId="588" xfId="8" applyAlignment="1">
      <alignment wrapText="1"/>
    </xf>
    <xf numFmtId="0" fontId="749" fillId="524" borderId="588" xfId="8" applyAlignment="1">
      <alignment wrapText="1"/>
    </xf>
    <xf numFmtId="0" fontId="749" fillId="525" borderId="589" xfId="8" applyAlignment="1">
      <alignment wrapText="1"/>
    </xf>
    <xf numFmtId="0" fontId="735" fillId="510" borderId="590" xfId="8"/>
    <xf numFmtId="0" fontId="735" fillId="510" borderId="590" xfId="8" applyAlignment="1">
      <alignment wrapText="1"/>
    </xf>
    <xf numFmtId="0" fontId="750" fillId="510" borderId="564" xfId="8"/>
    <xf numFmtId="0" fontId="742" fillId="520" borderId="576" xfId="8" applyAlignment="1">
      <alignment wrapText="1"/>
    </xf>
    <xf numFmtId="0" fontId="751" fillId="520" borderId="576" xfId="8" applyAlignment="1">
      <alignment wrapText="1"/>
    </xf>
    <xf numFmtId="0" fontId="752" fillId="510" borderId="564" xfId="8" applyAlignment="1">
      <alignment vertical="top" wrapText="1"/>
    </xf>
    <xf numFmtId="0" fontId="735" fillId="510" borderId="564" xfId="8" applyAlignment="1">
      <alignment vertical="bottom"/>
    </xf>
    <xf numFmtId="0" fontId="737" fillId="510" borderId="590" xfId="8"/>
    <xf numFmtId="0" fontId="753" fillId="510" borderId="564" xfId="8" applyAlignment="1">
      <alignment horizontal="center" vertical="center"/>
    </xf>
    <xf numFmtId="0" fontId="735" fillId="510" borderId="590" xfId="8"/>
    <xf numFmtId="0" fontId="754" fillId="526" borderId="564" xfId="8" applyAlignment="1">
      <alignment horizontal="center"/>
    </xf>
    <xf numFmtId="0" fontId="735" fillId="510" borderId="564" xfId="8" applyAlignment="1">
      <alignment horizontal="center"/>
    </xf>
    <xf numFmtId="10" fontId="735" fillId="510" borderId="564" xfId="8" applyAlignment="1">
      <alignment horizontal="center"/>
    </xf>
    <xf numFmtId="0" fontId="755" fillId="527" borderId="590" xfId="8" applyAlignment="1">
      <alignment horizontal="center" vertical="center" wrapText="1"/>
    </xf>
    <xf numFmtId="0" fontId="755" fillId="526" borderId="590" xfId="8" applyAlignment="1">
      <alignment horizontal="center" vertical="center" wrapText="1"/>
    </xf>
    <xf numFmtId="0" fontId="735" fillId="526" borderId="590" xfId="8" applyAlignment="1">
      <alignment vertical="bottom"/>
    </xf>
    <xf numFmtId="0" fontId="735" fillId="528" borderId="590" xfId="8" applyAlignment="1">
      <alignment horizontal="center"/>
    </xf>
    <xf numFmtId="0" fontId="735" fillId="529" borderId="564" xfId="8" applyAlignment="1">
      <alignment horizontal="center"/>
    </xf>
    <xf numFmtId="0" fontId="735" fillId="529" borderId="564" xfId="8" applyAlignment="1">
      <alignment horizontal="center"/>
    </xf>
    <xf numFmtId="0" fontId="735" fillId="530" borderId="590" xfId="8" applyAlignment="1">
      <alignment horizontal="center"/>
    </xf>
    <xf numFmtId="0" fontId="735" fillId="510" borderId="564" xfId="8" applyAlignment="1">
      <alignment vertical="bottom" wrapText="1"/>
    </xf>
    <xf numFmtId="0" fontId="735" fillId="531" borderId="590" xfId="8" applyAlignment="1">
      <alignment horizontal="center"/>
    </xf>
    <xf numFmtId="0" fontId="755" fillId="532" borderId="590" xfId="8" applyAlignment="1">
      <alignment horizontal="center"/>
    </xf>
    <xf numFmtId="0" fontId="735" fillId="533" borderId="590" xfId="8" applyAlignment="1">
      <alignment horizontal="center"/>
    </xf>
    <xf numFmtId="0" fontId="735" fillId="534" borderId="590" xfId="8" applyAlignment="1">
      <alignment horizontal="center"/>
    </xf>
    <xf numFmtId="0" fontId="735" fillId="510" borderId="564" xfId="8"/>
    <xf numFmtId="0" fontId="735" fillId="535" borderId="590" xfId="8" applyAlignment="1">
      <alignment horizontal="center"/>
    </xf>
    <xf numFmtId="0" fontId="735" fillId="536" borderId="590" xfId="8" applyAlignment="1">
      <alignment horizontal="center"/>
    </xf>
    <xf numFmtId="0" fontId="756" fillId="510" borderId="564" xfId="8" applyAlignment="1">
      <alignment horizontal="center" vertical="bottom"/>
    </xf>
    <xf numFmtId="0" fontId="735" fillId="537" borderId="590" xfId="8" applyAlignment="1">
      <alignment horizontal="center"/>
    </xf>
    <xf numFmtId="0" fontId="735" fillId="538" borderId="590" xfId="8" applyAlignment="1">
      <alignment horizontal="center"/>
    </xf>
    <xf numFmtId="0" fontId="735" fillId="539" borderId="590" xfId="8" applyAlignment="1">
      <alignment horizontal="center"/>
    </xf>
    <xf numFmtId="0" fontId="735" fillId="540" borderId="590" xfId="8" applyAlignment="1">
      <alignment horizontal="center"/>
    </xf>
    <xf numFmtId="0" fontId="735" fillId="541" borderId="590" xfId="8" applyAlignment="1">
      <alignment horizontal="center"/>
    </xf>
    <xf numFmtId="0" fontId="735" fillId="542" borderId="590" xfId="8" applyAlignment="1">
      <alignment horizontal="center"/>
    </xf>
    <xf numFmtId="0" fontId="735" fillId="543" borderId="590" xfId="8" applyAlignment="1">
      <alignment horizontal="center"/>
    </xf>
    <xf numFmtId="0" fontId="735" fillId="544" borderId="590" xfId="8" applyAlignment="1">
      <alignment horizontal="center"/>
    </xf>
    <xf numFmtId="0" fontId="735" fillId="545" borderId="590" xfId="8" applyAlignment="1">
      <alignment horizontal="center"/>
    </xf>
    <xf numFmtId="0" fontId="735" fillId="546" borderId="590" xfId="8" applyAlignment="1">
      <alignment horizontal="center"/>
    </xf>
    <xf numFmtId="0" fontId="735" fillId="547" borderId="590" xfId="8" applyAlignment="1">
      <alignment horizontal="center"/>
    </xf>
    <xf numFmtId="0" fontId="735" fillId="548" borderId="590" xfId="8" applyAlignment="1">
      <alignment horizontal="center"/>
    </xf>
    <xf numFmtId="0" fontId="737" fillId="510" borderId="590" xfId="8"/>
    <xf numFmtId="0" fontId="737" fillId="510" borderId="590" xfId="8" applyAlignment="1">
      <alignment horizontal="center"/>
    </xf>
    <xf numFmtId="0" fontId="755" fillId="510" borderId="564" xfId="8" applyAlignment="1">
      <alignment horizontal="center" vertical="center" wrapText="1"/>
    </xf>
    <xf numFmtId="0" fontId="735" fillId="526" borderId="564" xfId="8"/>
    <xf numFmtId="0" fontId="757" fillId="526" borderId="564" xfId="8"/>
    <xf numFmtId="0" fontId="758" fillId="526" borderId="564" xfId="8"/>
    <xf numFmtId="0" fontId="729" fillId="510" borderId="564" xfId="8"/>
    <xf numFmtId="0" fontId="744" fillId="510" borderId="591" xfId="8" applyAlignment="1">
      <alignment horizontal="left" vertical="center" wrapText="1"/>
    </xf>
    <xf numFmtId="0" fontId="729" fillId="510" borderId="592" xfId="8" applyAlignment="1">
      <alignment horizontal="left" vertical="center" wrapText="1"/>
    </xf>
    <xf numFmtId="0" fontId="733" fillId="510" borderId="593" xfId="8"/>
    <xf numFmtId="0" fontId="733" fillId="510" borderId="594" xfId="8"/>
    <xf numFmtId="0" fontId="729" fillId="510" borderId="591" xfId="8" applyAlignment="1">
      <alignment horizontal="left" vertical="center" wrapText="1"/>
    </xf>
    <xf numFmtId="0" fontId="731" fillId="510" borderId="593" xfId="8"/>
    <xf numFmtId="0" fontId="731" fillId="510" borderId="594" xfId="8"/>
    <xf numFmtId="0" fontId="744" fillId="510" borderId="591" xfId="8" applyAlignment="1">
      <alignment horizontal="center" vertical="center"/>
    </xf>
    <xf numFmtId="0" fontId="729" fillId="510" borderId="591" xfId="8" applyAlignment="1">
      <alignment horizontal="center" vertical="center"/>
    </xf>
    <xf numFmtId="0" fontId="744" fillId="549" borderId="566" xfId="8" applyAlignment="1">
      <alignment horizontal="left" vertical="center" wrapText="1"/>
    </xf>
    <xf numFmtId="0" fontId="739" fillId="550" borderId="565" xfId="8" applyAlignment="1">
      <alignment horizontal="center" vertical="center" wrapText="1"/>
    </xf>
    <xf numFmtId="0" fontId="739" fillId="550" borderId="566" xfId="8" applyAlignment="1">
      <alignment horizontal="center" vertical="center" wrapText="1"/>
    </xf>
    <xf numFmtId="0" fontId="739" fillId="510" borderId="565" xfId="8" applyAlignment="1">
      <alignment horizontal="center" vertical="center" wrapText="1"/>
    </xf>
    <xf numFmtId="0" fontId="745" fillId="510" borderId="565" xfId="8" applyAlignment="1">
      <alignment horizontal="center" vertical="center" wrapText="1"/>
    </xf>
    <xf numFmtId="0" fontId="739" fillId="515" borderId="565" xfId="8" applyAlignment="1">
      <alignment horizontal="center" vertical="center" wrapText="1"/>
    </xf>
    <xf numFmtId="0" fontId="730" fillId="510" borderId="566" xfId="8" applyAlignment="1">
      <alignment horizontal="left" vertical="center" wrapText="1"/>
    </xf>
    <xf numFmtId="0" fontId="741" fillId="510" borderId="564" xfId="8" applyAlignment="1">
      <alignment horizontal="left"/>
    </xf>
    <xf numFmtId="0" fontId="759" fillId="510" borderId="564" xfId="8"/>
    <xf numFmtId="0" fontId="760" fillId="510" borderId="564" xfId="8" applyAlignment="1">
      <alignment horizontal="left" vertical="center"/>
    </xf>
    <xf numFmtId="0" fontId="744" fillId="510" borderId="565" xfId="8" applyAlignment="1">
      <alignment horizontal="center" vertical="center"/>
    </xf>
    <xf numFmtId="0" fontId="744" fillId="510" borderId="564" xfId="8" applyAlignment="1">
      <alignment horizontal="center" vertical="center"/>
    </xf>
    <xf numFmtId="0" fontId="729" fillId="510" borderId="564" xfId="8" applyAlignment="1">
      <alignment horizontal="left" vertical="center" wrapText="1"/>
    </xf>
    <xf numFmtId="0" fontId="730" fillId="510" borderId="564" xfId="8" applyAlignment="1">
      <alignment horizontal="left" vertical="center" wrapText="1"/>
    </xf>
    <xf numFmtId="0" fontId="729" fillId="510" borderId="565" xfId="8" applyAlignment="1">
      <alignment horizontal="center" vertical="center"/>
    </xf>
    <xf numFmtId="0" fontId="741" fillId="526" borderId="590" xfId="8" applyAlignment="1">
      <alignment horizontal="center" wrapText="1"/>
    </xf>
    <xf numFmtId="0" fontId="741" fillId="510" borderId="590" xfId="8" applyAlignment="1">
      <alignment horizontal="center" wrapText="1"/>
    </xf>
    <xf numFmtId="0" fontId="735" fillId="510" borderId="590" xfId="8" applyAlignment="1">
      <alignment vertical="bottom"/>
    </xf>
    <xf numFmtId="0" fontId="735" fillId="510" borderId="590" xfId="8" applyAlignment="1">
      <alignment horizontal="center"/>
    </xf>
    <xf numFmtId="3" fontId="730" fillId="510" borderId="565" xfId="8" applyAlignment="1">
      <alignment horizontal="center" vertical="center"/>
    </xf>
    <xf numFmtId="10" fontId="735" fillId="510" borderId="590" xfId="8" applyAlignment="1">
      <alignment horizontal="center"/>
    </xf>
    <xf numFmtId="10" fontId="735" fillId="526" borderId="590" xfId="8" applyAlignment="1">
      <alignment horizontal="center"/>
    </xf>
    <xf numFmtId="0" fontId="741" fillId="510" borderId="564" xfId="8" applyAlignment="1">
      <alignment horizontal="left" vertical="center" wrapText="1"/>
    </xf>
    <xf numFmtId="0" fontId="741" fillId="510" borderId="564" xfId="8" applyAlignment="1">
      <alignment horizontal="center" vertical="center" wrapText="1"/>
    </xf>
    <xf numFmtId="0" fontId="741" fillId="510" borderId="564" xfId="8" applyAlignment="1">
      <alignment horizontal="center" wrapText="1"/>
    </xf>
    <xf numFmtId="0" fontId="761" fillId="550" borderId="565" xfId="8" applyAlignment="1">
      <alignment horizontal="center" vertical="center" wrapText="1"/>
    </xf>
    <xf numFmtId="0" fontId="735" fillId="510" borderId="590" xfId="8" applyAlignment="1">
      <alignment horizontal="center" vertical="bottom"/>
    </xf>
    <xf numFmtId="0" fontId="730" fillId="510" borderId="565" xfId="8" applyAlignment="1">
      <alignment horizontal="center" vertical="center" wrapText="1"/>
    </xf>
    <xf numFmtId="0" fontId="730" fillId="510" borderId="565" xfId="8" applyAlignment="1">
      <alignment horizontal="center" vertical="center" wrapText="1"/>
    </xf>
    <xf numFmtId="3" fontId="729" fillId="510" borderId="565" xfId="8" applyAlignment="1">
      <alignment vertical="center"/>
    </xf>
    <xf numFmtId="0" fontId="735" fillId="510" borderId="595" xfId="8" applyAlignment="1">
      <alignment horizontal="center"/>
    </xf>
    <xf numFmtId="0" fontId="737" fillId="510" borderId="596" xfId="8"/>
    <xf numFmtId="0" fontId="735" fillId="510" borderId="564" xfId="8" applyAlignment="1">
      <alignment horizontal="left" vertical="center"/>
    </xf>
    <xf numFmtId="0" fontId="737" fillId="510" borderId="597" xfId="8"/>
    <xf numFmtId="0" fontId="735" fillId="510" borderId="564" xfId="8" applyAlignment="1">
      <alignment horizontal="left" vertical="center" wrapText="1"/>
    </xf>
    <xf numFmtId="10" fontId="737" fillId="510" borderId="590" xfId="8" applyAlignment="1">
      <alignment horizontal="center"/>
    </xf>
    <xf numFmtId="10" fontId="735" fillId="510" borderId="564" xfId="8"/>
    <xf numFmtId="0" fontId="735" fillId="510" borderId="564" xfId="8" applyAlignment="1">
      <alignment wrapText="1"/>
    </xf>
    <xf numFmtId="0" fontId="735" fillId="510" borderId="564" xfId="8" applyAlignment="1">
      <alignment horizontal="center" vertical="center"/>
    </xf>
    <xf numFmtId="0" fontId="744" fillId="510" borderId="564" xfId="8" applyAlignment="1">
      <alignment horizontal="left" vertical="center"/>
    </xf>
    <xf numFmtId="0" fontId="736" fillId="510" borderId="564" xfId="8" applyAlignment="1">
      <alignment horizontal="center" vertical="center" wrapText="1"/>
    </xf>
    <xf numFmtId="10" fontId="736" fillId="510" borderId="564" xfId="8" applyAlignment="1">
      <alignment horizontal="center" vertical="center" wrapText="1"/>
    </xf>
    <xf numFmtId="0" fontId="729" fillId="510" borderId="564" xfId="8" applyAlignment="1">
      <alignment horizontal="center" vertical="center"/>
    </xf>
    <xf numFmtId="10" fontId="730" fillId="510" borderId="564" xfId="8" applyAlignment="1">
      <alignment horizontal="left" vertical="center" wrapText="1"/>
    </xf>
    <xf numFmtId="0" fontId="744" fillId="549" borderId="565" xfId="8" applyAlignment="1">
      <alignment horizontal="center" vertical="center"/>
    </xf>
    <xf numFmtId="0" fontId="729" fillId="549" borderId="565" xfId="8" applyAlignment="1">
      <alignment horizontal="left" vertical="center" wrapText="1"/>
    </xf>
    <xf numFmtId="0" fontId="730" fillId="549" borderId="565" xfId="8" applyAlignment="1">
      <alignment horizontal="center" vertical="center"/>
    </xf>
    <xf numFmtId="0" fontId="729" fillId="549" borderId="565" xfId="8" applyAlignment="1">
      <alignment horizontal="center" vertical="center"/>
    </xf>
    <xf numFmtId="2" fontId="729" fillId="549" borderId="565" xfId="8" applyAlignment="1">
      <alignment horizontal="center" vertical="center"/>
    </xf>
    <xf numFmtId="2" fontId="744" fillId="549" borderId="565" xfId="8" applyAlignment="1">
      <alignment horizontal="center" vertical="center"/>
    </xf>
    <xf numFmtId="0" fontId="730" fillId="549" borderId="565" xfId="8" applyAlignment="1">
      <alignment horizontal="left" vertical="center" wrapText="1"/>
    </xf>
    <xf numFmtId="0" fontId="729" fillId="549" borderId="565" xfId="8" applyAlignment="1">
      <alignment vertical="center"/>
    </xf>
    <xf numFmtId="0" fontId="739" fillId="549" borderId="565" xfId="8" applyAlignment="1">
      <alignment horizontal="right" vertical="center"/>
    </xf>
    <xf numFmtId="0" fontId="755" fillId="510" borderId="564" xfId="8" applyAlignment="1">
      <alignment horizontal="left" vertical="center" wrapText="1"/>
    </xf>
    <xf numFmtId="0" fontId="732" fillId="510" borderId="564" xfId="8" applyAlignment="1">
      <alignment horizontal="left" vertical="center"/>
    </xf>
    <xf numFmtId="0" fontId="756" fillId="510" borderId="590" xfId="8" applyAlignment="1">
      <alignment horizontal="center" vertical="bottom"/>
    </xf>
    <xf numFmtId="0" fontId="731" fillId="510" borderId="564" xfId="8" applyAlignment="1">
      <alignment horizontal="center" vertical="center" wrapText="1"/>
    </xf>
    <xf numFmtId="0" fontId="762" fillId="510" borderId="590" xfId="8" applyAlignment="1">
      <alignment horizontal="center" vertical="bottom"/>
    </xf>
    <xf numFmtId="0" fontId="762" fillId="526" borderId="590" xfId="8" applyAlignment="1">
      <alignment horizontal="center" vertical="bottom"/>
    </xf>
    <xf numFmtId="0" fontId="735" fillId="526" borderId="590" xfId="8"/>
    <xf numFmtId="10" fontId="735" fillId="510" borderId="590" xfId="8"/>
    <xf numFmtId="0" fontId="763" fillId="510" borderId="564" xfId="8" applyAlignment="1">
      <alignment horizontal="center" vertical="center" wrapText="1"/>
    </xf>
    <xf numFmtId="0" fontId="755" fillId="510" borderId="564" xfId="8"/>
    <xf numFmtId="0" fontId="762" fillId="551" borderId="590" xfId="8" applyAlignment="1">
      <alignment horizontal="center" vertical="bottom"/>
    </xf>
    <xf numFmtId="0" fontId="735" fillId="526" borderId="590" xfId="8" applyAlignment="1">
      <alignment horizontal="center"/>
    </xf>
    <xf numFmtId="0" fontId="735" fillId="551" borderId="590" xfId="8" applyAlignment="1">
      <alignment horizontal="center"/>
    </xf>
    <xf numFmtId="0" fontId="735" fillId="526" borderId="564" xfId="8" applyAlignment="1">
      <alignment horizontal="center"/>
    </xf>
    <xf numFmtId="0" fontId="736" fillId="510" borderId="564" xfId="8" applyAlignment="1">
      <alignment horizontal="center" vertical="center"/>
    </xf>
    <xf numFmtId="0" fontId="764" fillId="526" borderId="564" xfId="8"/>
    <xf numFmtId="0" fontId="756" fillId="510" borderId="595" xfId="8" applyAlignment="1">
      <alignment horizontal="center" wrapText="1"/>
    </xf>
    <xf numFmtId="0" fontId="765" fillId="510" borderId="598" xfId="8" applyAlignment="1">
      <alignment horizontal="left" wrapText="1"/>
    </xf>
    <xf numFmtId="0" fontId="755" fillId="510" borderId="590" xfId="8" applyAlignment="1">
      <alignment horizontal="center"/>
    </xf>
    <xf numFmtId="0" fontId="766" fillId="550" borderId="565" xfId="8" applyAlignment="1">
      <alignment horizontal="center" vertical="center" wrapText="1"/>
    </xf>
    <xf numFmtId="0" fontId="755" fillId="510" borderId="564" xfId="8" applyAlignment="1">
      <alignment horizontal="center"/>
    </xf>
    <xf numFmtId="0" fontId="765" fillId="510" borderId="597" xfId="8" applyAlignment="1">
      <alignment horizontal="left" wrapText="1"/>
    </xf>
    <xf numFmtId="0" fontId="755" fillId="526" borderId="590" xfId="8"/>
    <xf numFmtId="0" fontId="755" fillId="510" borderId="590" xfId="8"/>
    <xf numFmtId="10" fontId="755" fillId="510" borderId="590" xfId="8"/>
    <xf numFmtId="0" fontId="755" fillId="526" borderId="590" xfId="8" applyAlignment="1">
      <alignment horizontal="center"/>
    </xf>
    <xf numFmtId="0" fontId="755" fillId="551" borderId="590" xfId="8" applyAlignment="1">
      <alignment horizontal="center"/>
    </xf>
    <xf numFmtId="0" fontId="755" fillId="526" borderId="564" xfId="8" applyAlignment="1">
      <alignment horizontal="center"/>
    </xf>
    <xf numFmtId="0" fontId="755" fillId="526" borderId="564" xfId="8"/>
    <xf numFmtId="165" fontId="735" fillId="510" borderId="590" xfId="8" applyAlignment="1">
      <alignment horizontal="center"/>
    </xf>
    <xf numFmtId="0" fontId="735" fillId="510" borderId="590" xfId="8" applyAlignment="1">
      <alignment horizontal="center" vertical="center"/>
    </xf>
    <xf numFmtId="0" fontId="765" fillId="510" borderId="590" xfId="8" applyAlignment="1">
      <alignment horizontal="center" vertical="center" wrapText="1"/>
    </xf>
    <xf numFmtId="10" fontId="735" fillId="510" borderId="590" xfId="8" applyAlignment="1">
      <alignment horizontal="center" vertical="center"/>
    </xf>
    <xf numFmtId="9" fontId="735" fillId="510" borderId="590" xfId="8" applyAlignment="1">
      <alignment horizontal="center" vertical="center"/>
    </xf>
    <xf numFmtId="0" fontId="735" fillId="510" borderId="590" xfId="8" applyAlignment="1">
      <alignment horizontal="left" vertical="bottom" wrapText="1"/>
    </xf>
    <xf numFmtId="0" fontId="756" fillId="510" borderId="590" xfId="8" applyAlignment="1">
      <alignment horizontal="center" wrapText="1"/>
    </xf>
    <xf numFmtId="0" fontId="755" fillId="510" borderId="590" xfId="8" applyAlignment="1">
      <alignment horizontal="center" wrapText="1"/>
    </xf>
    <xf numFmtId="0" fontId="765" fillId="510" borderId="590" xfId="8" applyAlignment="1">
      <alignment horizontal="center" wrapText="1"/>
    </xf>
    <xf numFmtId="0" fontId="755" fillId="510" borderId="590" xfId="8" applyAlignment="1">
      <alignment horizontal="right" wrapText="1"/>
    </xf>
    <xf numFmtId="0" fontId="755" fillId="510" borderId="590" xfId="8" applyAlignment="1">
      <alignment horizontal="left" wrapText="1"/>
    </xf>
    <xf numFmtId="0" fontId="761" fillId="549" borderId="565" xfId="8" applyAlignment="1">
      <alignment horizontal="center" vertical="center" wrapText="1"/>
    </xf>
    <xf numFmtId="10" fontId="755" fillId="510" borderId="590" xfId="8" applyAlignment="1">
      <alignment horizontal="right" wrapText="1"/>
    </xf>
    <xf numFmtId="0" fontId="735" fillId="551" borderId="590" xfId="8" applyAlignment="1">
      <alignment horizontal="left" vertical="bottom" wrapText="1"/>
    </xf>
    <xf numFmtId="0" fontId="729" fillId="510" borderId="564" xfId="8" applyAlignment="1">
      <alignment vertical="center"/>
    </xf>
    <xf numFmtId="0" fontId="745" fillId="510" borderId="565" xfId="8" applyAlignment="1">
      <alignment horizontal="center" vertical="center"/>
    </xf>
    <xf numFmtId="0" fontId="767" fillId="510" borderId="564" xfId="8" applyAlignment="1">
      <alignment horizontal="center" vertical="center" wrapText="1"/>
    </xf>
    <xf numFmtId="0" fontId="767" fillId="510" borderId="564" xfId="8" applyAlignment="1">
      <alignment horizontal="center" vertical="center"/>
    </xf>
    <xf numFmtId="0" fontId="729" fillId="550" borderId="565" xfId="8" applyAlignment="1">
      <alignment vertical="center"/>
    </xf>
    <xf numFmtId="0" fontId="739" fillId="510" borderId="565" xfId="8" applyAlignment="1">
      <alignment horizontal="center" vertical="center"/>
    </xf>
    <xf numFmtId="0" fontId="768" fillId="510" borderId="565" xfId="8" applyAlignment="1">
      <alignment horizontal="center" vertical="center"/>
    </xf>
    <xf numFmtId="0" fontId="729" fillId="552" borderId="565" xfId="8" applyAlignment="1">
      <alignment vertical="center"/>
    </xf>
    <xf numFmtId="0" fontId="739" fillId="510" borderId="565" xfId="8" applyAlignment="1">
      <alignment horizontal="center" vertical="center"/>
    </xf>
    <xf numFmtId="0" fontId="768" fillId="510" borderId="565" xfId="8" applyAlignment="1">
      <alignment horizontal="center" vertical="center"/>
    </xf>
    <xf numFmtId="0" fontId="735" fillId="510" borderId="564" xfId="8" applyAlignment="1">
      <alignment vertical="center" wrapText="1"/>
    </xf>
    <xf numFmtId="0" fontId="735" fillId="510" borderId="564" xfId="8" applyAlignment="1">
      <alignment horizontal="center" vertical="center" wrapText="1"/>
    </xf>
    <xf numFmtId="0" fontId="739" fillId="510" borderId="564" xfId="8" applyAlignment="1">
      <alignment horizontal="center" vertical="center"/>
    </xf>
    <xf numFmtId="0" fontId="769" fillId="510" borderId="564" xfId="8" applyAlignment="1">
      <alignment horizontal="center" vertical="center"/>
    </xf>
    <xf numFmtId="0" fontId="730" fillId="553" borderId="565" xfId="8" applyAlignment="1">
      <alignment horizontal="left" vertical="center"/>
    </xf>
    <xf numFmtId="0" fontId="730" fillId="519" borderId="565" xfId="8" applyAlignment="1">
      <alignment horizontal="left" vertical="center"/>
    </xf>
    <xf numFmtId="0" fontId="770" fillId="510" borderId="564" xfId="8" applyAlignment="1">
      <alignment horizontal="center" vertical="center"/>
    </xf>
    <xf numFmtId="0" fontId="730" fillId="554" borderId="565" xfId="8" applyAlignment="1">
      <alignment horizontal="left" vertical="center"/>
    </xf>
    <xf numFmtId="0" fontId="730" fillId="517" borderId="565" xfId="8" applyAlignment="1">
      <alignment horizontal="left" vertical="center"/>
    </xf>
    <xf numFmtId="166" fontId="766" fillId="549" borderId="565" xfId="8" applyAlignment="1">
      <alignment horizontal="center" vertical="center"/>
    </xf>
    <xf numFmtId="0" fontId="739" fillId="549" borderId="565" xfId="8" applyAlignment="1">
      <alignment horizontal="center" vertical="center"/>
    </xf>
    <xf numFmtId="166" fontId="761" fillId="549" borderId="565" xfId="8" applyAlignment="1">
      <alignment horizontal="center" vertical="center"/>
    </xf>
    <xf numFmtId="0" fontId="766" fillId="549" borderId="565" xfId="8" applyAlignment="1">
      <alignment horizontal="center" vertical="center"/>
    </xf>
    <xf numFmtId="0" fontId="731" fillId="510" borderId="564" xfId="8" applyAlignment="1">
      <alignment horizontal="center" vertical="center" wrapText="1"/>
    </xf>
    <xf numFmtId="0" fontId="763" fillId="510" borderId="564" xfId="8" applyAlignment="1">
      <alignment horizontal="center" vertical="center" wrapText="1"/>
    </xf>
    <xf numFmtId="0" fontId="739" fillId="510" borderId="564" xfId="8" applyAlignment="1">
      <alignment horizontal="right" vertical="center"/>
    </xf>
    <xf numFmtId="0" fontId="739" fillId="510" borderId="565" xfId="8" applyAlignment="1">
      <alignment horizontal="right" vertical="center"/>
    </xf>
    <xf numFmtId="0" fontId="744" fillId="515" borderId="565" xfId="8" applyAlignment="1">
      <alignment horizontal="center" vertical="center"/>
    </xf>
    <xf numFmtId="1" fontId="761" fillId="510" borderId="564" xfId="8" applyAlignment="1">
      <alignment horizontal="center" vertical="center"/>
    </xf>
    <xf numFmtId="1" fontId="761" fillId="549" borderId="565" xfId="8" applyAlignment="1">
      <alignment horizontal="center" vertical="center"/>
    </xf>
    <xf numFmtId="0" fontId="761" fillId="549" borderId="565" xfId="8" applyAlignment="1">
      <alignment horizontal="center" vertical="center"/>
    </xf>
    <xf numFmtId="0" fontId="766" fillId="515" borderId="565" xfId="8" applyAlignment="1">
      <alignment horizontal="center" vertical="center" wrapText="1"/>
    </xf>
    <xf numFmtId="0" fontId="761" fillId="510" borderId="564" xfId="8" applyAlignment="1">
      <alignment horizontal="center" vertical="center"/>
    </xf>
    <xf numFmtId="0" fontId="771" fillId="510" borderId="564" xfId="8" applyAlignment="1">
      <alignment horizontal="center" vertical="center" wrapText="1"/>
    </xf>
    <xf numFmtId="10" fontId="735" fillId="510" borderId="564" xfId="8" applyAlignment="1">
      <alignment vertical="center" wrapText="1"/>
    </xf>
    <xf numFmtId="0" fontId="772" fillId="510" borderId="565" xfId="8" applyAlignment="1">
      <alignment horizontal="left" vertical="center" wrapText="1"/>
    </xf>
    <xf numFmtId="0" fontId="739" fillId="515" borderId="565" xfId="8" applyAlignment="1">
      <alignment horizontal="center" vertical="center"/>
    </xf>
    <xf numFmtId="0" fontId="730" fillId="510" borderId="564" xfId="8" applyAlignment="1">
      <alignment horizontal="center" vertical="center"/>
    </xf>
    <xf numFmtId="0" fontId="745" fillId="510" borderId="565" xfId="8" applyAlignment="1">
      <alignment horizontal="left" vertical="center" wrapText="1"/>
    </xf>
    <xf numFmtId="0" fontId="741" fillId="510" borderId="564" xfId="8"/>
    <xf numFmtId="0" fontId="739" fillId="518" borderId="565" xfId="8" applyAlignment="1">
      <alignment horizontal="center" vertical="center"/>
    </xf>
    <xf numFmtId="0" fontId="761" fillId="515" borderId="565" xfId="8" applyAlignment="1">
      <alignment horizontal="center" vertical="center" wrapText="1"/>
    </xf>
    <xf numFmtId="0" fontId="739" fillId="519" borderId="565" xfId="8" applyAlignment="1">
      <alignment horizontal="center" vertical="center"/>
    </xf>
    <xf numFmtId="0" fontId="744" fillId="510" borderId="564" xfId="8" applyAlignment="1">
      <alignment horizontal="left" vertical="center" wrapText="1"/>
    </xf>
    <xf numFmtId="0" fontId="744" fillId="549" borderId="566" xfId="8" applyAlignment="1">
      <alignment horizontal="left" vertical="center"/>
    </xf>
    <xf numFmtId="10" fontId="729" fillId="510" borderId="565" xfId="8" applyAlignment="1">
      <alignment vertical="center"/>
    </xf>
    <xf numFmtId="0" fontId="741" fillId="510" borderId="595" xfId="8" applyAlignment="1">
      <alignment horizontal="center" vertical="center" wrapText="1"/>
    </xf>
    <xf numFmtId="0" fontId="733" fillId="510" borderId="597" xfId="8"/>
    <xf numFmtId="0" fontId="733" fillId="510" borderId="599" xfId="8"/>
    <xf numFmtId="0" fontId="741" fillId="555" borderId="590" xfId="8" applyAlignment="1">
      <alignment horizontal="center" vertical="center" wrapText="1"/>
    </xf>
    <xf numFmtId="0" fontId="735" fillId="510" borderId="590" xfId="8" applyAlignment="1">
      <alignment horizontal="center" vertical="center" wrapText="1"/>
    </xf>
    <xf numFmtId="0" fontId="735" fillId="510" borderId="590" xfId="8" applyAlignment="1">
      <alignment vertical="center" wrapText="1"/>
    </xf>
    <xf numFmtId="0" fontId="735" fillId="515" borderId="590" xfId="8" applyAlignment="1">
      <alignment horizontal="center" vertical="center" wrapText="1"/>
    </xf>
    <xf numFmtId="0" fontId="755" fillId="510" borderId="590" xfId="8" applyAlignment="1">
      <alignment horizontal="center" vertical="center" wrapText="1"/>
    </xf>
    <xf numFmtId="0" fontId="755" fillId="526" borderId="590" xfId="8" applyAlignment="1">
      <alignment horizontal="left" vertical="center" wrapText="1"/>
    </xf>
    <xf numFmtId="2" fontId="730" fillId="510" borderId="565" xfId="8" applyAlignment="1">
      <alignment horizontal="center" vertical="center"/>
    </xf>
    <xf numFmtId="2" fontId="739" fillId="515" borderId="565" xfId="8" applyAlignment="1">
      <alignment horizontal="center" vertical="center"/>
    </xf>
    <xf numFmtId="0" fontId="741" fillId="510" borderId="590" xfId="8" applyAlignment="1">
      <alignment horizontal="center"/>
    </xf>
    <xf numFmtId="0" fontId="771" fillId="550" borderId="590" xfId="8" applyAlignment="1">
      <alignment horizontal="center" vertical="center"/>
    </xf>
    <xf numFmtId="0" fontId="765" fillId="510" borderId="564" xfId="8" applyAlignment="1">
      <alignment horizontal="left" vertical="center" wrapText="1"/>
    </xf>
    <xf numFmtId="0" fontId="763" fillId="510" borderId="590" xfId="8" applyAlignment="1">
      <alignment wrapText="1"/>
    </xf>
    <xf numFmtId="0" fontId="741" fillId="550" borderId="590" xfId="8" applyAlignment="1">
      <alignment horizontal="center" vertical="center" wrapText="1"/>
    </xf>
    <xf numFmtId="0" fontId="741" fillId="550" borderId="590" xfId="8" applyAlignment="1">
      <alignment horizontal="center" vertical="center"/>
    </xf>
    <xf numFmtId="0" fontId="741" fillId="555" borderId="564" xfId="8" applyAlignment="1">
      <alignment horizontal="center" vertical="center"/>
    </xf>
    <xf numFmtId="0" fontId="771" fillId="510" borderId="590" xfId="8" applyAlignment="1">
      <alignment horizontal="center" vertical="center" wrapText="1"/>
    </xf>
    <xf numFmtId="3" fontId="771" fillId="510" borderId="590" xfId="8" applyAlignment="1">
      <alignment horizontal="center" vertical="center" wrapText="1"/>
    </xf>
    <xf numFmtId="0" fontId="735" fillId="526" borderId="590" xfId="8" applyAlignment="1">
      <alignment horizontal="center" wrapText="1"/>
    </xf>
    <xf numFmtId="0" fontId="735" fillId="510" borderId="600" xfId="8" applyAlignment="1">
      <alignment horizontal="center"/>
    </xf>
    <xf numFmtId="0" fontId="735" fillId="510" borderId="601" xfId="8" applyAlignment="1">
      <alignment horizontal="center"/>
    </xf>
    <xf numFmtId="0" fontId="735" fillId="556" borderId="602" xfId="8" applyAlignment="1">
      <alignment horizontal="center" vertical="bottom"/>
    </xf>
    <xf numFmtId="0" fontId="735" fillId="510" borderId="603" xfId="8" applyAlignment="1">
      <alignment horizontal="center" vertical="bottom"/>
    </xf>
    <xf numFmtId="0" fontId="735" fillId="510" borderId="564" xfId="8" applyAlignment="1">
      <alignment horizontal="center" vertical="bottom"/>
    </xf>
    <xf numFmtId="0" fontId="735" fillId="556" borderId="604" xfId="8" applyAlignment="1">
      <alignment horizontal="center" vertical="bottom"/>
    </xf>
    <xf numFmtId="0" fontId="735" fillId="510" borderId="595" xfId="8" applyAlignment="1">
      <alignment horizontal="center" vertical="bottom"/>
    </xf>
    <xf numFmtId="0" fontId="735" fillId="510" borderId="603" xfId="8" applyAlignment="1">
      <alignment horizontal="center"/>
    </xf>
    <xf numFmtId="0" fontId="735" fillId="556" borderId="605" xfId="8" applyAlignment="1">
      <alignment horizontal="center" vertical="bottom"/>
    </xf>
    <xf numFmtId="0" fontId="773" fillId="557" borderId="590" xfId="8" applyAlignment="1">
      <alignment horizontal="right" vertical="center" wrapText="1"/>
    </xf>
    <xf numFmtId="0" fontId="741" fillId="556" borderId="606" xfId="8" applyAlignment="1">
      <alignment horizontal="center" vertical="bottom"/>
    </xf>
    <xf numFmtId="0" fontId="741" fillId="556" borderId="607" xfId="8" applyAlignment="1">
      <alignment horizontal="center" vertical="bottom"/>
    </xf>
    <xf numFmtId="0" fontId="741" fillId="556" borderId="608" xfId="8" applyAlignment="1">
      <alignment horizontal="center" vertical="bottom"/>
    </xf>
    <xf numFmtId="0" fontId="735" fillId="556" borderId="609" xfId="8" applyAlignment="1">
      <alignment horizontal="center"/>
    </xf>
    <xf numFmtId="0" fontId="735" fillId="556" borderId="610" xfId="8" applyAlignment="1">
      <alignment horizontal="center"/>
    </xf>
    <xf numFmtId="0" fontId="735" fillId="556" borderId="611" xfId="8" applyAlignment="1">
      <alignment horizontal="center"/>
    </xf>
    <xf numFmtId="0" fontId="735" fillId="556" borderId="599" xfId="8" applyAlignment="1">
      <alignment horizontal="center"/>
    </xf>
    <xf numFmtId="0" fontId="735" fillId="556" borderId="597" xfId="8" applyAlignment="1">
      <alignment horizontal="center"/>
    </xf>
    <xf numFmtId="0" fontId="741" fillId="515" borderId="595" xfId="8" applyAlignment="1">
      <alignment horizontal="left" vertical="center" wrapText="1"/>
    </xf>
    <xf numFmtId="0" fontId="741" fillId="558" borderId="590" xfId="8" applyAlignment="1">
      <alignment horizontal="left" vertical="center" wrapText="1"/>
    </xf>
    <xf numFmtId="0" fontId="755" fillId="526" borderId="564" xfId="8" applyAlignment="1">
      <alignment horizontal="center" vertical="center" wrapText="1"/>
    </xf>
    <xf numFmtId="0" fontId="741" fillId="559" borderId="590" xfId="8" applyAlignment="1">
      <alignment horizontal="left" vertical="center" wrapText="1"/>
    </xf>
    <xf numFmtId="0" fontId="774" fillId="510" borderId="564" xfId="8"/>
    <xf numFmtId="0" fontId="774" fillId="510" borderId="612" xfId="8"/>
    <xf numFmtId="0" fontId="775" fillId="510" borderId="564" xfId="8" applyAlignment="1">
      <alignment horizontal="center" vertical="center" wrapText="1"/>
    </xf>
    <xf numFmtId="0" fontId="776" fillId="510" borderId="564" xfId="8" applyAlignment="1">
      <alignment horizontal="center" vertical="center" wrapText="1"/>
    </xf>
    <xf numFmtId="0" fontId="774" fillId="510" borderId="564" xfId="8" applyAlignment="1">
      <alignment horizontal="center" vertical="center"/>
    </xf>
    <xf numFmtId="0" fontId="776" fillId="510" borderId="609" xfId="8" applyAlignment="1">
      <alignment horizontal="center" vertical="center" wrapText="1"/>
    </xf>
    <xf numFmtId="0" fontId="733" fillId="510" borderId="610" xfId="8"/>
    <xf numFmtId="0" fontId="733" fillId="510" borderId="611" xfId="8"/>
    <xf numFmtId="0" fontId="776" fillId="510" borderId="590" xfId="8" applyAlignment="1">
      <alignment horizontal="center" vertical="center" wrapText="1"/>
    </xf>
    <xf numFmtId="0" fontId="776" fillId="527" borderId="590" xfId="8" applyAlignment="1">
      <alignment horizontal="center" vertical="center" wrapText="1"/>
    </xf>
    <xf numFmtId="0" fontId="774" fillId="526" borderId="564" xfId="8" applyAlignment="1">
      <alignment horizontal="center" vertical="bottom" wrapText="1"/>
    </xf>
    <xf numFmtId="0" fontId="774" fillId="526" borderId="590" xfId="8" applyAlignment="1">
      <alignment horizontal="center" vertical="bottom" wrapText="1"/>
    </xf>
    <xf numFmtId="0" fontId="774" fillId="529" borderId="590" xfId="8" applyAlignment="1">
      <alignment horizontal="left" wrapText="1"/>
    </xf>
    <xf numFmtId="3" fontId="777" fillId="526" borderId="590" xfId="8" applyAlignment="1">
      <alignment horizontal="center" wrapText="1"/>
    </xf>
    <xf numFmtId="0" fontId="774" fillId="510" borderId="590" xfId="8" applyAlignment="1">
      <alignment horizontal="center" vertical="bottom" wrapText="1"/>
    </xf>
    <xf numFmtId="0" fontId="775" fillId="510" borderId="590" xfId="8" applyAlignment="1">
      <alignment horizontal="center" vertical="bottom" wrapText="1"/>
    </xf>
    <xf numFmtId="0" fontId="774" fillId="510" borderId="564" xfId="8" applyAlignment="1">
      <alignment horizontal="center"/>
    </xf>
    <xf numFmtId="0" fontId="774" fillId="510" borderId="564" xfId="8" applyAlignment="1">
      <alignment horizontal="center" vertical="bottom"/>
    </xf>
    <xf numFmtId="0" fontId="777" fillId="526" borderId="590" xfId="8" applyAlignment="1">
      <alignment horizontal="center" wrapText="1"/>
    </xf>
    <xf numFmtId="0" fontId="776" fillId="510" borderId="564" xfId="8" applyAlignment="1">
      <alignment vertical="bottom" wrapText="1"/>
    </xf>
    <xf numFmtId="0" fontId="776" fillId="550" borderId="613" xfId="8" applyAlignment="1">
      <alignment vertical="bottom" wrapText="1"/>
    </xf>
    <xf numFmtId="0" fontId="776" fillId="550" borderId="614" xfId="8" applyAlignment="1">
      <alignment vertical="bottom" wrapText="1"/>
    </xf>
    <xf numFmtId="1" fontId="776" fillId="550" borderId="614" xfId="8" applyAlignment="1">
      <alignment horizontal="center" vertical="bottom" wrapText="1"/>
    </xf>
    <xf numFmtId="1" fontId="776" fillId="550" borderId="598" xfId="8" applyAlignment="1">
      <alignment horizontal="center" vertical="bottom" wrapText="1"/>
    </xf>
    <xf numFmtId="0" fontId="778" fillId="510" borderId="564" xfId="8" applyAlignment="1">
      <alignment vertical="center"/>
    </xf>
    <xf numFmtId="0" fontId="774" fillId="510" borderId="564" xfId="8" applyAlignment="1">
      <alignment horizontal="left" vertical="center"/>
    </xf>
    <xf numFmtId="0" fontId="735" fillId="527" borderId="590" xfId="8" applyAlignment="1">
      <alignment horizontal="center" wrapText="1"/>
    </xf>
    <xf numFmtId="0" fontId="735" fillId="529" borderId="590" xfId="8" applyAlignment="1">
      <alignment horizontal="center" wrapText="1"/>
    </xf>
    <xf numFmtId="0" fontId="735" fillId="510" borderId="590" xfId="8" applyAlignment="1">
      <alignment horizontal="center" wrapText="1"/>
    </xf>
    <xf numFmtId="0" fontId="756" fillId="510" borderId="564" xfId="8" applyAlignment="1">
      <alignment vertical="center" wrapText="1"/>
    </xf>
    <xf numFmtId="0" fontId="735" fillId="530" borderId="590" xfId="8"/>
    <xf numFmtId="0" fontId="735" fillId="555" borderId="564" xfId="8"/>
    <xf numFmtId="0" fontId="779" fillId="510" borderId="564" xfId="8" applyAlignment="1">
      <alignment horizontal="center" vertical="bottom"/>
    </xf>
    <xf numFmtId="0" fontId="755" fillId="510" borderId="564" xfId="8" applyAlignment="1">
      <alignment vertical="bottom"/>
    </xf>
    <xf numFmtId="0" fontId="779" fillId="510" borderId="590" xfId="8" applyAlignment="1">
      <alignment horizontal="center"/>
    </xf>
    <xf numFmtId="0" fontId="779" fillId="560" borderId="590" xfId="8" applyAlignment="1">
      <alignment horizontal="center"/>
    </xf>
    <xf numFmtId="0" fontId="779" fillId="515" borderId="590" xfId="8" applyAlignment="1">
      <alignment horizontal="center"/>
    </xf>
    <xf numFmtId="0" fontId="779" fillId="558" borderId="590" xfId="8" applyAlignment="1">
      <alignment horizontal="center"/>
    </xf>
    <xf numFmtId="0" fontId="779" fillId="561" borderId="590" xfId="8" applyAlignment="1">
      <alignment horizontal="center"/>
    </xf>
    <xf numFmtId="0" fontId="779" fillId="562" borderId="590" xfId="8" applyAlignment="1">
      <alignment horizontal="center"/>
    </xf>
    <xf numFmtId="0" fontId="755" fillId="510" borderId="612" xfId="8" applyAlignment="1">
      <alignment horizontal="center"/>
    </xf>
    <xf numFmtId="0" fontId="755" fillId="510" borderId="597" xfId="8" applyAlignment="1">
      <alignment horizontal="center"/>
    </xf>
    <xf numFmtId="0" fontId="755" fillId="529" borderId="599" xfId="8" applyAlignment="1">
      <alignment horizontal="center"/>
    </xf>
    <xf numFmtId="0" fontId="755" fillId="529" borderId="614" xfId="8" applyAlignment="1">
      <alignment horizontal="center"/>
    </xf>
    <xf numFmtId="0" fontId="755" fillId="510" borderId="605" xfId="8" applyAlignment="1">
      <alignment horizontal="center"/>
    </xf>
    <xf numFmtId="0" fontId="755" fillId="510" borderId="598" xfId="8" applyAlignment="1">
      <alignment horizontal="center"/>
    </xf>
    <xf numFmtId="0" fontId="779" fillId="510" borderId="564" xfId="8" applyAlignment="1">
      <alignment horizontal="right"/>
    </xf>
    <xf numFmtId="0" fontId="780" fillId="550" borderId="564" xfId="8" applyAlignment="1">
      <alignment horizontal="right"/>
    </xf>
    <xf numFmtId="0" fontId="780" fillId="550" borderId="564" xfId="8" applyAlignment="1">
      <alignment horizontal="left"/>
    </xf>
    <xf numFmtId="0" fontId="781" fillId="510" borderId="564" xfId="8" applyAlignment="1">
      <alignment vertical="bottom"/>
    </xf>
    <xf numFmtId="0" fontId="779" fillId="510" borderId="590" xfId="8" applyAlignment="1">
      <alignment horizontal="left"/>
    </xf>
    <xf numFmtId="0" fontId="755" fillId="510" borderId="590" xfId="8" applyAlignment="1">
      <alignment horizontal="left"/>
    </xf>
    <xf numFmtId="0" fontId="780" fillId="510" borderId="564" xfId="8" applyAlignment="1">
      <alignment vertical="bottom"/>
    </xf>
    <xf numFmtId="0" fontId="782" fillId="510" borderId="564" xfId="8" applyAlignment="1">
      <alignment horizontal="left" vertical="bottom"/>
    </xf>
    <xf numFmtId="0" fontId="735" fillId="510" borderId="564" xfId="8" applyAlignment="1">
      <alignment horizontal="left" vertical="bottom"/>
    </xf>
    <xf numFmtId="0" fontId="783" fillId="510" borderId="564" xfId="8" applyAlignment="1">
      <alignment horizontal="left" vertical="bottom"/>
    </xf>
    <xf numFmtId="0" fontId="784" fillId="555" borderId="590" xfId="8" applyAlignment="1">
      <alignment horizontal="center" vertical="bottom"/>
    </xf>
    <xf numFmtId="0" fontId="784" fillId="563" borderId="590" xfId="8" applyAlignment="1">
      <alignment horizontal="center" vertical="bottom"/>
    </xf>
    <xf numFmtId="0" fontId="784" fillId="564" borderId="590" xfId="8" applyAlignment="1">
      <alignment horizontal="center" vertical="bottom"/>
    </xf>
    <xf numFmtId="0" fontId="784" fillId="541" borderId="590" xfId="8" applyAlignment="1">
      <alignment horizontal="center" vertical="bottom"/>
    </xf>
    <xf numFmtId="0" fontId="784" fillId="540" borderId="590" xfId="8" applyAlignment="1">
      <alignment horizontal="center" vertical="bottom"/>
    </xf>
    <xf numFmtId="0" fontId="784" fillId="565" borderId="590" xfId="8" applyAlignment="1">
      <alignment horizontal="center" vertical="bottom"/>
    </xf>
    <xf numFmtId="0" fontId="784" fillId="556" borderId="590" xfId="8" applyAlignment="1">
      <alignment horizontal="center" vertical="center"/>
    </xf>
    <xf numFmtId="0" fontId="784" fillId="556" borderId="597" xfId="8" applyAlignment="1">
      <alignment horizontal="left"/>
    </xf>
    <xf numFmtId="0" fontId="741" fillId="556" borderId="597" xfId="8" applyAlignment="1">
      <alignment horizontal="left"/>
    </xf>
    <xf numFmtId="0" fontId="785" fillId="558" borderId="590" xfId="8" applyAlignment="1">
      <alignment horizontal="center"/>
    </xf>
    <xf numFmtId="0" fontId="785" fillId="510" borderId="590" xfId="8" applyAlignment="1">
      <alignment horizontal="center"/>
    </xf>
    <xf numFmtId="0" fontId="785" fillId="515" borderId="590" xfId="8" applyAlignment="1">
      <alignment horizontal="center"/>
    </xf>
    <xf numFmtId="0" fontId="741" fillId="555" borderId="590" xfId="8" applyAlignment="1">
      <alignment horizontal="right"/>
    </xf>
    <xf numFmtId="0" fontId="784" fillId="550" borderId="590" xfId="8" applyAlignment="1">
      <alignment horizontal="center"/>
    </xf>
    <xf numFmtId="0" fontId="779" fillId="555" borderId="590" xfId="8" applyAlignment="1">
      <alignment horizontal="left" vertical="bottom"/>
    </xf>
    <xf numFmtId="0" fontId="755" fillId="510" borderId="590" xfId="8" applyAlignment="1">
      <alignment horizontal="left" vertical="top" wrapText="1"/>
    </xf>
    <xf numFmtId="0" fontId="755" fillId="510" borderId="564" xfId="8" applyAlignment="1">
      <alignment horizontal="left" vertical="top"/>
    </xf>
    <xf numFmtId="0" fontId="779" fillId="510" borderId="564" xfId="8" applyAlignment="1">
      <alignment horizontal="left" vertical="bottom"/>
    </xf>
    <xf numFmtId="0" fontId="755" fillId="510" borderId="564" xfId="8" applyAlignment="1">
      <alignment horizontal="left" vertical="top" wrapText="1"/>
    </xf>
    <xf numFmtId="0" fontId="779" fillId="555" borderId="590" xfId="8" applyAlignment="1">
      <alignment horizontal="center" vertical="bottom"/>
    </xf>
    <xf numFmtId="0" fontId="741" fillId="510" borderId="590" xfId="8" applyAlignment="1">
      <alignment horizontal="left" vertical="top"/>
    </xf>
    <xf numFmtId="0" fontId="785" fillId="510" borderId="564" xfId="8" applyAlignment="1">
      <alignment horizontal="left" vertical="bottom"/>
    </xf>
    <xf numFmtId="0" fontId="779" fillId="510" borderId="564" xfId="8"/>
    <xf numFmtId="0" fontId="779" fillId="566" borderId="590" xfId="8" applyAlignment="1">
      <alignment horizontal="center"/>
    </xf>
    <xf numFmtId="0" fontId="747" fillId="510" borderId="564" xfId="8" applyAlignment="1">
      <alignment horizontal="center"/>
    </xf>
    <xf numFmtId="0" fontId="784" fillId="563" borderId="590" xfId="8" applyAlignment="1">
      <alignment horizontal="center" vertical="center"/>
    </xf>
    <xf numFmtId="0" fontId="755" fillId="510" borderId="590" xfId="8" applyAlignment="1">
      <alignment horizontal="left" vertical="center"/>
    </xf>
    <xf numFmtId="0" fontId="786" fillId="510" borderId="564" xfId="8" applyAlignment="1">
      <alignment horizontal="left"/>
    </xf>
    <xf numFmtId="0" fontId="735" fillId="510" borderId="564" xfId="8" applyAlignment="1">
      <alignment horizontal="left" vertical="top" wrapText="1"/>
    </xf>
    <xf numFmtId="0" fontId="784" fillId="567" borderId="590" xfId="8" applyAlignment="1">
      <alignment horizontal="center" vertical="center"/>
    </xf>
    <xf numFmtId="0" fontId="735" fillId="510" borderId="564" xfId="8" applyAlignment="1">
      <alignment horizontal="left" vertical="top"/>
    </xf>
    <xf numFmtId="0" fontId="784" fillId="541" borderId="590" xfId="8" applyAlignment="1">
      <alignment horizontal="center" vertical="center"/>
    </xf>
    <xf numFmtId="0" fontId="784" fillId="540" borderId="590" xfId="8" applyAlignment="1">
      <alignment horizontal="center" vertical="center"/>
    </xf>
    <xf numFmtId="0" fontId="784" fillId="565" borderId="590" xfId="8" applyAlignment="1">
      <alignment horizontal="center" vertical="center"/>
    </xf>
    <xf numFmtId="0" fontId="787" fillId="510" borderId="564" xfId="8" applyAlignment="1">
      <alignment horizontal="left" vertical="bottom"/>
    </xf>
    <xf numFmtId="0" fontId="788" fillId="510" borderId="564" xfId="8"/>
    <xf numFmtId="0" fontId="788" fillId="510" borderId="564" xfId="8" applyAlignment="1">
      <alignment vertical="bottom"/>
    </xf>
    <xf numFmtId="0" fontId="789" fillId="510" borderId="564" xfId="8" applyAlignment="1">
      <alignment horizontal="center" vertical="bottom"/>
    </xf>
    <xf numFmtId="0" fontId="789" fillId="568" borderId="590" xfId="8" applyAlignment="1">
      <alignment horizontal="center" vertical="bottom" wrapText="1"/>
    </xf>
    <xf numFmtId="0" fontId="789" fillId="560" borderId="590" xfId="8" applyAlignment="1">
      <alignment horizontal="center" vertical="bottom" wrapText="1"/>
    </xf>
    <xf numFmtId="0" fontId="789" fillId="558" borderId="590" xfId="8" applyAlignment="1">
      <alignment horizontal="center" vertical="bottom" wrapText="1"/>
    </xf>
    <xf numFmtId="0" fontId="789" fillId="562" borderId="590" xfId="8" applyAlignment="1">
      <alignment horizontal="center" vertical="bottom" wrapText="1"/>
    </xf>
    <xf numFmtId="0" fontId="789" fillId="561" borderId="590" xfId="8" applyAlignment="1">
      <alignment horizontal="center" vertical="bottom" wrapText="1"/>
    </xf>
    <xf numFmtId="0" fontId="789" fillId="510" borderId="612" xfId="8" applyAlignment="1">
      <alignment horizontal="center" vertical="bottom"/>
    </xf>
    <xf numFmtId="0" fontId="789" fillId="510" borderId="590" xfId="8" applyAlignment="1">
      <alignment vertical="bottom"/>
    </xf>
    <xf numFmtId="0" fontId="788" fillId="550" borderId="590" xfId="8" applyAlignment="1">
      <alignment vertical="bottom"/>
    </xf>
    <xf numFmtId="0" fontId="788" fillId="510" borderId="590" xfId="8" applyAlignment="1">
      <alignment horizontal="center" vertical="bottom"/>
    </xf>
    <xf numFmtId="0" fontId="789" fillId="510" borderId="564" xfId="8" applyAlignment="1">
      <alignment horizontal="right" vertical="bottom"/>
    </xf>
    <xf numFmtId="0" fontId="789" fillId="568" borderId="590" xfId="8" applyAlignment="1">
      <alignment horizontal="center" vertical="bottom"/>
    </xf>
    <xf numFmtId="0" fontId="789" fillId="560" borderId="590" xfId="8" applyAlignment="1">
      <alignment horizontal="center" vertical="bottom"/>
    </xf>
    <xf numFmtId="0" fontId="789" fillId="558" borderId="590" xfId="8" applyAlignment="1">
      <alignment horizontal="center" vertical="bottom"/>
    </xf>
    <xf numFmtId="0" fontId="789" fillId="562" borderId="590" xfId="8" applyAlignment="1">
      <alignment horizontal="center" vertical="bottom"/>
    </xf>
    <xf numFmtId="0" fontId="789" fillId="561" borderId="590" xfId="8" applyAlignment="1">
      <alignment horizontal="center" vertical="bottom"/>
    </xf>
    <xf numFmtId="0" fontId="789" fillId="510" borderId="564" xfId="8" applyAlignment="1">
      <alignment vertical="bottom"/>
    </xf>
    <xf numFmtId="0" fontId="736" fillId="510" borderId="564" xfId="8" applyAlignment="1">
      <alignment vertical="bottom"/>
    </xf>
    <xf numFmtId="0" fontId="790" fillId="510" borderId="564" xfId="8" applyAlignment="1">
      <alignment vertical="bottom"/>
    </xf>
    <xf numFmtId="0" fontId="789" fillId="568" borderId="590" xfId="8" applyAlignment="1">
      <alignment vertical="bottom"/>
    </xf>
    <xf numFmtId="0" fontId="788" fillId="510" borderId="590" xfId="8" applyAlignment="1">
      <alignment vertical="bottom" wrapText="1"/>
    </xf>
    <xf numFmtId="0" fontId="788" fillId="510" borderId="590" xfId="8" applyAlignment="1">
      <alignment vertical="bottom"/>
    </xf>
    <xf numFmtId="0" fontId="789" fillId="560" borderId="590" xfId="8" applyAlignment="1">
      <alignment vertical="bottom"/>
    </xf>
    <xf numFmtId="0" fontId="789" fillId="558" borderId="590" xfId="8" applyAlignment="1">
      <alignment vertical="bottom"/>
    </xf>
    <xf numFmtId="0" fontId="789" fillId="561" borderId="590" xfId="8" applyAlignment="1">
      <alignment vertical="bottom"/>
    </xf>
    <xf numFmtId="0" fontId="789" fillId="562" borderId="590" xfId="8" applyAlignment="1">
      <alignment vertical="bottom"/>
    </xf>
    <xf numFmtId="0" fontId="741" fillId="510" borderId="564" xfId="8" applyAlignment="1">
      <alignment horizontal="right"/>
    </xf>
    <xf numFmtId="0" fontId="776" fillId="526" borderId="590" xfId="8" applyAlignment="1">
      <alignment horizontal="center" vertical="center" wrapText="1"/>
    </xf>
    <xf numFmtId="0" fontId="735" fillId="510" borderId="564" xfId="8" applyAlignment="1">
      <alignment horizontal="right"/>
    </xf>
    <xf numFmtId="0" fontId="791" fillId="558" borderId="590" xfId="8" applyAlignment="1">
      <alignment horizontal="center" wrapText="1"/>
    </xf>
    <xf numFmtId="0" fontId="735" fillId="510" borderId="590" xfId="8" applyAlignment="1">
      <alignment horizontal="right" wrapText="1"/>
    </xf>
    <xf numFmtId="165" fontId="735" fillId="510" borderId="590" xfId="8" applyAlignment="1">
      <alignment horizontal="right" wrapText="1"/>
    </xf>
    <xf numFmtId="165" fontId="735" fillId="510" borderId="590" xfId="8"/>
    <xf numFmtId="0" fontId="791" fillId="550" borderId="590" xfId="8" applyAlignment="1">
      <alignment horizontal="center" vertical="center" wrapText="1"/>
    </xf>
    <xf numFmtId="0" fontId="792" fillId="510" borderId="564" xfId="8" applyAlignment="1">
      <alignment horizontal="left" vertical="center" wrapText="1"/>
    </xf>
    <xf numFmtId="0" fontId="793" fillId="510" borderId="564" xfId="8" applyAlignment="1">
      <alignment vertical="bottom"/>
    </xf>
    <xf numFmtId="0" fontId="794" fillId="527" borderId="590" xfId="8" applyAlignment="1">
      <alignment horizontal="center" vertical="center"/>
    </xf>
    <xf numFmtId="0" fontId="794" fillId="527" borderId="590" xfId="8" applyAlignment="1">
      <alignment horizontal="center" vertical="center" wrapText="1"/>
    </xf>
    <xf numFmtId="0" fontId="795" fillId="555" borderId="590" xfId="8" applyAlignment="1">
      <alignment horizontal="center" vertical="center"/>
    </xf>
    <xf numFmtId="0" fontId="795" fillId="527" borderId="590" xfId="8" applyAlignment="1">
      <alignment horizontal="center" vertical="center" wrapText="1"/>
    </xf>
    <xf numFmtId="0" fontId="795" fillId="527" borderId="590" xfId="8" applyAlignment="1">
      <alignment horizontal="center" vertical="center"/>
    </xf>
    <xf numFmtId="0" fontId="792" fillId="510" borderId="590" xfId="8" applyAlignment="1">
      <alignment horizontal="left" vertical="center" wrapText="1"/>
    </xf>
    <xf numFmtId="10" fontId="792" fillId="510" borderId="590" xfId="8" applyAlignment="1">
      <alignment horizontal="left" vertical="center" wrapText="1"/>
    </xf>
    <xf numFmtId="2" fontId="792" fillId="510" borderId="590" xfId="8" applyAlignment="1">
      <alignment horizontal="left" vertical="center" wrapText="1"/>
    </xf>
    <xf numFmtId="0" fontId="741" fillId="527" borderId="590" xfId="8" applyAlignment="1">
      <alignment horizontal="center"/>
    </xf>
    <xf numFmtId="0" fontId="796" fillId="527" borderId="590" xfId="8" applyAlignment="1">
      <alignment horizontal="center" wrapText="1"/>
    </xf>
    <xf numFmtId="0" fontId="793" fillId="527" borderId="590" xfId="8" applyAlignment="1">
      <alignment vertical="bottom"/>
    </xf>
    <xf numFmtId="0" fontId="797" fillId="527" borderId="590" xfId="8" applyAlignment="1">
      <alignment horizontal="center" vertical="bottom"/>
    </xf>
    <xf numFmtId="0" fontId="796" fillId="510" borderId="590" xfId="8" applyAlignment="1">
      <alignment horizontal="center" vertical="center" wrapText="1"/>
    </xf>
    <xf numFmtId="0" fontId="792" fillId="569" borderId="590" xfId="8" applyAlignment="1">
      <alignment horizontal="center" vertical="center" wrapText="1"/>
    </xf>
    <xf numFmtId="0" fontId="792" fillId="510" borderId="590" xfId="8" applyAlignment="1">
      <alignment horizontal="center" vertical="center" wrapText="1"/>
    </xf>
    <xf numFmtId="0" fontId="793" fillId="510" borderId="590" xfId="8" applyAlignment="1">
      <alignment vertical="center"/>
    </xf>
    <xf numFmtId="0" fontId="794" fillId="527" borderId="602" xfId="8" applyAlignment="1">
      <alignment horizontal="center" vertical="center"/>
    </xf>
    <xf numFmtId="0" fontId="794" fillId="527" borderId="602" xfId="8" applyAlignment="1">
      <alignment horizontal="center" vertical="center" wrapText="1"/>
    </xf>
    <xf numFmtId="0" fontId="792" fillId="510" borderId="590" xfId="8" applyAlignment="1">
      <alignment wrapText="1"/>
    </xf>
    <xf numFmtId="0" fontId="792" fillId="510" borderId="597" xfId="8" applyAlignment="1">
      <alignment wrapText="1"/>
    </xf>
    <xf numFmtId="165" fontId="793" fillId="510" borderId="597" xfId="8" applyAlignment="1">
      <alignment horizontal="center" vertical="bottom"/>
    </xf>
    <xf numFmtId="10" fontId="793" fillId="510" borderId="597" xfId="8" applyAlignment="1">
      <alignment horizontal="center" vertical="bottom"/>
    </xf>
    <xf numFmtId="0" fontId="792" fillId="510" borderId="605" xfId="8" applyAlignment="1">
      <alignment wrapText="1"/>
    </xf>
    <xf numFmtId="0" fontId="792" fillId="510" borderId="598" xfId="8" applyAlignment="1">
      <alignment wrapText="1"/>
    </xf>
    <xf numFmtId="165" fontId="793" fillId="510" borderId="598" xfId="8" applyAlignment="1">
      <alignment horizontal="center" vertical="bottom"/>
    </xf>
    <xf numFmtId="0" fontId="792" fillId="510" borderId="564" xfId="8" applyAlignment="1">
      <alignment wrapText="1"/>
    </xf>
    <xf numFmtId="0" fontId="735" fillId="510" borderId="598" xfId="8"/>
    <xf numFmtId="10" fontId="793" fillId="510" borderId="598" xfId="8" applyAlignment="1">
      <alignment horizontal="center" vertical="bottom"/>
    </xf>
    <xf numFmtId="0" fontId="725" fillId="510" borderId="564" xfId="8"/>
    <xf numFmtId="0" fontId="732" fillId="520" borderId="565" xfId="8" applyAlignment="1">
      <alignment horizontal="left" vertical="center"/>
    </xf>
    <xf numFmtId="0" fontId="725" fillId="510" borderId="567" xfId="8"/>
    <xf numFmtId="0" fontId="725" fillId="510" borderId="568" xfId="8"/>
    <xf numFmtId="0" fontId="736" fillId="521" borderId="565" xfId="8" applyAlignment="1">
      <alignment horizontal="center" vertical="center"/>
    </xf>
    <xf numFmtId="0" fontId="725" fillId="510" borderId="570" xfId="8"/>
    <xf numFmtId="0" fontId="744" fillId="515" borderId="565" xfId="8" applyAlignment="1">
      <alignment horizontal="left" vertical="center" wrapText="1"/>
    </xf>
    <xf numFmtId="0" fontId="744" fillId="516" borderId="565" xfId="8" applyAlignment="1">
      <alignment horizontal="left" vertical="center" wrapText="1"/>
    </xf>
    <xf numFmtId="0" fontId="744" fillId="517" borderId="565" xfId="8" applyAlignment="1">
      <alignment horizontal="left" vertical="center" wrapText="1"/>
    </xf>
    <xf numFmtId="0" fontId="744" fillId="518" borderId="565" xfId="8" applyAlignment="1">
      <alignment horizontal="left" vertical="center" wrapText="1"/>
    </xf>
    <xf numFmtId="0" fontId="744" fillId="519" borderId="565" xfId="8" applyAlignment="1">
      <alignment horizontal="left" vertical="center" wrapText="1"/>
    </xf>
    <xf numFmtId="0" fontId="741" fillId="510" borderId="574" xfId="8"/>
    <xf numFmtId="0" fontId="725" fillId="510" borderId="572" xfId="8"/>
    <xf numFmtId="0" fontId="725" fillId="510" borderId="578" xfId="8"/>
    <xf numFmtId="0" fontId="728" fillId="510" borderId="564" xfId="8"/>
    <xf numFmtId="0" fontId="727" fillId="510" borderId="590" xfId="8" applyAlignment="1">
      <alignment horizontal="left" vertical="center"/>
    </xf>
    <xf numFmtId="0" fontId="728" fillId="510" borderId="590" xfId="8"/>
    <xf numFmtId="0" fontId="725" fillId="510" borderId="593" xfId="8"/>
    <xf numFmtId="0" fontId="725" fillId="510" borderId="594" xfId="8"/>
    <xf numFmtId="0" fontId="744" fillId="549" borderId="565" xfId="8" applyAlignment="1">
      <alignment horizontal="left" vertical="center" wrapText="1"/>
    </xf>
    <xf numFmtId="0" fontId="736" fillId="510" borderId="564" xfId="8"/>
    <xf numFmtId="0" fontId="745" fillId="510" borderId="564" xfId="8" applyAlignment="1">
      <alignment horizontal="center" wrapText="1"/>
    </xf>
    <xf numFmtId="0" fontId="744" fillId="549" borderId="565" xfId="8" applyAlignment="1">
      <alignment horizontal="left" vertical="center"/>
    </xf>
    <xf numFmtId="0" fontId="741" fillId="510" borderId="590" xfId="8" applyAlignment="1">
      <alignment horizontal="center" vertical="center" wrapText="1"/>
    </xf>
    <xf numFmtId="0" fontId="725" fillId="510" borderId="597" xfId="8"/>
    <xf numFmtId="0" fontId="725" fillId="510" borderId="599" xfId="8"/>
    <xf numFmtId="0" fontId="741" fillId="515" borderId="590" xfId="8" applyAlignment="1">
      <alignment horizontal="left" vertical="center" wrapText="1"/>
    </xf>
    <xf numFmtId="0" fontId="776" fillId="510" borderId="602" xfId="8" applyAlignment="1">
      <alignment horizontal="center" vertical="center" wrapText="1"/>
    </xf>
    <xf numFmtId="0" fontId="725" fillId="510" borderId="610" xfId="8"/>
    <xf numFmtId="0" fontId="725" fillId="510" borderId="611" xfId="8"/>
    <xf numFmtId="0" fontId="739" fillId="550" borderId="565" xfId="8" applyAlignment="1">
      <alignment vertical="center" wrapText="1"/>
    </xf>
    <xf numFmtId="0" fontId="729" fillId="510" borderId="565" xfId="8" applyAlignment="1">
      <alignment vertical="top" wrapText="1"/>
    </xf>
    <xf numFmtId="0" fontId="798" fillId="510" borderId="564" xfId="8" applyAlignment="1">
      <alignment vertical="top" wrapText="1"/>
    </xf>
    <xf numFmtId="0" fontId="744" fillId="510" borderId="565" xfId="8" applyAlignment="1">
      <alignment vertical="top" wrapText="1"/>
    </xf>
    <xf numFmtId="0" fontId="799" fillId="549" borderId="565" xfId="8" applyAlignment="1">
      <alignment horizontal="left" vertical="center"/>
    </xf>
    <xf numFmtId="0" fontId="799" fillId="510" borderId="564" xfId="8" applyAlignment="1">
      <alignment horizontal="center" vertical="center"/>
    </xf>
    <xf numFmtId="0" fontId="800" fillId="510" borderId="623" xfId="8" applyAlignment="1">
      <alignment vertical="top" wrapText="1"/>
    </xf>
    <xf numFmtId="0" fontId="802" fillId="510" borderId="623" xfId="8" applyAlignment="1">
      <alignment vertical="top" wrapText="1"/>
    </xf>
    <xf numFmtId="0" fontId="725" fillId="510" borderId="626" xfId="8"/>
    <xf numFmtId="0" fontId="725" fillId="510" borderId="627" xfId="8"/>
    <xf numFmtId="0" fontId="799" fillId="510" borderId="564" xfId="8"/>
    <xf numFmtId="0" fontId="801" fillId="510" borderId="623" xfId="8" applyAlignment="1">
      <alignment vertical="top" wrapText="1"/>
    </xf>
    <xf numFmtId="0" fontId="800" fillId="510" borderId="623" xfId="8" applyAlignment="1">
      <alignment horizontal="left" vertical="center"/>
    </xf>
    <xf numFmtId="1" fontId="766" fillId="549" borderId="565" xfId="8" applyAlignment="1">
      <alignment horizontal="center" vertical="center"/>
    </xf>
    <xf numFmtId="1" fontId="730" fillId="510" borderId="565" xfId="8" applyAlignment="1">
      <alignment horizontal="center" vertical="center"/>
    </xf>
    <xf numFmtId="0" fontId="803" fillId="570" borderId="590" xfId="8" applyAlignment="1">
      <alignment horizontal="center" vertical="center"/>
    </xf>
    <xf numFmtId="0" fontId="799" fillId="510" borderId="565" xfId="8" applyAlignment="1">
      <alignment horizontal="center" vertical="center"/>
    </xf>
    <xf numFmtId="0" fontId="798" fillId="510" borderId="565" xfId="8" applyAlignment="1">
      <alignment vertical="top" wrapText="1"/>
    </xf>
    <xf numFmtId="0" fontId="725" fillId="510" borderId="615" xfId="8"/>
    <xf numFmtId="0" fontId="725" fillId="510" borderId="616" xfId="8"/>
    <xf numFmtId="0" fontId="725" fillId="510" borderId="629" xfId="8"/>
    <xf numFmtId="0" fontId="725" fillId="510" borderId="630" xfId="8"/>
    <xf numFmtId="0" fontId="725" fillId="510" borderId="631" xfId="8"/>
    <xf numFmtId="0" fontId="804" fillId="515" borderId="590" xfId="8" applyAlignment="1">
      <alignment horizontal="left" vertical="center" wrapText="1"/>
    </xf>
    <xf numFmtId="0" fontId="725" fillId="515" borderId="590" xfId="8"/>
    <xf numFmtId="0" fontId="805" fillId="555" borderId="590" xfId="8" applyAlignment="1">
      <alignment horizontal="center" vertical="center" wrapText="1"/>
    </xf>
    <xf numFmtId="0" fontId="805" fillId="510" borderId="590" xfId="8" applyAlignment="1">
      <alignment horizontal="center" vertical="center" wrapText="1"/>
    </xf>
    <xf numFmtId="0" fontId="806" fillId="510" borderId="590" xfId="8" applyAlignment="1">
      <alignment horizontal="left" vertical="center" wrapText="1"/>
    </xf>
    <xf numFmtId="0" fontId="808" fillId="515" borderId="590" xfId="8" applyAlignment="1">
      <alignment horizontal="left" vertical="center" wrapText="1"/>
    </xf>
    <xf numFmtId="0" fontId="725" fillId="510" borderId="590" xfId="8"/>
    <xf numFmtId="0" fontId="805" fillId="557" borderId="590" xfId="8" applyAlignment="1">
      <alignment horizontal="center" vertical="center" wrapText="1"/>
    </xf>
    <xf numFmtId="0" fontId="806" fillId="557" borderId="590" xfId="8" applyAlignment="1">
      <alignment horizontal="left" vertical="center" wrapText="1"/>
    </xf>
    <xf numFmtId="0" fontId="805" fillId="519" borderId="590" xfId="8" applyAlignment="1">
      <alignment horizontal="center" vertical="center" wrapText="1"/>
    </xf>
    <xf numFmtId="0" fontId="806" fillId="519" borderId="590" xfId="8" applyAlignment="1">
      <alignment horizontal="left" vertical="center" wrapText="1"/>
    </xf>
    <xf numFmtId="0" fontId="806" fillId="526" borderId="590" xfId="8" applyAlignment="1">
      <alignment horizontal="center" vertical="center" wrapText="1"/>
    </xf>
    <xf numFmtId="0" fontId="806" fillId="529" borderId="590" xfId="8" applyAlignment="1">
      <alignment horizontal="left" vertical="center" wrapText="1"/>
    </xf>
    <xf numFmtId="3" fontId="805" fillId="526" borderId="590" xfId="8" applyAlignment="1">
      <alignment horizontal="center" vertical="center" wrapText="1"/>
    </xf>
    <xf numFmtId="0" fontId="806" fillId="510" borderId="590" xfId="8" applyAlignment="1">
      <alignment horizontal="center" vertical="center" wrapText="1"/>
    </xf>
    <xf numFmtId="0" fontId="806" fillId="557" borderId="590" xfId="8" applyAlignment="1">
      <alignment horizontal="center" vertical="center" wrapText="1"/>
    </xf>
    <xf numFmtId="0" fontId="805" fillId="526" borderId="590" xfId="8" applyAlignment="1">
      <alignment horizontal="center" vertical="center" wrapText="1"/>
    </xf>
    <xf numFmtId="0" fontId="806" fillId="550" borderId="590" xfId="8" applyAlignment="1">
      <alignment horizontal="center" vertical="center" wrapText="1"/>
    </xf>
    <xf numFmtId="0" fontId="806" fillId="550" borderId="590" xfId="8" applyAlignment="1">
      <alignment horizontal="left" vertical="center" wrapText="1"/>
    </xf>
    <xf numFmtId="0" fontId="805" fillId="550" borderId="590" xfId="8" applyAlignment="1">
      <alignment horizontal="center" vertical="center" wrapText="1"/>
    </xf>
    <xf numFmtId="1" fontId="806" fillId="550" borderId="590" xfId="8" applyAlignment="1">
      <alignment horizontal="center" vertical="center" wrapText="1"/>
    </xf>
    <xf numFmtId="1" fontId="806" fillId="557" borderId="590" xfId="8" applyAlignment="1">
      <alignment horizontal="center" vertical="center" wrapText="1"/>
    </xf>
    <xf numFmtId="0" fontId="805" fillId="515" borderId="590" xfId="8"/>
    <xf numFmtId="0" fontId="805" fillId="515" borderId="590" xfId="8" applyAlignment="1">
      <alignment horizontal="left" vertical="center" wrapText="1"/>
    </xf>
    <xf numFmtId="0" fontId="805" fillId="515" borderId="590" xfId="8" applyAlignment="1">
      <alignment horizontal="center" vertical="center" wrapText="1"/>
    </xf>
    <xf numFmtId="0" fontId="806" fillId="510" borderId="590" xfId="8"/>
    <xf numFmtId="0" fontId="805" fillId="510" borderId="632" xfId="8"/>
    <xf numFmtId="0" fontId="805" fillId="510" borderId="632" xfId="8" applyAlignment="1">
      <alignment horizontal="left" vertical="center" wrapText="1"/>
    </xf>
    <xf numFmtId="0" fontId="805" fillId="510" borderId="632" xfId="8" applyAlignment="1">
      <alignment horizontal="center" vertical="center" wrapText="1"/>
    </xf>
    <xf numFmtId="0" fontId="805" fillId="519" borderId="632" xfId="8" applyAlignment="1">
      <alignment horizontal="center" vertical="center" wrapText="1"/>
    </xf>
    <xf numFmtId="0" fontId="805" fillId="510" borderId="564" xfId="8"/>
    <xf numFmtId="0" fontId="807" fillId="510" borderId="564" xfId="8"/>
    <xf numFmtId="0" fontId="725" fillId="510" borderId="613" xfId="8"/>
    <xf numFmtId="0" fontId="725" fillId="510" borderId="614" xfId="8"/>
    <xf numFmtId="0" fontId="725" fillId="510" borderId="598" xfId="8"/>
    <xf numFmtId="0" fontId="806" fillId="529" borderId="590" xfId="8" applyAlignment="1">
      <alignment horizontal="center" vertical="center" wrapText="1"/>
    </xf>
    <xf numFmtId="0" fontId="805" fillId="526" borderId="590" xfId="8" applyAlignment="1">
      <alignment horizontal="left" vertical="center" wrapText="1"/>
    </xf>
    <xf numFmtId="0" fontId="806" fillId="526" borderId="590" xfId="8" applyAlignment="1">
      <alignment horizontal="left" vertical="center" wrapText="1"/>
    </xf>
    <xf numFmtId="0" fontId="805" fillId="554" borderId="590" xfId="8" applyAlignment="1">
      <alignment horizontal="center" vertical="center" wrapText="1"/>
    </xf>
    <xf numFmtId="0" fontId="805" fillId="518" borderId="590" xfId="8" applyAlignment="1">
      <alignment horizontal="center" vertical="center" wrapText="1"/>
    </xf>
    <xf numFmtId="0" fontId="805" fillId="529" borderId="590" xfId="8" applyAlignment="1">
      <alignment horizontal="center" wrapText="1"/>
    </xf>
    <xf numFmtId="0" fontId="807" fillId="554" borderId="590" xfId="8" applyAlignment="1">
      <alignment horizontal="center" wrapText="1"/>
    </xf>
    <xf numFmtId="0" fontId="807" fillId="518" borderId="590" xfId="8" applyAlignment="1">
      <alignment horizontal="center" wrapText="1"/>
    </xf>
    <xf numFmtId="0" fontId="807" fillId="519" borderId="590" xfId="8" applyAlignment="1">
      <alignment horizontal="center" wrapText="1"/>
    </xf>
    <xf numFmtId="0" fontId="807" fillId="529" borderId="590" xfId="8" applyAlignment="1">
      <alignment horizontal="center" wrapText="1"/>
    </xf>
    <xf numFmtId="0" fontId="806" fillId="555" borderId="590" xfId="8" applyAlignment="1">
      <alignment horizontal="center" vertical="center" wrapText="1"/>
    </xf>
    <xf numFmtId="0" fontId="809" fillId="571" borderId="633" xfId="9" applyAlignment="1">
      <alignment vertical="bottom"/>
    </xf>
    <xf numFmtId="0" fontId="810" fillId="571" borderId="633" xfId="9" applyAlignment="1">
      <alignment horizontal="left" vertical="center"/>
    </xf>
    <xf numFmtId="0" fontId="811" fillId="571" borderId="633" xfId="9" applyAlignment="1">
      <alignment horizontal="left" vertical="center"/>
    </xf>
    <xf numFmtId="0" fontId="812" fillId="571" borderId="633" xfId="9" applyAlignment="1">
      <alignment horizontal="left" vertical="center"/>
    </xf>
    <xf numFmtId="0" fontId="813" fillId="573" borderId="634" xfId="9" applyAlignment="1">
      <alignment vertical="center"/>
    </xf>
    <xf numFmtId="0" fontId="814" fillId="571" borderId="633" xfId="9" applyAlignment="1">
      <alignment horizontal="left" vertical="center"/>
    </xf>
    <xf numFmtId="0" fontId="813" fillId="574" borderId="634" xfId="9" applyAlignment="1">
      <alignment vertical="center"/>
    </xf>
    <xf numFmtId="0" fontId="813" fillId="575" borderId="634" xfId="9" applyAlignment="1">
      <alignment vertical="center"/>
    </xf>
    <xf numFmtId="0" fontId="813" fillId="576" borderId="634" xfId="9" applyAlignment="1">
      <alignment vertical="center"/>
    </xf>
    <xf numFmtId="0" fontId="815" fillId="571" borderId="633" xfId="9"/>
    <xf numFmtId="0" fontId="813" fillId="577" borderId="634" xfId="9" applyAlignment="1">
      <alignment vertical="center"/>
    </xf>
    <xf numFmtId="0" fontId="813" fillId="578" borderId="634" xfId="9" applyAlignment="1">
      <alignment vertical="center"/>
    </xf>
    <xf numFmtId="0" fontId="813" fillId="579" borderId="634" xfId="9" applyAlignment="1">
      <alignment vertical="center"/>
    </xf>
    <xf numFmtId="0" fontId="813" fillId="580" borderId="634" xfId="9" applyAlignment="1">
      <alignment vertical="center"/>
    </xf>
    <xf numFmtId="0" fontId="816" fillId="581" borderId="635" xfId="9" applyAlignment="1">
      <alignment horizontal="left" vertical="center"/>
    </xf>
    <xf numFmtId="0" fontId="817" fillId="571" borderId="636" xfId="9"/>
    <xf numFmtId="0" fontId="817" fillId="571" borderId="637" xfId="9"/>
    <xf numFmtId="0" fontId="818" fillId="582" borderId="638" xfId="9" applyAlignment="1">
      <alignment horizontal="center" vertical="center" wrapText="1"/>
    </xf>
    <xf numFmtId="0" fontId="819" fillId="571" borderId="633" xfId="9"/>
    <xf numFmtId="0" fontId="820" fillId="582" borderId="635" xfId="9" applyAlignment="1">
      <alignment horizontal="center" vertical="center"/>
    </xf>
    <xf numFmtId="0" fontId="817" fillId="571" borderId="639" xfId="9"/>
    <xf numFmtId="0" fontId="821" fillId="571" borderId="633" xfId="9"/>
    <xf numFmtId="0" fontId="822" fillId="582" borderId="634" xfId="9" applyAlignment="1">
      <alignment horizontal="center" vertical="center"/>
    </xf>
    <xf numFmtId="0" fontId="823" fillId="571" borderId="634" xfId="9" applyAlignment="1">
      <alignment horizontal="left" vertical="center" wrapText="1"/>
    </xf>
    <xf numFmtId="0" fontId="813" fillId="571" borderId="634" xfId="9" applyAlignment="1">
      <alignment horizontal="left" vertical="center" wrapText="1"/>
    </xf>
    <xf numFmtId="164" fontId="814" fillId="571" borderId="634" xfId="9" applyAlignment="1">
      <alignment horizontal="center" vertical="center"/>
    </xf>
    <xf numFmtId="0" fontId="824" fillId="571" borderId="633" xfId="9"/>
    <xf numFmtId="0" fontId="819" fillId="571" borderId="633" xfId="9" applyAlignment="1">
      <alignment vertical="bottom"/>
    </xf>
    <xf numFmtId="0" fontId="825" fillId="571" borderId="640" xfId="9"/>
    <xf numFmtId="0" fontId="817" fillId="571" borderId="641" xfId="9"/>
    <xf numFmtId="0" fontId="819" fillId="571" borderId="642" xfId="9"/>
    <xf numFmtId="0" fontId="825" fillId="571" borderId="643" xfId="9" applyAlignment="1">
      <alignment horizontal="center"/>
    </xf>
    <xf numFmtId="0" fontId="825" fillId="571" borderId="633" xfId="9" applyAlignment="1">
      <alignment horizontal="center"/>
    </xf>
    <xf numFmtId="0" fontId="819" fillId="571" borderId="643" xfId="9" applyAlignment="1">
      <alignment horizontal="center"/>
    </xf>
    <xf numFmtId="0" fontId="819" fillId="571" borderId="644" xfId="9"/>
    <xf numFmtId="0" fontId="826" fillId="571" borderId="645" xfId="9" applyAlignment="1">
      <alignment wrapText="1"/>
    </xf>
    <xf numFmtId="0" fontId="825" fillId="571" borderId="643" xfId="9" applyAlignment="1">
      <alignment horizontal="center" wrapText="1"/>
    </xf>
    <xf numFmtId="0" fontId="826" fillId="571" borderId="646" xfId="9" applyAlignment="1">
      <alignment wrapText="1"/>
    </xf>
    <xf numFmtId="0" fontId="826" fillId="571" borderId="645" xfId="9" applyAlignment="1">
      <alignment wrapText="1"/>
    </xf>
    <xf numFmtId="0" fontId="814" fillId="571" borderId="634" xfId="9" applyAlignment="1">
      <alignment horizontal="center" vertical="center"/>
    </xf>
    <xf numFmtId="0" fontId="817" fillId="571" borderId="647" xfId="9"/>
    <xf numFmtId="0" fontId="825" fillId="571" borderId="640" xfId="9" applyAlignment="1">
      <alignment horizontal="center" wrapText="1"/>
    </xf>
    <xf numFmtId="0" fontId="825" fillId="571" borderId="646" xfId="9" applyAlignment="1">
      <alignment wrapText="1"/>
    </xf>
    <xf numFmtId="0" fontId="825" fillId="571" borderId="645" xfId="9" applyAlignment="1">
      <alignment wrapText="1"/>
    </xf>
    <xf numFmtId="0" fontId="813" fillId="571" borderId="634" xfId="9" applyAlignment="1">
      <alignment vertical="center"/>
    </xf>
    <xf numFmtId="0" fontId="813" fillId="583" borderId="634" xfId="9" applyAlignment="1">
      <alignment vertical="center"/>
    </xf>
    <xf numFmtId="0" fontId="814" fillId="571" borderId="634" xfId="9" applyAlignment="1">
      <alignment horizontal="left" vertical="center" wrapText="1"/>
    </xf>
    <xf numFmtId="0" fontId="827" fillId="576" borderId="634" xfId="9" applyAlignment="1">
      <alignment horizontal="center" vertical="center"/>
    </xf>
    <xf numFmtId="0" fontId="818" fillId="582" borderId="634" xfId="9" applyAlignment="1">
      <alignment horizontal="center" vertical="center" wrapText="1"/>
    </xf>
    <xf numFmtId="0" fontId="818" fillId="582" borderId="635" xfId="9" applyAlignment="1">
      <alignment horizontal="center" vertical="center" wrapText="1"/>
    </xf>
    <xf numFmtId="0" fontId="813" fillId="571" borderId="634" xfId="9" applyAlignment="1">
      <alignment horizontal="left" vertical="center"/>
    </xf>
    <xf numFmtId="164" fontId="813" fillId="571" borderId="634" xfId="9" applyAlignment="1">
      <alignment horizontal="center" vertical="center"/>
    </xf>
    <xf numFmtId="0" fontId="813" fillId="571" borderId="635" xfId="9" applyAlignment="1">
      <alignment horizontal="left" vertical="center" wrapText="1"/>
    </xf>
    <xf numFmtId="0" fontId="828" fillId="576" borderId="634" xfId="9" applyAlignment="1">
      <alignment horizontal="left" vertical="center"/>
    </xf>
    <xf numFmtId="0" fontId="813" fillId="576" borderId="634" xfId="9" applyAlignment="1">
      <alignment horizontal="left" vertical="center" wrapText="1"/>
    </xf>
    <xf numFmtId="164" fontId="813" fillId="576" borderId="634" xfId="9" applyAlignment="1">
      <alignment horizontal="center" vertical="center"/>
    </xf>
    <xf numFmtId="0" fontId="828" fillId="576" borderId="635" xfId="9" applyAlignment="1">
      <alignment horizontal="left" vertical="center" wrapText="1"/>
    </xf>
    <xf numFmtId="0" fontId="813" fillId="576" borderId="635" xfId="9" applyAlignment="1">
      <alignment horizontal="left" vertical="center" wrapText="1"/>
    </xf>
    <xf numFmtId="0" fontId="813" fillId="577" borderId="634" xfId="9" applyAlignment="1">
      <alignment horizontal="left" vertical="center"/>
    </xf>
    <xf numFmtId="0" fontId="813" fillId="577" borderId="634" xfId="9" applyAlignment="1">
      <alignment horizontal="left" vertical="center" wrapText="1"/>
    </xf>
    <xf numFmtId="164" fontId="813" fillId="577" borderId="634" xfId="9" applyAlignment="1">
      <alignment horizontal="center" vertical="center"/>
    </xf>
    <xf numFmtId="0" fontId="828" fillId="577" borderId="635" xfId="9" applyAlignment="1">
      <alignment horizontal="left" vertical="center" wrapText="1"/>
    </xf>
    <xf numFmtId="0" fontId="813" fillId="577" borderId="635" xfId="9" applyAlignment="1">
      <alignment horizontal="left" vertical="center" wrapText="1"/>
    </xf>
    <xf numFmtId="0" fontId="813" fillId="578" borderId="634" xfId="9" applyAlignment="1">
      <alignment horizontal="left" vertical="center"/>
    </xf>
    <xf numFmtId="0" fontId="813" fillId="578" borderId="634" xfId="9" applyAlignment="1">
      <alignment horizontal="left" vertical="center" wrapText="1"/>
    </xf>
    <xf numFmtId="164" fontId="813" fillId="578" borderId="634" xfId="9" applyAlignment="1">
      <alignment horizontal="center" vertical="center"/>
    </xf>
    <xf numFmtId="0" fontId="828" fillId="578" borderId="635" xfId="9" applyAlignment="1">
      <alignment horizontal="left" vertical="center" wrapText="1"/>
    </xf>
    <xf numFmtId="0" fontId="813" fillId="578" borderId="635" xfId="9" applyAlignment="1">
      <alignment horizontal="left" vertical="center" wrapText="1"/>
    </xf>
    <xf numFmtId="0" fontId="813" fillId="579" borderId="634" xfId="9" applyAlignment="1">
      <alignment horizontal="left" vertical="center"/>
    </xf>
    <xf numFmtId="0" fontId="813" fillId="579" borderId="634" xfId="9" applyAlignment="1">
      <alignment horizontal="left" vertical="center" wrapText="1"/>
    </xf>
    <xf numFmtId="164" fontId="813" fillId="579" borderId="634" xfId="9" applyAlignment="1">
      <alignment horizontal="center" vertical="center"/>
    </xf>
    <xf numFmtId="0" fontId="828" fillId="579" borderId="635" xfId="9" applyAlignment="1">
      <alignment horizontal="left" vertical="center" wrapText="1"/>
    </xf>
    <xf numFmtId="0" fontId="813" fillId="579" borderId="635" xfId="9" applyAlignment="1">
      <alignment horizontal="left" vertical="center" wrapText="1"/>
    </xf>
    <xf numFmtId="0" fontId="813" fillId="580" borderId="634" xfId="9" applyAlignment="1">
      <alignment horizontal="left" vertical="center"/>
    </xf>
    <xf numFmtId="0" fontId="813" fillId="580" borderId="634" xfId="9" applyAlignment="1">
      <alignment horizontal="left" vertical="center" wrapText="1"/>
    </xf>
    <xf numFmtId="164" fontId="813" fillId="580" borderId="634" xfId="9" applyAlignment="1">
      <alignment horizontal="center" vertical="center"/>
    </xf>
    <xf numFmtId="0" fontId="828" fillId="580" borderId="635" xfId="9" applyAlignment="1">
      <alignment horizontal="left" vertical="center" wrapText="1"/>
    </xf>
    <xf numFmtId="0" fontId="813" fillId="580" borderId="635" xfId="9" applyAlignment="1">
      <alignment horizontal="left" vertical="center" wrapText="1"/>
    </xf>
    <xf numFmtId="0" fontId="829" fillId="571" borderId="633" xfId="9" applyAlignment="1">
      <alignment horizontal="left" vertical="center" wrapText="1"/>
    </xf>
    <xf numFmtId="0" fontId="830" fillId="571" borderId="633" xfId="9"/>
    <xf numFmtId="0" fontId="830" fillId="571" borderId="633" xfId="9" applyAlignment="1">
      <alignment wrapText="1"/>
    </xf>
    <xf numFmtId="0" fontId="831" fillId="584" borderId="648" xfId="9" applyAlignment="1">
      <alignment horizontal="center" wrapText="1"/>
    </xf>
    <xf numFmtId="0" fontId="831" fillId="584" borderId="649" xfId="9" applyAlignment="1">
      <alignment horizontal="center" wrapText="1"/>
    </xf>
    <xf numFmtId="0" fontId="831" fillId="584" borderId="650" xfId="9" applyAlignment="1">
      <alignment horizontal="center" wrapText="1"/>
    </xf>
    <xf numFmtId="0" fontId="832" fillId="575" borderId="651" xfId="9" applyAlignment="1">
      <alignment wrapText="1"/>
    </xf>
    <xf numFmtId="0" fontId="833" fillId="585" borderId="652" xfId="9" applyAlignment="1">
      <alignment wrapText="1"/>
    </xf>
    <xf numFmtId="0" fontId="833" fillId="586" borderId="652" xfId="9" applyAlignment="1">
      <alignment wrapText="1"/>
    </xf>
    <xf numFmtId="0" fontId="833" fillId="586" borderId="653" xfId="9" applyAlignment="1">
      <alignment wrapText="1"/>
    </xf>
    <xf numFmtId="0" fontId="832" fillId="575" borderId="654" xfId="9" applyAlignment="1">
      <alignment wrapText="1"/>
    </xf>
    <xf numFmtId="0" fontId="833" fillId="587" borderId="652" xfId="9" applyAlignment="1">
      <alignment wrapText="1"/>
    </xf>
    <xf numFmtId="0" fontId="833" fillId="587" borderId="655" xfId="9" applyAlignment="1">
      <alignment wrapText="1"/>
    </xf>
    <xf numFmtId="0" fontId="833" fillId="585" borderId="655" xfId="9" applyAlignment="1">
      <alignment wrapText="1"/>
    </xf>
    <xf numFmtId="0" fontId="833" fillId="586" borderId="655" xfId="9" applyAlignment="1">
      <alignment wrapText="1"/>
    </xf>
    <xf numFmtId="0" fontId="832" fillId="575" borderId="656" xfId="9" applyAlignment="1">
      <alignment wrapText="1"/>
    </xf>
    <xf numFmtId="0" fontId="833" fillId="586" borderId="657" xfId="9" applyAlignment="1">
      <alignment wrapText="1"/>
    </xf>
    <xf numFmtId="0" fontId="833" fillId="585" borderId="657" xfId="9" applyAlignment="1">
      <alignment wrapText="1"/>
    </xf>
    <xf numFmtId="0" fontId="833" fillId="586" borderId="658" xfId="9" applyAlignment="1">
      <alignment wrapText="1"/>
    </xf>
    <xf numFmtId="0" fontId="819" fillId="571" borderId="659" xfId="9"/>
    <xf numFmtId="0" fontId="819" fillId="571" borderId="659" xfId="9" applyAlignment="1">
      <alignment wrapText="1"/>
    </xf>
    <xf numFmtId="0" fontId="834" fillId="571" borderId="633" xfId="9"/>
    <xf numFmtId="0" fontId="826" fillId="581" borderId="645" xfId="9" applyAlignment="1">
      <alignment wrapText="1"/>
    </xf>
    <xf numFmtId="0" fontId="835" fillId="581" borderId="645" xfId="9" applyAlignment="1">
      <alignment wrapText="1"/>
    </xf>
    <xf numFmtId="0" fontId="836" fillId="571" borderId="633" xfId="9" applyAlignment="1">
      <alignment vertical="top" wrapText="1"/>
    </xf>
    <xf numFmtId="0" fontId="819" fillId="571" borderId="633" xfId="9" applyAlignment="1">
      <alignment vertical="bottom"/>
    </xf>
    <xf numFmtId="0" fontId="821" fillId="571" borderId="659" xfId="9"/>
    <xf numFmtId="0" fontId="837" fillId="571" borderId="633" xfId="9" applyAlignment="1">
      <alignment horizontal="center" vertical="center"/>
    </xf>
    <xf numFmtId="0" fontId="819" fillId="571" borderId="659" xfId="9"/>
    <xf numFmtId="0" fontId="838" fillId="587" borderId="633" xfId="9" applyAlignment="1">
      <alignment horizontal="center"/>
    </xf>
    <xf numFmtId="0" fontId="819" fillId="571" borderId="633" xfId="9" applyAlignment="1">
      <alignment horizontal="center"/>
    </xf>
    <xf numFmtId="10" fontId="819" fillId="571" borderId="633" xfId="9" applyAlignment="1">
      <alignment horizontal="center"/>
    </xf>
    <xf numFmtId="0" fontId="839" fillId="588" borderId="659" xfId="9" applyAlignment="1">
      <alignment horizontal="center" vertical="center" wrapText="1"/>
    </xf>
    <xf numFmtId="0" fontId="839" fillId="587" borderId="659" xfId="9" applyAlignment="1">
      <alignment horizontal="center" vertical="center" wrapText="1"/>
    </xf>
    <xf numFmtId="0" fontId="819" fillId="587" borderId="659" xfId="9" applyAlignment="1">
      <alignment vertical="bottom"/>
    </xf>
    <xf numFmtId="0" fontId="819" fillId="589" borderId="659" xfId="9" applyAlignment="1">
      <alignment horizontal="center"/>
    </xf>
    <xf numFmtId="0" fontId="819" fillId="590" borderId="633" xfId="9" applyAlignment="1">
      <alignment horizontal="center"/>
    </xf>
    <xf numFmtId="0" fontId="819" fillId="590" borderId="633" xfId="9" applyAlignment="1">
      <alignment horizontal="center"/>
    </xf>
    <xf numFmtId="0" fontId="819" fillId="591" borderId="659" xfId="9" applyAlignment="1">
      <alignment horizontal="center"/>
    </xf>
    <xf numFmtId="0" fontId="819" fillId="571" borderId="633" xfId="9" applyAlignment="1">
      <alignment vertical="bottom" wrapText="1"/>
    </xf>
    <xf numFmtId="0" fontId="819" fillId="592" borderId="659" xfId="9" applyAlignment="1">
      <alignment horizontal="center"/>
    </xf>
    <xf numFmtId="0" fontId="839" fillId="593" borderId="659" xfId="9" applyAlignment="1">
      <alignment horizontal="center"/>
    </xf>
    <xf numFmtId="0" fontId="819" fillId="594" borderId="659" xfId="9" applyAlignment="1">
      <alignment horizontal="center"/>
    </xf>
    <xf numFmtId="0" fontId="819" fillId="595" borderId="659" xfId="9" applyAlignment="1">
      <alignment horizontal="center"/>
    </xf>
    <xf numFmtId="0" fontId="819" fillId="571" borderId="633" xfId="9"/>
    <xf numFmtId="0" fontId="819" fillId="596" borderId="659" xfId="9" applyAlignment="1">
      <alignment horizontal="center"/>
    </xf>
    <xf numFmtId="0" fontId="819" fillId="597" borderId="659" xfId="9" applyAlignment="1">
      <alignment horizontal="center"/>
    </xf>
    <xf numFmtId="0" fontId="840" fillId="571" borderId="633" xfId="9" applyAlignment="1">
      <alignment horizontal="center" vertical="bottom"/>
    </xf>
    <xf numFmtId="0" fontId="819" fillId="598" borderId="659" xfId="9" applyAlignment="1">
      <alignment horizontal="center"/>
    </xf>
    <xf numFmtId="0" fontId="819" fillId="599" borderId="659" xfId="9" applyAlignment="1">
      <alignment horizontal="center"/>
    </xf>
    <xf numFmtId="0" fontId="819" fillId="600" borderId="659" xfId="9" applyAlignment="1">
      <alignment horizontal="center"/>
    </xf>
    <xf numFmtId="0" fontId="819" fillId="601" borderId="659" xfId="9" applyAlignment="1">
      <alignment horizontal="center"/>
    </xf>
    <xf numFmtId="0" fontId="819" fillId="602" borderId="659" xfId="9" applyAlignment="1">
      <alignment horizontal="center"/>
    </xf>
    <xf numFmtId="0" fontId="819" fillId="603" borderId="659" xfId="9" applyAlignment="1">
      <alignment horizontal="center"/>
    </xf>
    <xf numFmtId="0" fontId="819" fillId="604" borderId="659" xfId="9" applyAlignment="1">
      <alignment horizontal="center"/>
    </xf>
    <xf numFmtId="0" fontId="819" fillId="605" borderId="659" xfId="9" applyAlignment="1">
      <alignment horizontal="center"/>
    </xf>
    <xf numFmtId="0" fontId="819" fillId="606" borderId="659" xfId="9" applyAlignment="1">
      <alignment horizontal="center"/>
    </xf>
    <xf numFmtId="0" fontId="819" fillId="607" borderId="659" xfId="9" applyAlignment="1">
      <alignment horizontal="center"/>
    </xf>
    <xf numFmtId="0" fontId="819" fillId="608" borderId="659" xfId="9" applyAlignment="1">
      <alignment horizontal="center"/>
    </xf>
    <xf numFmtId="0" fontId="819" fillId="609" borderId="659" xfId="9" applyAlignment="1">
      <alignment horizontal="center"/>
    </xf>
    <xf numFmtId="0" fontId="821" fillId="571" borderId="659" xfId="9"/>
    <xf numFmtId="0" fontId="821" fillId="571" borderId="659" xfId="9" applyAlignment="1">
      <alignment horizontal="center"/>
    </xf>
    <xf numFmtId="0" fontId="839" fillId="571" borderId="633" xfId="9" applyAlignment="1">
      <alignment horizontal="center" vertical="center" wrapText="1"/>
    </xf>
    <xf numFmtId="0" fontId="819" fillId="587" borderId="633" xfId="9"/>
    <xf numFmtId="0" fontId="841" fillId="587" borderId="633" xfId="9"/>
    <xf numFmtId="0" fontId="842" fillId="587" borderId="633" xfId="9"/>
    <xf numFmtId="0" fontId="813" fillId="571" borderId="633" xfId="9"/>
    <xf numFmtId="0" fontId="828" fillId="571" borderId="660" xfId="9" applyAlignment="1">
      <alignment horizontal="left" vertical="center" wrapText="1"/>
    </xf>
    <xf numFmtId="0" fontId="813" fillId="571" borderId="661" xfId="9" applyAlignment="1">
      <alignment horizontal="left" vertical="center" wrapText="1"/>
    </xf>
    <xf numFmtId="0" fontId="817" fillId="571" borderId="662" xfId="9"/>
    <xf numFmtId="0" fontId="817" fillId="571" borderId="663" xfId="9"/>
    <xf numFmtId="0" fontId="813" fillId="571" borderId="660" xfId="9" applyAlignment="1">
      <alignment horizontal="left" vertical="center" wrapText="1"/>
    </xf>
    <xf numFmtId="0" fontId="815" fillId="571" borderId="662" xfId="9"/>
    <xf numFmtId="0" fontId="815" fillId="571" borderId="663" xfId="9"/>
    <xf numFmtId="0" fontId="828" fillId="571" borderId="660" xfId="9" applyAlignment="1">
      <alignment horizontal="center" vertical="center"/>
    </xf>
    <xf numFmtId="0" fontId="813" fillId="571" borderId="660" xfId="9" applyAlignment="1">
      <alignment horizontal="center" vertical="center"/>
    </xf>
    <xf numFmtId="0" fontId="828" fillId="610" borderId="635" xfId="9" applyAlignment="1">
      <alignment horizontal="left" vertical="center" wrapText="1"/>
    </xf>
    <xf numFmtId="0" fontId="823" fillId="611" borderId="634" xfId="9" applyAlignment="1">
      <alignment horizontal="center" vertical="center" wrapText="1"/>
    </xf>
    <xf numFmtId="0" fontId="823" fillId="611" borderId="635" xfId="9" applyAlignment="1">
      <alignment horizontal="center" vertical="center" wrapText="1"/>
    </xf>
    <xf numFmtId="0" fontId="823" fillId="571" borderId="634" xfId="9" applyAlignment="1">
      <alignment horizontal="center" vertical="center" wrapText="1"/>
    </xf>
    <xf numFmtId="0" fontId="829" fillId="571" borderId="634" xfId="9" applyAlignment="1">
      <alignment horizontal="center" vertical="center" wrapText="1"/>
    </xf>
    <xf numFmtId="0" fontId="823" fillId="576" borderId="634" xfId="9" applyAlignment="1">
      <alignment horizontal="center" vertical="center" wrapText="1"/>
    </xf>
    <xf numFmtId="0" fontId="814" fillId="571" borderId="635" xfId="9" applyAlignment="1">
      <alignment horizontal="left" vertical="center" wrapText="1"/>
    </xf>
    <xf numFmtId="0" fontId="825" fillId="571" borderId="633" xfId="9" applyAlignment="1">
      <alignment horizontal="left"/>
    </xf>
    <xf numFmtId="0" fontId="843" fillId="571" borderId="633" xfId="9"/>
    <xf numFmtId="0" fontId="844" fillId="571" borderId="633" xfId="9" applyAlignment="1">
      <alignment horizontal="left" vertical="center"/>
    </xf>
    <xf numFmtId="0" fontId="828" fillId="571" borderId="634" xfId="9" applyAlignment="1">
      <alignment horizontal="center" vertical="center"/>
    </xf>
    <xf numFmtId="0" fontId="828" fillId="571" borderId="633" xfId="9" applyAlignment="1">
      <alignment horizontal="center" vertical="center"/>
    </xf>
    <xf numFmtId="0" fontId="813" fillId="571" borderId="633" xfId="9" applyAlignment="1">
      <alignment horizontal="left" vertical="center" wrapText="1"/>
    </xf>
    <xf numFmtId="0" fontId="814" fillId="571" borderId="633" xfId="9" applyAlignment="1">
      <alignment horizontal="left" vertical="center" wrapText="1"/>
    </xf>
    <xf numFmtId="0" fontId="813" fillId="571" borderId="634" xfId="9" applyAlignment="1">
      <alignment horizontal="center" vertical="center"/>
    </xf>
    <xf numFmtId="0" fontId="825" fillId="587" borderId="659" xfId="9" applyAlignment="1">
      <alignment horizontal="center" wrapText="1"/>
    </xf>
    <xf numFmtId="0" fontId="825" fillId="571" borderId="659" xfId="9" applyAlignment="1">
      <alignment horizontal="center" wrapText="1"/>
    </xf>
    <xf numFmtId="0" fontId="819" fillId="571" borderId="659" xfId="9" applyAlignment="1">
      <alignment vertical="bottom"/>
    </xf>
    <xf numFmtId="0" fontId="819" fillId="571" borderId="659" xfId="9" applyAlignment="1">
      <alignment horizontal="center"/>
    </xf>
    <xf numFmtId="3" fontId="814" fillId="571" borderId="634" xfId="9" applyAlignment="1">
      <alignment horizontal="center" vertical="center"/>
    </xf>
    <xf numFmtId="10" fontId="819" fillId="571" borderId="659" xfId="9" applyAlignment="1">
      <alignment horizontal="center"/>
    </xf>
    <xf numFmtId="10" fontId="819" fillId="587" borderId="659" xfId="9" applyAlignment="1">
      <alignment horizontal="center"/>
    </xf>
    <xf numFmtId="0" fontId="825" fillId="571" borderId="633" xfId="9" applyAlignment="1">
      <alignment horizontal="left" vertical="center" wrapText="1"/>
    </xf>
    <xf numFmtId="0" fontId="825" fillId="571" borderId="633" xfId="9" applyAlignment="1">
      <alignment horizontal="center" vertical="center" wrapText="1"/>
    </xf>
    <xf numFmtId="0" fontId="825" fillId="571" borderId="633" xfId="9" applyAlignment="1">
      <alignment horizontal="center" wrapText="1"/>
    </xf>
    <xf numFmtId="0" fontId="845" fillId="611" borderId="634" xfId="9" applyAlignment="1">
      <alignment horizontal="center" vertical="center" wrapText="1"/>
    </xf>
    <xf numFmtId="0" fontId="819" fillId="571" borderId="659" xfId="9" applyAlignment="1">
      <alignment horizontal="center" vertical="bottom"/>
    </xf>
    <xf numFmtId="0" fontId="814" fillId="571" borderId="634" xfId="9" applyAlignment="1">
      <alignment horizontal="center" vertical="center" wrapText="1"/>
    </xf>
    <xf numFmtId="0" fontId="814" fillId="571" borderId="634" xfId="9" applyAlignment="1">
      <alignment horizontal="center" vertical="center" wrapText="1"/>
    </xf>
    <xf numFmtId="3" fontId="813" fillId="571" borderId="634" xfId="9" applyAlignment="1">
      <alignment vertical="center"/>
    </xf>
    <xf numFmtId="0" fontId="819" fillId="571" borderId="664" xfId="9" applyAlignment="1">
      <alignment horizontal="center"/>
    </xf>
    <xf numFmtId="0" fontId="821" fillId="571" borderId="665" xfId="9"/>
    <xf numFmtId="0" fontId="819" fillId="571" borderId="633" xfId="9" applyAlignment="1">
      <alignment horizontal="left" vertical="center"/>
    </xf>
    <xf numFmtId="0" fontId="821" fillId="571" borderId="666" xfId="9"/>
    <xf numFmtId="0" fontId="819" fillId="571" borderId="633" xfId="9" applyAlignment="1">
      <alignment horizontal="left" vertical="center" wrapText="1"/>
    </xf>
    <xf numFmtId="10" fontId="821" fillId="571" borderId="659" xfId="9" applyAlignment="1">
      <alignment horizontal="center"/>
    </xf>
    <xf numFmtId="10" fontId="819" fillId="571" borderId="633" xfId="9"/>
    <xf numFmtId="0" fontId="819" fillId="571" borderId="633" xfId="9" applyAlignment="1">
      <alignment wrapText="1"/>
    </xf>
    <xf numFmtId="0" fontId="819" fillId="571" borderId="633" xfId="9" applyAlignment="1">
      <alignment horizontal="center" vertical="center"/>
    </xf>
    <xf numFmtId="0" fontId="828" fillId="571" borderId="633" xfId="9" applyAlignment="1">
      <alignment horizontal="left" vertical="center"/>
    </xf>
    <xf numFmtId="0" fontId="820" fillId="571" borderId="633" xfId="9" applyAlignment="1">
      <alignment horizontal="center" vertical="center" wrapText="1"/>
    </xf>
    <xf numFmtId="10" fontId="820" fillId="571" borderId="633" xfId="9" applyAlignment="1">
      <alignment horizontal="center" vertical="center" wrapText="1"/>
    </xf>
    <xf numFmtId="0" fontId="813" fillId="571" borderId="633" xfId="9" applyAlignment="1">
      <alignment horizontal="center" vertical="center"/>
    </xf>
    <xf numFmtId="10" fontId="814" fillId="571" borderId="633" xfId="9" applyAlignment="1">
      <alignment horizontal="left" vertical="center" wrapText="1"/>
    </xf>
    <xf numFmtId="0" fontId="828" fillId="610" borderId="634" xfId="9" applyAlignment="1">
      <alignment horizontal="center" vertical="center"/>
    </xf>
    <xf numFmtId="0" fontId="813" fillId="610" borderId="634" xfId="9" applyAlignment="1">
      <alignment horizontal="left" vertical="center" wrapText="1"/>
    </xf>
    <xf numFmtId="0" fontId="814" fillId="610" borderId="634" xfId="9" applyAlignment="1">
      <alignment horizontal="center" vertical="center"/>
    </xf>
    <xf numFmtId="0" fontId="813" fillId="610" borderId="634" xfId="9" applyAlignment="1">
      <alignment horizontal="center" vertical="center"/>
    </xf>
    <xf numFmtId="2" fontId="813" fillId="610" borderId="634" xfId="9" applyAlignment="1">
      <alignment horizontal="center" vertical="center"/>
    </xf>
    <xf numFmtId="2" fontId="828" fillId="610" borderId="634" xfId="9" applyAlignment="1">
      <alignment horizontal="center" vertical="center"/>
    </xf>
    <xf numFmtId="0" fontId="814" fillId="610" borderId="634" xfId="9" applyAlignment="1">
      <alignment horizontal="left" vertical="center" wrapText="1"/>
    </xf>
    <xf numFmtId="0" fontId="813" fillId="610" borderId="634" xfId="9" applyAlignment="1">
      <alignment vertical="center"/>
    </xf>
    <xf numFmtId="0" fontId="823" fillId="610" borderId="634" xfId="9" applyAlignment="1">
      <alignment horizontal="right" vertical="center"/>
    </xf>
    <xf numFmtId="0" fontId="839" fillId="571" borderId="633" xfId="9" applyAlignment="1">
      <alignment horizontal="left" vertical="center" wrapText="1"/>
    </xf>
    <xf numFmtId="0" fontId="816" fillId="571" borderId="633" xfId="9" applyAlignment="1">
      <alignment horizontal="left" vertical="center"/>
    </xf>
    <xf numFmtId="0" fontId="840" fillId="571" borderId="659" xfId="9" applyAlignment="1">
      <alignment horizontal="center" vertical="bottom"/>
    </xf>
    <xf numFmtId="0" fontId="815" fillId="571" borderId="633" xfId="9" applyAlignment="1">
      <alignment horizontal="center" vertical="center" wrapText="1"/>
    </xf>
    <xf numFmtId="0" fontId="846" fillId="571" borderId="659" xfId="9" applyAlignment="1">
      <alignment horizontal="center" vertical="bottom"/>
    </xf>
    <xf numFmtId="0" fontId="846" fillId="587" borderId="659" xfId="9" applyAlignment="1">
      <alignment horizontal="center" vertical="bottom"/>
    </xf>
    <xf numFmtId="0" fontId="819" fillId="587" borderId="659" xfId="9"/>
    <xf numFmtId="10" fontId="819" fillId="571" borderId="659" xfId="9"/>
    <xf numFmtId="0" fontId="847" fillId="571" borderId="633" xfId="9" applyAlignment="1">
      <alignment horizontal="center" vertical="center" wrapText="1"/>
    </xf>
    <xf numFmtId="0" fontId="839" fillId="571" borderId="633" xfId="9"/>
    <xf numFmtId="0" fontId="846" fillId="612" borderId="659" xfId="9" applyAlignment="1">
      <alignment horizontal="center" vertical="bottom"/>
    </xf>
    <xf numFmtId="0" fontId="819" fillId="587" borderId="659" xfId="9" applyAlignment="1">
      <alignment horizontal="center"/>
    </xf>
    <xf numFmtId="0" fontId="819" fillId="612" borderId="659" xfId="9" applyAlignment="1">
      <alignment horizontal="center"/>
    </xf>
    <xf numFmtId="0" fontId="819" fillId="587" borderId="633" xfId="9" applyAlignment="1">
      <alignment horizontal="center"/>
    </xf>
    <xf numFmtId="0" fontId="820" fillId="571" borderId="633" xfId="9" applyAlignment="1">
      <alignment horizontal="center" vertical="center"/>
    </xf>
    <xf numFmtId="0" fontId="848" fillId="587" borderId="633" xfId="9"/>
    <xf numFmtId="0" fontId="840" fillId="571" borderId="664" xfId="9" applyAlignment="1">
      <alignment horizontal="center" wrapText="1"/>
    </xf>
    <xf numFmtId="0" fontId="849" fillId="571" borderId="667" xfId="9" applyAlignment="1">
      <alignment horizontal="left" wrapText="1"/>
    </xf>
    <xf numFmtId="0" fontId="839" fillId="571" borderId="659" xfId="9" applyAlignment="1">
      <alignment horizontal="center"/>
    </xf>
    <xf numFmtId="0" fontId="850" fillId="611" borderId="634" xfId="9" applyAlignment="1">
      <alignment horizontal="center" vertical="center" wrapText="1"/>
    </xf>
    <xf numFmtId="0" fontId="839" fillId="571" borderId="633" xfId="9" applyAlignment="1">
      <alignment horizontal="center"/>
    </xf>
    <xf numFmtId="0" fontId="849" fillId="571" borderId="666" xfId="9" applyAlignment="1">
      <alignment horizontal="left" wrapText="1"/>
    </xf>
    <xf numFmtId="0" fontId="839" fillId="587" borderId="659" xfId="9"/>
    <xf numFmtId="0" fontId="839" fillId="571" borderId="659" xfId="9"/>
    <xf numFmtId="10" fontId="839" fillId="571" borderId="659" xfId="9"/>
    <xf numFmtId="0" fontId="839" fillId="587" borderId="659" xfId="9" applyAlignment="1">
      <alignment horizontal="center"/>
    </xf>
    <xf numFmtId="0" fontId="839" fillId="612" borderId="659" xfId="9" applyAlignment="1">
      <alignment horizontal="center"/>
    </xf>
    <xf numFmtId="0" fontId="839" fillId="587" borderId="633" xfId="9" applyAlignment="1">
      <alignment horizontal="center"/>
    </xf>
    <xf numFmtId="0" fontId="839" fillId="587" borderId="633" xfId="9"/>
    <xf numFmtId="165" fontId="819" fillId="571" borderId="659" xfId="9" applyAlignment="1">
      <alignment horizontal="center"/>
    </xf>
    <xf numFmtId="0" fontId="819" fillId="571" borderId="659" xfId="9" applyAlignment="1">
      <alignment horizontal="center" vertical="center"/>
    </xf>
    <xf numFmtId="0" fontId="849" fillId="571" borderId="659" xfId="9" applyAlignment="1">
      <alignment horizontal="center" vertical="center" wrapText="1"/>
    </xf>
    <xf numFmtId="10" fontId="819" fillId="571" borderId="659" xfId="9" applyAlignment="1">
      <alignment horizontal="center" vertical="center"/>
    </xf>
    <xf numFmtId="9" fontId="819" fillId="571" borderId="659" xfId="9" applyAlignment="1">
      <alignment horizontal="center" vertical="center"/>
    </xf>
    <xf numFmtId="0" fontId="819" fillId="571" borderId="659" xfId="9" applyAlignment="1">
      <alignment horizontal="left" vertical="bottom" wrapText="1"/>
    </xf>
    <xf numFmtId="0" fontId="840" fillId="571" borderId="659" xfId="9" applyAlignment="1">
      <alignment horizontal="center" wrapText="1"/>
    </xf>
    <xf numFmtId="0" fontId="839" fillId="571" borderId="659" xfId="9" applyAlignment="1">
      <alignment horizontal="center" wrapText="1"/>
    </xf>
    <xf numFmtId="0" fontId="849" fillId="571" borderId="659" xfId="9" applyAlignment="1">
      <alignment horizontal="center" wrapText="1"/>
    </xf>
    <xf numFmtId="0" fontId="839" fillId="571" borderId="659" xfId="9" applyAlignment="1">
      <alignment horizontal="right" wrapText="1"/>
    </xf>
    <xf numFmtId="0" fontId="839" fillId="571" borderId="659" xfId="9" applyAlignment="1">
      <alignment horizontal="left" wrapText="1"/>
    </xf>
    <xf numFmtId="0" fontId="845" fillId="610" borderId="634" xfId="9" applyAlignment="1">
      <alignment horizontal="center" vertical="center" wrapText="1"/>
    </xf>
    <xf numFmtId="10" fontId="839" fillId="571" borderId="659" xfId="9" applyAlignment="1">
      <alignment horizontal="right" wrapText="1"/>
    </xf>
    <xf numFmtId="0" fontId="819" fillId="612" borderId="659" xfId="9" applyAlignment="1">
      <alignment horizontal="left" vertical="bottom" wrapText="1"/>
    </xf>
    <xf numFmtId="0" fontId="813" fillId="571" borderId="633" xfId="9" applyAlignment="1">
      <alignment vertical="center"/>
    </xf>
    <xf numFmtId="0" fontId="829" fillId="571" borderId="634" xfId="9" applyAlignment="1">
      <alignment horizontal="center" vertical="center"/>
    </xf>
    <xf numFmtId="0" fontId="851" fillId="571" borderId="633" xfId="9" applyAlignment="1">
      <alignment horizontal="center" vertical="center" wrapText="1"/>
    </xf>
    <xf numFmtId="0" fontId="851" fillId="571" borderId="633" xfId="9" applyAlignment="1">
      <alignment horizontal="center" vertical="center"/>
    </xf>
    <xf numFmtId="0" fontId="813" fillId="611" borderId="634" xfId="9" applyAlignment="1">
      <alignment vertical="center"/>
    </xf>
    <xf numFmtId="0" fontId="823" fillId="571" borderId="634" xfId="9" applyAlignment="1">
      <alignment horizontal="center" vertical="center"/>
    </xf>
    <xf numFmtId="0" fontId="852" fillId="571" borderId="634" xfId="9" applyAlignment="1">
      <alignment horizontal="center" vertical="center"/>
    </xf>
    <xf numFmtId="0" fontId="813" fillId="613" borderId="634" xfId="9" applyAlignment="1">
      <alignment vertical="center"/>
    </xf>
    <xf numFmtId="0" fontId="823" fillId="571" borderId="634" xfId="9" applyAlignment="1">
      <alignment horizontal="center" vertical="center"/>
    </xf>
    <xf numFmtId="0" fontId="852" fillId="571" borderId="634" xfId="9" applyAlignment="1">
      <alignment horizontal="center" vertical="center"/>
    </xf>
    <xf numFmtId="0" fontId="819" fillId="571" borderId="633" xfId="9" applyAlignment="1">
      <alignment vertical="center" wrapText="1"/>
    </xf>
    <xf numFmtId="0" fontId="819" fillId="571" borderId="633" xfId="9" applyAlignment="1">
      <alignment horizontal="center" vertical="center" wrapText="1"/>
    </xf>
    <xf numFmtId="0" fontId="823" fillId="571" borderId="633" xfId="9" applyAlignment="1">
      <alignment horizontal="center" vertical="center"/>
    </xf>
    <xf numFmtId="0" fontId="853" fillId="571" borderId="633" xfId="9" applyAlignment="1">
      <alignment horizontal="center" vertical="center"/>
    </xf>
    <xf numFmtId="0" fontId="814" fillId="614" borderId="634" xfId="9" applyAlignment="1">
      <alignment horizontal="left" vertical="center"/>
    </xf>
    <xf numFmtId="0" fontId="814" fillId="580" borderId="634" xfId="9" applyAlignment="1">
      <alignment horizontal="left" vertical="center"/>
    </xf>
    <xf numFmtId="0" fontId="854" fillId="571" borderId="633" xfId="9" applyAlignment="1">
      <alignment horizontal="center" vertical="center"/>
    </xf>
    <xf numFmtId="0" fontId="814" fillId="615" borderId="634" xfId="9" applyAlignment="1">
      <alignment horizontal="left" vertical="center"/>
    </xf>
    <xf numFmtId="0" fontId="814" fillId="578" borderId="634" xfId="9" applyAlignment="1">
      <alignment horizontal="left" vertical="center"/>
    </xf>
    <xf numFmtId="166" fontId="850" fillId="610" borderId="634" xfId="9" applyAlignment="1">
      <alignment horizontal="center" vertical="center"/>
    </xf>
    <xf numFmtId="0" fontId="823" fillId="610" borderId="634" xfId="9" applyAlignment="1">
      <alignment horizontal="center" vertical="center"/>
    </xf>
    <xf numFmtId="166" fontId="845" fillId="610" borderId="634" xfId="9" applyAlignment="1">
      <alignment horizontal="center" vertical="center"/>
    </xf>
    <xf numFmtId="0" fontId="850" fillId="610" borderId="634" xfId="9" applyAlignment="1">
      <alignment horizontal="center" vertical="center"/>
    </xf>
    <xf numFmtId="0" fontId="815" fillId="571" borderId="633" xfId="9" applyAlignment="1">
      <alignment horizontal="center" vertical="center" wrapText="1"/>
    </xf>
    <xf numFmtId="0" fontId="847" fillId="571" borderId="633" xfId="9" applyAlignment="1">
      <alignment horizontal="center" vertical="center" wrapText="1"/>
    </xf>
    <xf numFmtId="0" fontId="823" fillId="571" borderId="633" xfId="9" applyAlignment="1">
      <alignment horizontal="right" vertical="center"/>
    </xf>
    <xf numFmtId="0" fontId="823" fillId="571" borderId="634" xfId="9" applyAlignment="1">
      <alignment horizontal="right" vertical="center"/>
    </xf>
    <xf numFmtId="0" fontId="828" fillId="576" borderId="634" xfId="9" applyAlignment="1">
      <alignment horizontal="center" vertical="center"/>
    </xf>
    <xf numFmtId="1" fontId="845" fillId="571" borderId="633" xfId="9" applyAlignment="1">
      <alignment horizontal="center" vertical="center"/>
    </xf>
    <xf numFmtId="1" fontId="845" fillId="610" borderId="634" xfId="9" applyAlignment="1">
      <alignment horizontal="center" vertical="center"/>
    </xf>
    <xf numFmtId="0" fontId="845" fillId="610" borderId="634" xfId="9" applyAlignment="1">
      <alignment horizontal="center" vertical="center"/>
    </xf>
    <xf numFmtId="0" fontId="850" fillId="576" borderId="634" xfId="9" applyAlignment="1">
      <alignment horizontal="center" vertical="center" wrapText="1"/>
    </xf>
    <xf numFmtId="0" fontId="845" fillId="571" borderId="633" xfId="9" applyAlignment="1">
      <alignment horizontal="center" vertical="center"/>
    </xf>
    <xf numFmtId="0" fontId="855" fillId="571" borderId="633" xfId="9" applyAlignment="1">
      <alignment horizontal="center" vertical="center" wrapText="1"/>
    </xf>
    <xf numFmtId="10" fontId="819" fillId="571" borderId="633" xfId="9" applyAlignment="1">
      <alignment vertical="center" wrapText="1"/>
    </xf>
    <xf numFmtId="0" fontId="856" fillId="571" borderId="634" xfId="9" applyAlignment="1">
      <alignment horizontal="left" vertical="center" wrapText="1"/>
    </xf>
    <xf numFmtId="0" fontId="823" fillId="576" borderId="634" xfId="9" applyAlignment="1">
      <alignment horizontal="center" vertical="center"/>
    </xf>
    <xf numFmtId="0" fontId="814" fillId="571" borderId="633" xfId="9" applyAlignment="1">
      <alignment horizontal="center" vertical="center"/>
    </xf>
    <xf numFmtId="0" fontId="829" fillId="571" borderId="634" xfId="9" applyAlignment="1">
      <alignment horizontal="left" vertical="center" wrapText="1"/>
    </xf>
    <xf numFmtId="0" fontId="825" fillId="571" borderId="633" xfId="9"/>
    <xf numFmtId="0" fontId="823" fillId="579" borderId="634" xfId="9" applyAlignment="1">
      <alignment horizontal="center" vertical="center"/>
    </xf>
    <xf numFmtId="0" fontId="845" fillId="576" borderId="634" xfId="9" applyAlignment="1">
      <alignment horizontal="center" vertical="center" wrapText="1"/>
    </xf>
    <xf numFmtId="0" fontId="823" fillId="580" borderId="634" xfId="9" applyAlignment="1">
      <alignment horizontal="center" vertical="center"/>
    </xf>
    <xf numFmtId="0" fontId="828" fillId="571" borderId="633" xfId="9" applyAlignment="1">
      <alignment horizontal="left" vertical="center" wrapText="1"/>
    </xf>
    <xf numFmtId="0" fontId="828" fillId="610" borderId="635" xfId="9" applyAlignment="1">
      <alignment horizontal="left" vertical="center"/>
    </xf>
    <xf numFmtId="10" fontId="813" fillId="571" borderId="634" xfId="9" applyAlignment="1">
      <alignment vertical="center"/>
    </xf>
    <xf numFmtId="0" fontId="825" fillId="571" borderId="664" xfId="9" applyAlignment="1">
      <alignment horizontal="center" vertical="center" wrapText="1"/>
    </xf>
    <xf numFmtId="0" fontId="817" fillId="571" borderId="666" xfId="9"/>
    <xf numFmtId="0" fontId="817" fillId="571" borderId="668" xfId="9"/>
    <xf numFmtId="0" fontId="825" fillId="616" borderId="659" xfId="9" applyAlignment="1">
      <alignment horizontal="center" vertical="center" wrapText="1"/>
    </xf>
    <xf numFmtId="0" fontId="819" fillId="571" borderId="659" xfId="9" applyAlignment="1">
      <alignment horizontal="center" vertical="center" wrapText="1"/>
    </xf>
    <xf numFmtId="0" fontId="819" fillId="571" borderId="659" xfId="9" applyAlignment="1">
      <alignment vertical="center" wrapText="1"/>
    </xf>
    <xf numFmtId="0" fontId="819" fillId="576" borderId="659" xfId="9" applyAlignment="1">
      <alignment horizontal="center" vertical="center" wrapText="1"/>
    </xf>
    <xf numFmtId="0" fontId="839" fillId="571" borderId="659" xfId="9" applyAlignment="1">
      <alignment horizontal="center" vertical="center" wrapText="1"/>
    </xf>
    <xf numFmtId="0" fontId="839" fillId="587" borderId="659" xfId="9" applyAlignment="1">
      <alignment horizontal="left" vertical="center" wrapText="1"/>
    </xf>
    <xf numFmtId="2" fontId="814" fillId="571" borderId="634" xfId="9" applyAlignment="1">
      <alignment horizontal="center" vertical="center"/>
    </xf>
    <xf numFmtId="2" fontId="823" fillId="576" borderId="634" xfId="9" applyAlignment="1">
      <alignment horizontal="center" vertical="center"/>
    </xf>
    <xf numFmtId="0" fontId="825" fillId="571" borderId="659" xfId="9" applyAlignment="1">
      <alignment horizontal="center"/>
    </xf>
    <xf numFmtId="0" fontId="855" fillId="611" borderId="659" xfId="9" applyAlignment="1">
      <alignment horizontal="center" vertical="center"/>
    </xf>
    <xf numFmtId="0" fontId="849" fillId="571" borderId="633" xfId="9" applyAlignment="1">
      <alignment horizontal="left" vertical="center" wrapText="1"/>
    </xf>
    <xf numFmtId="0" fontId="847" fillId="571" borderId="659" xfId="9" applyAlignment="1">
      <alignment wrapText="1"/>
    </xf>
    <xf numFmtId="0" fontId="825" fillId="611" borderId="659" xfId="9" applyAlignment="1">
      <alignment horizontal="center" vertical="center" wrapText="1"/>
    </xf>
    <xf numFmtId="0" fontId="825" fillId="611" borderId="659" xfId="9" applyAlignment="1">
      <alignment horizontal="center" vertical="center"/>
    </xf>
    <xf numFmtId="0" fontId="825" fillId="616" borderId="633" xfId="9" applyAlignment="1">
      <alignment horizontal="center" vertical="center"/>
    </xf>
    <xf numFmtId="0" fontId="855" fillId="571" borderId="659" xfId="9" applyAlignment="1">
      <alignment horizontal="center" vertical="center" wrapText="1"/>
    </xf>
    <xf numFmtId="3" fontId="855" fillId="571" borderId="659" xfId="9" applyAlignment="1">
      <alignment horizontal="center" vertical="center" wrapText="1"/>
    </xf>
    <xf numFmtId="0" fontId="819" fillId="587" borderId="659" xfId="9" applyAlignment="1">
      <alignment horizontal="center" wrapText="1"/>
    </xf>
    <xf numFmtId="0" fontId="819" fillId="571" borderId="669" xfId="9" applyAlignment="1">
      <alignment horizontal="center"/>
    </xf>
    <xf numFmtId="0" fontId="819" fillId="571" borderId="670" xfId="9" applyAlignment="1">
      <alignment horizontal="center"/>
    </xf>
    <xf numFmtId="0" fontId="819" fillId="617" borderId="671" xfId="9" applyAlignment="1">
      <alignment horizontal="center" vertical="bottom"/>
    </xf>
    <xf numFmtId="0" fontId="819" fillId="571" borderId="672" xfId="9" applyAlignment="1">
      <alignment horizontal="center" vertical="bottom"/>
    </xf>
    <xf numFmtId="0" fontId="819" fillId="571" borderId="633" xfId="9" applyAlignment="1">
      <alignment horizontal="center" vertical="bottom"/>
    </xf>
    <xf numFmtId="0" fontId="819" fillId="617" borderId="673" xfId="9" applyAlignment="1">
      <alignment horizontal="center" vertical="bottom"/>
    </xf>
    <xf numFmtId="0" fontId="819" fillId="571" borderId="664" xfId="9" applyAlignment="1">
      <alignment horizontal="center" vertical="bottom"/>
    </xf>
    <xf numFmtId="0" fontId="819" fillId="571" borderId="672" xfId="9" applyAlignment="1">
      <alignment horizontal="center"/>
    </xf>
    <xf numFmtId="0" fontId="819" fillId="617" borderId="674" xfId="9" applyAlignment="1">
      <alignment horizontal="center" vertical="bottom"/>
    </xf>
    <xf numFmtId="0" fontId="857" fillId="618" borderId="659" xfId="9" applyAlignment="1">
      <alignment horizontal="right" vertical="center" wrapText="1"/>
    </xf>
    <xf numFmtId="0" fontId="825" fillId="617" borderId="675" xfId="9" applyAlignment="1">
      <alignment horizontal="center" vertical="bottom"/>
    </xf>
    <xf numFmtId="0" fontId="825" fillId="617" borderId="676" xfId="9" applyAlignment="1">
      <alignment horizontal="center" vertical="bottom"/>
    </xf>
    <xf numFmtId="0" fontId="825" fillId="617" borderId="677" xfId="9" applyAlignment="1">
      <alignment horizontal="center" vertical="bottom"/>
    </xf>
    <xf numFmtId="0" fontId="819" fillId="617" borderId="678" xfId="9" applyAlignment="1">
      <alignment horizontal="center"/>
    </xf>
    <xf numFmtId="0" fontId="819" fillId="617" borderId="679" xfId="9" applyAlignment="1">
      <alignment horizontal="center"/>
    </xf>
    <xf numFmtId="0" fontId="819" fillId="617" borderId="680" xfId="9" applyAlignment="1">
      <alignment horizontal="center"/>
    </xf>
    <xf numFmtId="0" fontId="819" fillId="617" borderId="668" xfId="9" applyAlignment="1">
      <alignment horizontal="center"/>
    </xf>
    <xf numFmtId="0" fontId="819" fillId="617" borderId="666" xfId="9" applyAlignment="1">
      <alignment horizontal="center"/>
    </xf>
    <xf numFmtId="0" fontId="825" fillId="576" borderId="664" xfId="9" applyAlignment="1">
      <alignment horizontal="left" vertical="center" wrapText="1"/>
    </xf>
    <xf numFmtId="0" fontId="825" fillId="619" borderId="659" xfId="9" applyAlignment="1">
      <alignment horizontal="left" vertical="center" wrapText="1"/>
    </xf>
    <xf numFmtId="0" fontId="839" fillId="587" borderId="633" xfId="9" applyAlignment="1">
      <alignment horizontal="center" vertical="center" wrapText="1"/>
    </xf>
    <xf numFmtId="0" fontId="825" fillId="620" borderId="659" xfId="9" applyAlignment="1">
      <alignment horizontal="left" vertical="center" wrapText="1"/>
    </xf>
    <xf numFmtId="0" fontId="858" fillId="571" borderId="633" xfId="9"/>
    <xf numFmtId="0" fontId="858" fillId="571" borderId="681" xfId="9"/>
    <xf numFmtId="0" fontId="859" fillId="571" borderId="633" xfId="9" applyAlignment="1">
      <alignment horizontal="center" vertical="center" wrapText="1"/>
    </xf>
    <xf numFmtId="0" fontId="860" fillId="571" borderId="633" xfId="9" applyAlignment="1">
      <alignment horizontal="center" vertical="center" wrapText="1"/>
    </xf>
    <xf numFmtId="0" fontId="858" fillId="571" borderId="633" xfId="9" applyAlignment="1">
      <alignment horizontal="center" vertical="center"/>
    </xf>
    <xf numFmtId="0" fontId="860" fillId="571" borderId="678" xfId="9" applyAlignment="1">
      <alignment horizontal="center" vertical="center" wrapText="1"/>
    </xf>
    <xf numFmtId="0" fontId="817" fillId="571" borderId="679" xfId="9"/>
    <xf numFmtId="0" fontId="817" fillId="571" borderId="680" xfId="9"/>
    <xf numFmtId="0" fontId="860" fillId="571" borderId="659" xfId="9" applyAlignment="1">
      <alignment horizontal="center" vertical="center" wrapText="1"/>
    </xf>
    <xf numFmtId="0" fontId="860" fillId="588" borderId="659" xfId="9" applyAlignment="1">
      <alignment horizontal="center" vertical="center" wrapText="1"/>
    </xf>
    <xf numFmtId="0" fontId="858" fillId="587" borderId="633" xfId="9" applyAlignment="1">
      <alignment horizontal="center" vertical="bottom" wrapText="1"/>
    </xf>
    <xf numFmtId="0" fontId="858" fillId="587" borderId="659" xfId="9" applyAlignment="1">
      <alignment horizontal="center" vertical="bottom" wrapText="1"/>
    </xf>
    <xf numFmtId="0" fontId="858" fillId="590" borderId="659" xfId="9" applyAlignment="1">
      <alignment horizontal="left" wrapText="1"/>
    </xf>
    <xf numFmtId="3" fontId="861" fillId="587" borderId="659" xfId="9" applyAlignment="1">
      <alignment horizontal="center" wrapText="1"/>
    </xf>
    <xf numFmtId="0" fontId="858" fillId="571" borderId="659" xfId="9" applyAlignment="1">
      <alignment horizontal="center" vertical="bottom" wrapText="1"/>
    </xf>
    <xf numFmtId="0" fontId="859" fillId="571" borderId="659" xfId="9" applyAlignment="1">
      <alignment horizontal="center" vertical="bottom" wrapText="1"/>
    </xf>
    <xf numFmtId="0" fontId="858" fillId="571" borderId="633" xfId="9" applyAlignment="1">
      <alignment horizontal="center"/>
    </xf>
    <xf numFmtId="0" fontId="858" fillId="571" borderId="633" xfId="9" applyAlignment="1">
      <alignment horizontal="center" vertical="bottom"/>
    </xf>
    <xf numFmtId="0" fontId="861" fillId="587" borderId="659" xfId="9" applyAlignment="1">
      <alignment horizontal="center" wrapText="1"/>
    </xf>
    <xf numFmtId="0" fontId="860" fillId="571" borderId="633" xfId="9" applyAlignment="1">
      <alignment vertical="bottom" wrapText="1"/>
    </xf>
    <xf numFmtId="0" fontId="860" fillId="611" borderId="682" xfId="9" applyAlignment="1">
      <alignment vertical="bottom" wrapText="1"/>
    </xf>
    <xf numFmtId="0" fontId="860" fillId="611" borderId="683" xfId="9" applyAlignment="1">
      <alignment vertical="bottom" wrapText="1"/>
    </xf>
    <xf numFmtId="1" fontId="860" fillId="611" borderId="683" xfId="9" applyAlignment="1">
      <alignment horizontal="center" vertical="bottom" wrapText="1"/>
    </xf>
    <xf numFmtId="1" fontId="860" fillId="611" borderId="667" xfId="9" applyAlignment="1">
      <alignment horizontal="center" vertical="bottom" wrapText="1"/>
    </xf>
    <xf numFmtId="0" fontId="862" fillId="571" borderId="633" xfId="9" applyAlignment="1">
      <alignment vertical="center"/>
    </xf>
    <xf numFmtId="0" fontId="858" fillId="571" borderId="633" xfId="9" applyAlignment="1">
      <alignment horizontal="left" vertical="center"/>
    </xf>
    <xf numFmtId="0" fontId="819" fillId="588" borderId="659" xfId="9" applyAlignment="1">
      <alignment horizontal="center" wrapText="1"/>
    </xf>
    <xf numFmtId="0" fontId="819" fillId="590" borderId="659" xfId="9" applyAlignment="1">
      <alignment horizontal="center" wrapText="1"/>
    </xf>
    <xf numFmtId="0" fontId="819" fillId="571" borderId="659" xfId="9" applyAlignment="1">
      <alignment horizontal="center" wrapText="1"/>
    </xf>
    <xf numFmtId="0" fontId="840" fillId="571" borderId="633" xfId="9" applyAlignment="1">
      <alignment vertical="center" wrapText="1"/>
    </xf>
    <xf numFmtId="0" fontId="819" fillId="591" borderId="659" xfId="9"/>
    <xf numFmtId="0" fontId="819" fillId="616" borderId="633" xfId="9"/>
    <xf numFmtId="0" fontId="863" fillId="571" borderId="633" xfId="9" applyAlignment="1">
      <alignment horizontal="center" vertical="bottom"/>
    </xf>
    <xf numFmtId="0" fontId="839" fillId="571" borderId="633" xfId="9" applyAlignment="1">
      <alignment vertical="bottom"/>
    </xf>
    <xf numFmtId="0" fontId="863" fillId="571" borderId="659" xfId="9" applyAlignment="1">
      <alignment horizontal="center"/>
    </xf>
    <xf numFmtId="0" fontId="863" fillId="621" borderId="659" xfId="9" applyAlignment="1">
      <alignment horizontal="center"/>
    </xf>
    <xf numFmtId="0" fontId="863" fillId="576" borderId="659" xfId="9" applyAlignment="1">
      <alignment horizontal="center"/>
    </xf>
    <xf numFmtId="0" fontId="863" fillId="619" borderId="659" xfId="9" applyAlignment="1">
      <alignment horizontal="center"/>
    </xf>
    <xf numFmtId="0" fontId="863" fillId="622" borderId="659" xfId="9" applyAlignment="1">
      <alignment horizontal="center"/>
    </xf>
    <xf numFmtId="0" fontId="863" fillId="623" borderId="659" xfId="9" applyAlignment="1">
      <alignment horizontal="center"/>
    </xf>
    <xf numFmtId="0" fontId="839" fillId="571" borderId="681" xfId="9" applyAlignment="1">
      <alignment horizontal="center"/>
    </xf>
    <xf numFmtId="0" fontId="839" fillId="571" borderId="666" xfId="9" applyAlignment="1">
      <alignment horizontal="center"/>
    </xf>
    <xf numFmtId="0" fontId="839" fillId="590" borderId="668" xfId="9" applyAlignment="1">
      <alignment horizontal="center"/>
    </xf>
    <xf numFmtId="0" fontId="839" fillId="590" borderId="683" xfId="9" applyAlignment="1">
      <alignment horizontal="center"/>
    </xf>
    <xf numFmtId="0" fontId="839" fillId="571" borderId="674" xfId="9" applyAlignment="1">
      <alignment horizontal="center"/>
    </xf>
    <xf numFmtId="0" fontId="839" fillId="571" borderId="667" xfId="9" applyAlignment="1">
      <alignment horizontal="center"/>
    </xf>
    <xf numFmtId="0" fontId="863" fillId="571" borderId="633" xfId="9" applyAlignment="1">
      <alignment horizontal="right"/>
    </xf>
    <xf numFmtId="0" fontId="864" fillId="611" borderId="633" xfId="9" applyAlignment="1">
      <alignment horizontal="right"/>
    </xf>
    <xf numFmtId="0" fontId="864" fillId="611" borderId="633" xfId="9" applyAlignment="1">
      <alignment horizontal="left"/>
    </xf>
    <xf numFmtId="0" fontId="865" fillId="571" borderId="633" xfId="9" applyAlignment="1">
      <alignment vertical="bottom"/>
    </xf>
    <xf numFmtId="0" fontId="863" fillId="571" borderId="659" xfId="9" applyAlignment="1">
      <alignment horizontal="left"/>
    </xf>
    <xf numFmtId="0" fontId="839" fillId="571" borderId="659" xfId="9" applyAlignment="1">
      <alignment horizontal="left"/>
    </xf>
    <xf numFmtId="0" fontId="864" fillId="571" borderId="633" xfId="9" applyAlignment="1">
      <alignment vertical="bottom"/>
    </xf>
    <xf numFmtId="0" fontId="866" fillId="571" borderId="633" xfId="9" applyAlignment="1">
      <alignment horizontal="left" vertical="bottom"/>
    </xf>
    <xf numFmtId="0" fontId="819" fillId="571" borderId="633" xfId="9" applyAlignment="1">
      <alignment horizontal="left" vertical="bottom"/>
    </xf>
    <xf numFmtId="0" fontId="867" fillId="571" borderId="633" xfId="9" applyAlignment="1">
      <alignment horizontal="left" vertical="bottom"/>
    </xf>
    <xf numFmtId="0" fontId="868" fillId="616" borderId="659" xfId="9" applyAlignment="1">
      <alignment horizontal="center" vertical="bottom"/>
    </xf>
    <xf numFmtId="0" fontId="868" fillId="624" borderId="659" xfId="9" applyAlignment="1">
      <alignment horizontal="center" vertical="bottom"/>
    </xf>
    <xf numFmtId="0" fontId="868" fillId="625" borderId="659" xfId="9" applyAlignment="1">
      <alignment horizontal="center" vertical="bottom"/>
    </xf>
    <xf numFmtId="0" fontId="868" fillId="602" borderId="659" xfId="9" applyAlignment="1">
      <alignment horizontal="center" vertical="bottom"/>
    </xf>
    <xf numFmtId="0" fontId="868" fillId="601" borderId="659" xfId="9" applyAlignment="1">
      <alignment horizontal="center" vertical="bottom"/>
    </xf>
    <xf numFmtId="0" fontId="868" fillId="626" borderId="659" xfId="9" applyAlignment="1">
      <alignment horizontal="center" vertical="bottom"/>
    </xf>
    <xf numFmtId="0" fontId="868" fillId="617" borderId="659" xfId="9" applyAlignment="1">
      <alignment horizontal="center" vertical="center"/>
    </xf>
    <xf numFmtId="0" fontId="868" fillId="617" borderId="666" xfId="9" applyAlignment="1">
      <alignment horizontal="left"/>
    </xf>
    <xf numFmtId="0" fontId="825" fillId="617" borderId="666" xfId="9" applyAlignment="1">
      <alignment horizontal="left"/>
    </xf>
    <xf numFmtId="0" fontId="869" fillId="619" borderId="659" xfId="9" applyAlignment="1">
      <alignment horizontal="center"/>
    </xf>
    <xf numFmtId="0" fontId="869" fillId="571" borderId="659" xfId="9" applyAlignment="1">
      <alignment horizontal="center"/>
    </xf>
    <xf numFmtId="0" fontId="869" fillId="576" borderId="659" xfId="9" applyAlignment="1">
      <alignment horizontal="center"/>
    </xf>
    <xf numFmtId="0" fontId="825" fillId="616" borderId="659" xfId="9" applyAlignment="1">
      <alignment horizontal="right"/>
    </xf>
    <xf numFmtId="0" fontId="868" fillId="611" borderId="659" xfId="9" applyAlignment="1">
      <alignment horizontal="center"/>
    </xf>
    <xf numFmtId="0" fontId="863" fillId="616" borderId="659" xfId="9" applyAlignment="1">
      <alignment horizontal="left" vertical="bottom"/>
    </xf>
    <xf numFmtId="0" fontId="839" fillId="571" borderId="659" xfId="9" applyAlignment="1">
      <alignment horizontal="left" vertical="top" wrapText="1"/>
    </xf>
    <xf numFmtId="0" fontId="839" fillId="571" borderId="633" xfId="9" applyAlignment="1">
      <alignment horizontal="left" vertical="top"/>
    </xf>
    <xf numFmtId="0" fontId="863" fillId="571" borderId="633" xfId="9" applyAlignment="1">
      <alignment horizontal="left" vertical="bottom"/>
    </xf>
    <xf numFmtId="0" fontId="839" fillId="571" borderId="633" xfId="9" applyAlignment="1">
      <alignment horizontal="left" vertical="top" wrapText="1"/>
    </xf>
    <xf numFmtId="0" fontId="863" fillId="616" borderId="659" xfId="9" applyAlignment="1">
      <alignment horizontal="center" vertical="bottom"/>
    </xf>
    <xf numFmtId="0" fontId="825" fillId="571" borderId="659" xfId="9" applyAlignment="1">
      <alignment horizontal="left" vertical="top"/>
    </xf>
    <xf numFmtId="0" fontId="869" fillId="571" borderId="633" xfId="9" applyAlignment="1">
      <alignment horizontal="left" vertical="bottom"/>
    </xf>
    <xf numFmtId="0" fontId="863" fillId="571" borderId="633" xfId="9"/>
    <xf numFmtId="0" fontId="863" fillId="627" borderId="659" xfId="9" applyAlignment="1">
      <alignment horizontal="center"/>
    </xf>
    <xf numFmtId="0" fontId="831" fillId="571" borderId="633" xfId="9" applyAlignment="1">
      <alignment horizontal="center"/>
    </xf>
    <xf numFmtId="0" fontId="868" fillId="624" borderId="659" xfId="9" applyAlignment="1">
      <alignment horizontal="center" vertical="center"/>
    </xf>
    <xf numFmtId="0" fontId="839" fillId="571" borderId="659" xfId="9" applyAlignment="1">
      <alignment horizontal="left" vertical="center"/>
    </xf>
    <xf numFmtId="0" fontId="870" fillId="571" borderId="633" xfId="9" applyAlignment="1">
      <alignment horizontal="left"/>
    </xf>
    <xf numFmtId="0" fontId="819" fillId="571" borderId="633" xfId="9" applyAlignment="1">
      <alignment horizontal="left" vertical="top" wrapText="1"/>
    </xf>
    <xf numFmtId="0" fontId="868" fillId="628" borderId="659" xfId="9" applyAlignment="1">
      <alignment horizontal="center" vertical="center"/>
    </xf>
    <xf numFmtId="0" fontId="819" fillId="571" borderId="633" xfId="9" applyAlignment="1">
      <alignment horizontal="left" vertical="top"/>
    </xf>
    <xf numFmtId="0" fontId="868" fillId="602" borderId="659" xfId="9" applyAlignment="1">
      <alignment horizontal="center" vertical="center"/>
    </xf>
    <xf numFmtId="0" fontId="868" fillId="601" borderId="659" xfId="9" applyAlignment="1">
      <alignment horizontal="center" vertical="center"/>
    </xf>
    <xf numFmtId="0" fontId="868" fillId="626" borderId="659" xfId="9" applyAlignment="1">
      <alignment horizontal="center" vertical="center"/>
    </xf>
    <xf numFmtId="0" fontId="871" fillId="571" borderId="633" xfId="9" applyAlignment="1">
      <alignment horizontal="left" vertical="bottom"/>
    </xf>
    <xf numFmtId="0" fontId="872" fillId="571" borderId="633" xfId="9"/>
    <xf numFmtId="0" fontId="872" fillId="571" borderId="633" xfId="9" applyAlignment="1">
      <alignment vertical="bottom"/>
    </xf>
    <xf numFmtId="0" fontId="873" fillId="571" borderId="633" xfId="9" applyAlignment="1">
      <alignment horizontal="center" vertical="bottom"/>
    </xf>
    <xf numFmtId="0" fontId="873" fillId="629" borderId="659" xfId="9" applyAlignment="1">
      <alignment horizontal="center" vertical="bottom" wrapText="1"/>
    </xf>
    <xf numFmtId="0" fontId="873" fillId="621" borderId="659" xfId="9" applyAlignment="1">
      <alignment horizontal="center" vertical="bottom" wrapText="1"/>
    </xf>
    <xf numFmtId="0" fontId="873" fillId="619" borderId="659" xfId="9" applyAlignment="1">
      <alignment horizontal="center" vertical="bottom" wrapText="1"/>
    </xf>
    <xf numFmtId="0" fontId="873" fillId="623" borderId="659" xfId="9" applyAlignment="1">
      <alignment horizontal="center" vertical="bottom" wrapText="1"/>
    </xf>
    <xf numFmtId="0" fontId="873" fillId="622" borderId="659" xfId="9" applyAlignment="1">
      <alignment horizontal="center" vertical="bottom" wrapText="1"/>
    </xf>
    <xf numFmtId="0" fontId="873" fillId="571" borderId="681" xfId="9" applyAlignment="1">
      <alignment horizontal="center" vertical="bottom"/>
    </xf>
    <xf numFmtId="0" fontId="873" fillId="571" borderId="659" xfId="9" applyAlignment="1">
      <alignment vertical="bottom"/>
    </xf>
    <xf numFmtId="0" fontId="872" fillId="611" borderId="659" xfId="9" applyAlignment="1">
      <alignment vertical="bottom"/>
    </xf>
    <xf numFmtId="0" fontId="872" fillId="571" borderId="659" xfId="9" applyAlignment="1">
      <alignment horizontal="center" vertical="bottom"/>
    </xf>
    <xf numFmtId="0" fontId="873" fillId="571" borderId="633" xfId="9" applyAlignment="1">
      <alignment horizontal="right" vertical="bottom"/>
    </xf>
    <xf numFmtId="0" fontId="873" fillId="629" borderId="659" xfId="9" applyAlignment="1">
      <alignment horizontal="center" vertical="bottom"/>
    </xf>
    <xf numFmtId="0" fontId="873" fillId="621" borderId="659" xfId="9" applyAlignment="1">
      <alignment horizontal="center" vertical="bottom"/>
    </xf>
    <xf numFmtId="0" fontId="873" fillId="619" borderId="659" xfId="9" applyAlignment="1">
      <alignment horizontal="center" vertical="bottom"/>
    </xf>
    <xf numFmtId="0" fontId="873" fillId="623" borderId="659" xfId="9" applyAlignment="1">
      <alignment horizontal="center" vertical="bottom"/>
    </xf>
    <xf numFmtId="0" fontId="873" fillId="622" borderId="659" xfId="9" applyAlignment="1">
      <alignment horizontal="center" vertical="bottom"/>
    </xf>
    <xf numFmtId="0" fontId="873" fillId="571" borderId="633" xfId="9" applyAlignment="1">
      <alignment vertical="bottom"/>
    </xf>
    <xf numFmtId="0" fontId="820" fillId="571" borderId="633" xfId="9" applyAlignment="1">
      <alignment vertical="bottom"/>
    </xf>
    <xf numFmtId="0" fontId="874" fillId="571" borderId="633" xfId="9" applyAlignment="1">
      <alignment vertical="bottom"/>
    </xf>
    <xf numFmtId="0" fontId="873" fillId="629" borderId="659" xfId="9" applyAlignment="1">
      <alignment vertical="bottom"/>
    </xf>
    <xf numFmtId="0" fontId="872" fillId="571" borderId="659" xfId="9" applyAlignment="1">
      <alignment vertical="bottom" wrapText="1"/>
    </xf>
    <xf numFmtId="0" fontId="872" fillId="571" borderId="659" xfId="9" applyAlignment="1">
      <alignment vertical="bottom"/>
    </xf>
    <xf numFmtId="0" fontId="873" fillId="621" borderId="659" xfId="9" applyAlignment="1">
      <alignment vertical="bottom"/>
    </xf>
    <xf numFmtId="0" fontId="873" fillId="619" borderId="659" xfId="9" applyAlignment="1">
      <alignment vertical="bottom"/>
    </xf>
    <xf numFmtId="0" fontId="873" fillId="622" borderId="659" xfId="9" applyAlignment="1">
      <alignment vertical="bottom"/>
    </xf>
    <xf numFmtId="0" fontId="873" fillId="623" borderId="659" xfId="9" applyAlignment="1">
      <alignment vertical="bottom"/>
    </xf>
    <xf numFmtId="0" fontId="825" fillId="571" borderId="633" xfId="9" applyAlignment="1">
      <alignment horizontal="right"/>
    </xf>
    <xf numFmtId="0" fontId="860" fillId="587" borderId="659" xfId="9" applyAlignment="1">
      <alignment horizontal="center" vertical="center" wrapText="1"/>
    </xf>
    <xf numFmtId="0" fontId="819" fillId="571" borderId="633" xfId="9" applyAlignment="1">
      <alignment horizontal="right"/>
    </xf>
    <xf numFmtId="0" fontId="875" fillId="619" borderId="659" xfId="9" applyAlignment="1">
      <alignment horizontal="center" wrapText="1"/>
    </xf>
    <xf numFmtId="0" fontId="819" fillId="571" borderId="659" xfId="9" applyAlignment="1">
      <alignment horizontal="right" wrapText="1"/>
    </xf>
    <xf numFmtId="165" fontId="819" fillId="571" borderId="659" xfId="9" applyAlignment="1">
      <alignment horizontal="right" wrapText="1"/>
    </xf>
    <xf numFmtId="165" fontId="819" fillId="571" borderId="659" xfId="9"/>
    <xf numFmtId="0" fontId="875" fillId="611" borderId="659" xfId="9" applyAlignment="1">
      <alignment horizontal="center" vertical="center" wrapText="1"/>
    </xf>
    <xf numFmtId="0" fontId="876" fillId="571" borderId="633" xfId="9" applyAlignment="1">
      <alignment horizontal="left" vertical="center" wrapText="1"/>
    </xf>
    <xf numFmtId="0" fontId="877" fillId="571" borderId="633" xfId="9" applyAlignment="1">
      <alignment vertical="bottom"/>
    </xf>
    <xf numFmtId="0" fontId="878" fillId="588" borderId="659" xfId="9" applyAlignment="1">
      <alignment horizontal="center" vertical="center"/>
    </xf>
    <xf numFmtId="0" fontId="878" fillId="588" borderId="659" xfId="9" applyAlignment="1">
      <alignment horizontal="center" vertical="center" wrapText="1"/>
    </xf>
    <xf numFmtId="0" fontId="879" fillId="616" borderId="659" xfId="9" applyAlignment="1">
      <alignment horizontal="center" vertical="center"/>
    </xf>
    <xf numFmtId="0" fontId="879" fillId="588" borderId="659" xfId="9" applyAlignment="1">
      <alignment horizontal="center" vertical="center" wrapText="1"/>
    </xf>
    <xf numFmtId="0" fontId="879" fillId="588" borderId="659" xfId="9" applyAlignment="1">
      <alignment horizontal="center" vertical="center"/>
    </xf>
    <xf numFmtId="0" fontId="876" fillId="571" borderId="659" xfId="9" applyAlignment="1">
      <alignment horizontal="left" vertical="center" wrapText="1"/>
    </xf>
    <xf numFmtId="10" fontId="876" fillId="571" borderId="659" xfId="9" applyAlignment="1">
      <alignment horizontal="left" vertical="center" wrapText="1"/>
    </xf>
    <xf numFmtId="2" fontId="876" fillId="571" borderId="659" xfId="9" applyAlignment="1">
      <alignment horizontal="left" vertical="center" wrapText="1"/>
    </xf>
    <xf numFmtId="0" fontId="825" fillId="588" borderId="659" xfId="9" applyAlignment="1">
      <alignment horizontal="center"/>
    </xf>
    <xf numFmtId="0" fontId="880" fillId="588" borderId="659" xfId="9" applyAlignment="1">
      <alignment horizontal="center" wrapText="1"/>
    </xf>
    <xf numFmtId="0" fontId="877" fillId="588" borderId="659" xfId="9" applyAlignment="1">
      <alignment vertical="bottom"/>
    </xf>
    <xf numFmtId="0" fontId="881" fillId="588" borderId="659" xfId="9" applyAlignment="1">
      <alignment horizontal="center" vertical="bottom"/>
    </xf>
    <xf numFmtId="0" fontId="880" fillId="571" borderId="659" xfId="9" applyAlignment="1">
      <alignment horizontal="center" vertical="center" wrapText="1"/>
    </xf>
    <xf numFmtId="0" fontId="876" fillId="630" borderId="659" xfId="9" applyAlignment="1">
      <alignment horizontal="center" vertical="center" wrapText="1"/>
    </xf>
    <xf numFmtId="0" fontId="876" fillId="571" borderId="659" xfId="9" applyAlignment="1">
      <alignment horizontal="center" vertical="center" wrapText="1"/>
    </xf>
    <xf numFmtId="0" fontId="877" fillId="571" borderId="659" xfId="9" applyAlignment="1">
      <alignment vertical="center"/>
    </xf>
    <xf numFmtId="0" fontId="878" fillId="588" borderId="671" xfId="9" applyAlignment="1">
      <alignment horizontal="center" vertical="center"/>
    </xf>
    <xf numFmtId="0" fontId="878" fillId="588" borderId="671" xfId="9" applyAlignment="1">
      <alignment horizontal="center" vertical="center" wrapText="1"/>
    </xf>
    <xf numFmtId="0" fontId="876" fillId="571" borderId="659" xfId="9" applyAlignment="1">
      <alignment wrapText="1"/>
    </xf>
    <xf numFmtId="0" fontId="876" fillId="571" borderId="666" xfId="9" applyAlignment="1">
      <alignment wrapText="1"/>
    </xf>
    <xf numFmtId="165" fontId="877" fillId="571" borderId="666" xfId="9" applyAlignment="1">
      <alignment horizontal="center" vertical="bottom"/>
    </xf>
    <xf numFmtId="10" fontId="877" fillId="571" borderId="666" xfId="9" applyAlignment="1">
      <alignment horizontal="center" vertical="bottom"/>
    </xf>
    <xf numFmtId="0" fontId="876" fillId="571" borderId="674" xfId="9" applyAlignment="1">
      <alignment wrapText="1"/>
    </xf>
    <xf numFmtId="0" fontId="876" fillId="571" borderId="667" xfId="9" applyAlignment="1">
      <alignment wrapText="1"/>
    </xf>
    <xf numFmtId="165" fontId="877" fillId="571" borderId="667" xfId="9" applyAlignment="1">
      <alignment horizontal="center" vertical="bottom"/>
    </xf>
    <xf numFmtId="0" fontId="876" fillId="571" borderId="633" xfId="9" applyAlignment="1">
      <alignment wrapText="1"/>
    </xf>
    <xf numFmtId="0" fontId="819" fillId="571" borderId="667" xfId="9"/>
    <xf numFmtId="10" fontId="877" fillId="571" borderId="667" xfId="9" applyAlignment="1">
      <alignment horizontal="center" vertical="bottom"/>
    </xf>
    <xf numFmtId="0" fontId="809" fillId="571" borderId="633" xfId="9"/>
    <xf numFmtId="0" fontId="816" fillId="581" borderId="634" xfId="9" applyAlignment="1">
      <alignment horizontal="left" vertical="center"/>
    </xf>
    <xf numFmtId="0" fontId="809" fillId="571" borderId="636" xfId="9"/>
    <xf numFmtId="0" fontId="809" fillId="571" borderId="637" xfId="9"/>
    <xf numFmtId="0" fontId="820" fillId="582" borderId="634" xfId="9" applyAlignment="1">
      <alignment horizontal="center" vertical="center"/>
    </xf>
    <xf numFmtId="0" fontId="809" fillId="571" borderId="639" xfId="9"/>
    <xf numFmtId="0" fontId="828" fillId="576" borderId="634" xfId="9" applyAlignment="1">
      <alignment horizontal="left" vertical="center" wrapText="1"/>
    </xf>
    <xf numFmtId="0" fontId="828" fillId="577" borderId="634" xfId="9" applyAlignment="1">
      <alignment horizontal="left" vertical="center" wrapText="1"/>
    </xf>
    <xf numFmtId="0" fontId="828" fillId="578" borderId="634" xfId="9" applyAlignment="1">
      <alignment horizontal="left" vertical="center" wrapText="1"/>
    </xf>
    <xf numFmtId="0" fontId="828" fillId="579" borderId="634" xfId="9" applyAlignment="1">
      <alignment horizontal="left" vertical="center" wrapText="1"/>
    </xf>
    <xf numFmtId="0" fontId="828" fillId="580" borderId="634" xfId="9" applyAlignment="1">
      <alignment horizontal="left" vertical="center" wrapText="1"/>
    </xf>
    <xf numFmtId="0" fontId="825" fillId="571" borderId="643" xfId="9"/>
    <xf numFmtId="0" fontId="809" fillId="571" borderId="641" xfId="9"/>
    <xf numFmtId="0" fontId="809" fillId="571" borderId="647" xfId="9"/>
    <xf numFmtId="0" fontId="812" fillId="571" borderId="633" xfId="9"/>
    <xf numFmtId="0" fontId="811" fillId="571" borderId="659" xfId="9" applyAlignment="1">
      <alignment horizontal="left" vertical="center"/>
    </xf>
    <xf numFmtId="0" fontId="812" fillId="571" borderId="659" xfId="9"/>
    <xf numFmtId="0" fontId="809" fillId="571" borderId="662" xfId="9"/>
    <xf numFmtId="0" fontId="809" fillId="571" borderId="663" xfId="9"/>
    <xf numFmtId="0" fontId="828" fillId="610" borderId="634" xfId="9" applyAlignment="1">
      <alignment horizontal="left" vertical="center" wrapText="1"/>
    </xf>
    <xf numFmtId="0" fontId="820" fillId="571" borderId="633" xfId="9"/>
    <xf numFmtId="0" fontId="829" fillId="571" borderId="633" xfId="9" applyAlignment="1">
      <alignment horizontal="center" wrapText="1"/>
    </xf>
    <xf numFmtId="0" fontId="828" fillId="610" borderId="634" xfId="9" applyAlignment="1">
      <alignment horizontal="left" vertical="center"/>
    </xf>
    <xf numFmtId="0" fontId="825" fillId="571" borderId="659" xfId="9" applyAlignment="1">
      <alignment horizontal="center" vertical="center" wrapText="1"/>
    </xf>
    <xf numFmtId="0" fontId="809" fillId="571" borderId="666" xfId="9"/>
    <xf numFmtId="0" fontId="809" fillId="571" borderId="668" xfId="9"/>
    <xf numFmtId="0" fontId="825" fillId="576" borderId="659" xfId="9" applyAlignment="1">
      <alignment horizontal="left" vertical="center" wrapText="1"/>
    </xf>
    <xf numFmtId="0" fontId="860" fillId="571" borderId="671" xfId="9" applyAlignment="1">
      <alignment horizontal="center" vertical="center" wrapText="1"/>
    </xf>
    <xf numFmtId="0" fontId="809" fillId="571" borderId="679" xfId="9"/>
    <xf numFmtId="0" fontId="809" fillId="571" borderId="680" xfId="9"/>
    <xf numFmtId="0" fontId="823" fillId="611" borderId="634" xfId="9" applyAlignment="1">
      <alignment vertical="center" wrapText="1"/>
    </xf>
    <xf numFmtId="0" fontId="813" fillId="571" borderId="634" xfId="9" applyAlignment="1">
      <alignment vertical="top" wrapText="1"/>
    </xf>
    <xf numFmtId="0" fontId="882" fillId="571" borderId="633" xfId="9" applyAlignment="1">
      <alignment vertical="top" wrapText="1"/>
    </xf>
    <xf numFmtId="0" fontId="828" fillId="571" borderId="634" xfId="9" applyAlignment="1">
      <alignment vertical="top" wrapText="1"/>
    </xf>
    <xf numFmtId="0" fontId="883" fillId="610" borderId="634" xfId="9" applyAlignment="1">
      <alignment horizontal="left" vertical="center"/>
    </xf>
    <xf numFmtId="0" fontId="883" fillId="571" borderId="633" xfId="9" applyAlignment="1">
      <alignment horizontal="center" vertical="center"/>
    </xf>
    <xf numFmtId="0" fontId="884" fillId="571" borderId="692" xfId="9" applyAlignment="1">
      <alignment vertical="top" wrapText="1"/>
    </xf>
    <xf numFmtId="0" fontId="886" fillId="571" borderId="692" xfId="9" applyAlignment="1">
      <alignment vertical="top" wrapText="1"/>
    </xf>
    <xf numFmtId="0" fontId="809" fillId="571" borderId="695" xfId="9"/>
    <xf numFmtId="0" fontId="809" fillId="571" borderId="696" xfId="9"/>
    <xf numFmtId="0" fontId="883" fillId="571" borderId="633" xfId="9"/>
    <xf numFmtId="0" fontId="885" fillId="571" borderId="692" xfId="9" applyAlignment="1">
      <alignment vertical="top" wrapText="1"/>
    </xf>
    <xf numFmtId="0" fontId="884" fillId="571" borderId="692" xfId="9" applyAlignment="1">
      <alignment horizontal="left" vertical="center"/>
    </xf>
    <xf numFmtId="1" fontId="850" fillId="610" borderId="634" xfId="9" applyAlignment="1">
      <alignment horizontal="center" vertical="center"/>
    </xf>
    <xf numFmtId="1" fontId="814" fillId="571" borderId="634" xfId="9" applyAlignment="1">
      <alignment horizontal="center" vertical="center"/>
    </xf>
    <xf numFmtId="0" fontId="887" fillId="631" borderId="659" xfId="9" applyAlignment="1">
      <alignment horizontal="center" vertical="center"/>
    </xf>
    <xf numFmtId="0" fontId="883" fillId="571" borderId="634" xfId="9" applyAlignment="1">
      <alignment horizontal="center" vertical="center"/>
    </xf>
    <xf numFmtId="0" fontId="882" fillId="571" borderId="634" xfId="9" applyAlignment="1">
      <alignment vertical="top" wrapText="1"/>
    </xf>
    <xf numFmtId="0" fontId="809" fillId="571" borderId="684" xfId="9"/>
    <xf numFmtId="0" fontId="809" fillId="571" borderId="685" xfId="9"/>
    <xf numFmtId="0" fontId="809" fillId="571" borderId="698" xfId="9"/>
    <xf numFmtId="0" fontId="809" fillId="571" borderId="699" xfId="9"/>
    <xf numFmtId="0" fontId="809" fillId="571" borderId="700" xfId="9"/>
    <xf numFmtId="0" fontId="888" fillId="576" borderId="659" xfId="9" applyAlignment="1">
      <alignment horizontal="left" vertical="center" wrapText="1"/>
    </xf>
    <xf numFmtId="0" fontId="809" fillId="576" borderId="659" xfId="9"/>
    <xf numFmtId="0" fontId="889" fillId="616" borderId="659" xfId="9" applyAlignment="1">
      <alignment horizontal="center" vertical="center" wrapText="1"/>
    </xf>
    <xf numFmtId="0" fontId="889" fillId="571" borderId="659" xfId="9" applyAlignment="1">
      <alignment horizontal="center" vertical="center" wrapText="1"/>
    </xf>
    <xf numFmtId="0" fontId="890" fillId="571" borderId="659" xfId="9" applyAlignment="1">
      <alignment horizontal="left" vertical="center" wrapText="1"/>
    </xf>
    <xf numFmtId="0" fontId="892" fillId="576" borderId="659" xfId="9" applyAlignment="1">
      <alignment horizontal="left" vertical="center" wrapText="1"/>
    </xf>
    <xf numFmtId="0" fontId="809" fillId="571" borderId="659" xfId="9"/>
    <xf numFmtId="0" fontId="889" fillId="618" borderId="659" xfId="9" applyAlignment="1">
      <alignment horizontal="center" vertical="center" wrapText="1"/>
    </xf>
    <xf numFmtId="0" fontId="890" fillId="618" borderId="659" xfId="9" applyAlignment="1">
      <alignment horizontal="left" vertical="center" wrapText="1"/>
    </xf>
    <xf numFmtId="0" fontId="889" fillId="580" borderId="659" xfId="9" applyAlignment="1">
      <alignment horizontal="center" vertical="center" wrapText="1"/>
    </xf>
    <xf numFmtId="0" fontId="890" fillId="580" borderId="659" xfId="9" applyAlignment="1">
      <alignment horizontal="left" vertical="center" wrapText="1"/>
    </xf>
    <xf numFmtId="0" fontId="890" fillId="587" borderId="659" xfId="9" applyAlignment="1">
      <alignment horizontal="center" vertical="center" wrapText="1"/>
    </xf>
    <xf numFmtId="0" fontId="890" fillId="590" borderId="659" xfId="9" applyAlignment="1">
      <alignment horizontal="left" vertical="center" wrapText="1"/>
    </xf>
    <xf numFmtId="3" fontId="889" fillId="587" borderId="659" xfId="9" applyAlignment="1">
      <alignment horizontal="center" vertical="center" wrapText="1"/>
    </xf>
    <xf numFmtId="0" fontId="890" fillId="571" borderId="659" xfId="9" applyAlignment="1">
      <alignment horizontal="center" vertical="center" wrapText="1"/>
    </xf>
    <xf numFmtId="0" fontId="890" fillId="618" borderId="659" xfId="9" applyAlignment="1">
      <alignment horizontal="center" vertical="center" wrapText="1"/>
    </xf>
    <xf numFmtId="0" fontId="889" fillId="587" borderId="659" xfId="9" applyAlignment="1">
      <alignment horizontal="center" vertical="center" wrapText="1"/>
    </xf>
    <xf numFmtId="0" fontId="890" fillId="611" borderId="659" xfId="9" applyAlignment="1">
      <alignment horizontal="center" vertical="center" wrapText="1"/>
    </xf>
    <xf numFmtId="0" fontId="890" fillId="611" borderId="659" xfId="9" applyAlignment="1">
      <alignment horizontal="left" vertical="center" wrapText="1"/>
    </xf>
    <xf numFmtId="0" fontId="889" fillId="611" borderId="659" xfId="9" applyAlignment="1">
      <alignment horizontal="center" vertical="center" wrapText="1"/>
    </xf>
    <xf numFmtId="1" fontId="890" fillId="611" borderId="659" xfId="9" applyAlignment="1">
      <alignment horizontal="center" vertical="center" wrapText="1"/>
    </xf>
    <xf numFmtId="1" fontId="890" fillId="618" borderId="659" xfId="9" applyAlignment="1">
      <alignment horizontal="center" vertical="center" wrapText="1"/>
    </xf>
    <xf numFmtId="0" fontId="889" fillId="576" borderId="659" xfId="9"/>
    <xf numFmtId="0" fontId="889" fillId="576" borderId="659" xfId="9" applyAlignment="1">
      <alignment horizontal="left" vertical="center" wrapText="1"/>
    </xf>
    <xf numFmtId="0" fontId="889" fillId="576" borderId="659" xfId="9" applyAlignment="1">
      <alignment horizontal="center" vertical="center" wrapText="1"/>
    </xf>
    <xf numFmtId="0" fontId="890" fillId="571" borderId="659" xfId="9"/>
    <xf numFmtId="0" fontId="889" fillId="571" borderId="701" xfId="9"/>
    <xf numFmtId="0" fontId="889" fillId="571" borderId="701" xfId="9" applyAlignment="1">
      <alignment horizontal="left" vertical="center" wrapText="1"/>
    </xf>
    <xf numFmtId="0" fontId="889" fillId="571" borderId="701" xfId="9" applyAlignment="1">
      <alignment horizontal="center" vertical="center" wrapText="1"/>
    </xf>
    <xf numFmtId="0" fontId="889" fillId="580" borderId="701" xfId="9" applyAlignment="1">
      <alignment horizontal="center" vertical="center" wrapText="1"/>
    </xf>
    <xf numFmtId="0" fontId="889" fillId="571" borderId="633" xfId="9"/>
    <xf numFmtId="0" fontId="891" fillId="571" borderId="633" xfId="9"/>
    <xf numFmtId="0" fontId="809" fillId="571" borderId="682" xfId="9"/>
    <xf numFmtId="0" fontId="809" fillId="571" borderId="683" xfId="9"/>
    <xf numFmtId="0" fontId="809" fillId="571" borderId="667" xfId="9"/>
    <xf numFmtId="0" fontId="890" fillId="590" borderId="659" xfId="9" applyAlignment="1">
      <alignment horizontal="center" vertical="center" wrapText="1"/>
    </xf>
    <xf numFmtId="0" fontId="889" fillId="587" borderId="659" xfId="9" applyAlignment="1">
      <alignment horizontal="left" vertical="center" wrapText="1"/>
    </xf>
    <xf numFmtId="0" fontId="890" fillId="587" borderId="659" xfId="9" applyAlignment="1">
      <alignment horizontal="left" vertical="center" wrapText="1"/>
    </xf>
    <xf numFmtId="0" fontId="889" fillId="615" borderId="659" xfId="9" applyAlignment="1">
      <alignment horizontal="center" vertical="center" wrapText="1"/>
    </xf>
    <xf numFmtId="0" fontId="889" fillId="579" borderId="659" xfId="9" applyAlignment="1">
      <alignment horizontal="center" vertical="center" wrapText="1"/>
    </xf>
    <xf numFmtId="0" fontId="889" fillId="590" borderId="659" xfId="9" applyAlignment="1">
      <alignment horizontal="center" wrapText="1"/>
    </xf>
    <xf numFmtId="0" fontId="891" fillId="615" borderId="659" xfId="9" applyAlignment="1">
      <alignment horizontal="center" wrapText="1"/>
    </xf>
    <xf numFmtId="0" fontId="891" fillId="579" borderId="659" xfId="9" applyAlignment="1">
      <alignment horizontal="center" wrapText="1"/>
    </xf>
    <xf numFmtId="0" fontId="891" fillId="580" borderId="659" xfId="9" applyAlignment="1">
      <alignment horizontal="center" wrapText="1"/>
    </xf>
    <xf numFmtId="0" fontId="891" fillId="590" borderId="659" xfId="9" applyAlignment="1">
      <alignment horizontal="center" wrapText="1"/>
    </xf>
    <xf numFmtId="0" fontId="890" fillId="616" borderId="659" xfId="9" applyAlignment="1">
      <alignment horizontal="center" vertical="center" wrapText="1"/>
    </xf>
    <xf numFmtId="0" fontId="839" fillId="587" borderId="659" xfId="9" applyNumberFormat="1" applyFont="1" applyFill="1" applyBorder="1" applyAlignment="1">
      <alignment horizontal="center" vertical="center" wrapText="1"/>
    </xf>
    <xf numFmtId="0" fontId="839" fillId="587" borderId="659" xfId="9" applyNumberFormat="1" applyFont="1" applyFill="1" applyBorder="1" applyAlignment="1">
      <alignment horizontal="center" vertical="top" wrapText="1"/>
    </xf>
    <xf numFmtId="0" fontId="819" fillId="632" borderId="633" xfId="9" applyNumberFormat="1" applyFont="1" applyFill="1" applyBorder="1" applyAlignment="1">
      <alignment horizontal="left" vertical="center" wrapText="1"/>
    </xf>
    <xf numFmtId="0" fontId="819" fillId="632" borderId="633" xfId="9" applyNumberFormat="1" applyFont="1" applyFill="1" applyBorder="1" applyAlignment="1">
      <alignment horizontal="center" vertical="center" wrapText="1"/>
    </xf>
    <xf numFmtId="0" fontId="815" fillId="632" borderId="633" xfId="9" applyNumberFormat="1" applyFont="1" applyFill="1" applyBorder="1"/>
    <xf numFmtId="0" fontId="819" fillId="632" borderId="633" xfId="9" applyNumberFormat="1" applyFont="1" applyFill="1" applyBorder="1" applyAlignment="1">
      <alignment horizontal="center"/>
    </xf>
    <xf numFmtId="0" fontId="893" fillId="632" borderId="633" xfId="9" applyNumberFormat="1" applyFont="1" applyFill="1" applyBorder="1" applyAlignment="1">
      <alignment horizontal="left" vertical="center" wrapText="1"/>
    </xf>
    <xf numFmtId="0" fontId="893" fillId="632" borderId="633" xfId="9" applyNumberFormat="1" applyFont="1" applyFill="1" applyBorder="1" applyAlignment="1">
      <alignment horizontal="center" vertical="center" wrapText="1"/>
    </xf>
    <xf numFmtId="0" fontId="893" fillId="632" borderId="633" xfId="9" applyNumberFormat="1" applyFont="1" applyFill="1" applyBorder="1"/>
    <xf numFmtId="0" fontId="893" fillId="632" borderId="633" xfId="9" applyNumberFormat="1" applyFont="1" applyFill="1" applyBorder="1" applyAlignment="1">
      <alignment horizontal="center"/>
    </xf>
    <xf numFmtId="0" fontId="893" fillId="632" borderId="633" xfId="9" applyNumberFormat="1" applyFont="1" applyFill="1" applyBorder="1" applyAlignment="1">
      <alignment wrapText="1"/>
    </xf>
    <xf numFmtId="0" fontId="893" fillId="632" borderId="633" xfId="9" applyNumberFormat="1" applyFont="1" applyFill="1" applyBorder="1" applyAlignment="1">
      <alignment horizontal="center" wrapText="1"/>
    </xf>
    <xf numFmtId="0" fontId="893" fillId="632" borderId="633" xfId="9" applyNumberFormat="1" applyFont="1" applyFill="1" applyBorder="1" applyAlignment="1">
      <alignment horizontal="left" vertical="top" wrapText="1"/>
    </xf>
    <xf numFmtId="0" fontId="893" fillId="632" borderId="633" xfId="9" applyNumberFormat="1" applyFont="1" applyFill="1" applyBorder="1" applyAlignment="1">
      <alignment horizontal="center" vertical="top" wrapText="1"/>
    </xf>
    <xf numFmtId="0" fontId="893" fillId="632" borderId="633" xfId="9" applyNumberFormat="1" applyFont="1" applyFill="1" applyBorder="1" applyAlignment="1">
      <alignment vertical="top" wrapText="1"/>
    </xf>
    <xf numFmtId="0" fontId="894" fillId="571" borderId="659" xfId="9" applyNumberFormat="1" applyFont="1" applyFill="1" applyBorder="1" applyAlignment="1">
      <alignment horizontal="center" vertical="center" wrapText="1"/>
    </xf>
    <xf numFmtId="0" fontId="895" fillId="571" borderId="668" xfId="9" applyNumberFormat="1" applyFont="1" applyFill="1" applyBorder="1"/>
    <xf numFmtId="0" fontId="895" fillId="571" borderId="666" xfId="9" applyNumberFormat="1" applyFont="1" applyFill="1" applyBorder="1"/>
    <xf numFmtId="0" fontId="896" fillId="571" borderId="633" xfId="9" applyNumberFormat="1" applyFont="1" applyFill="1" applyBorder="1" applyAlignment="1">
      <alignment vertical="center" wrapText="1"/>
    </xf>
    <xf numFmtId="0" fontId="894" fillId="616" borderId="659" xfId="9" applyNumberFormat="1" applyFont="1" applyFill="1" applyBorder="1" applyAlignment="1">
      <alignment horizontal="center" vertical="center" wrapText="1"/>
    </xf>
    <xf numFmtId="0" fontId="896" fillId="571" borderId="659" xfId="9" applyNumberFormat="1" applyFont="1" applyFill="1" applyBorder="1" applyAlignment="1">
      <alignment horizontal="center" vertical="center" wrapText="1"/>
    </xf>
    <xf numFmtId="0" fontId="896" fillId="571" borderId="659" xfId="9" applyNumberFormat="1" applyFont="1" applyFill="1" applyBorder="1" applyAlignment="1">
      <alignment vertical="center" wrapText="1"/>
    </xf>
    <xf numFmtId="0" fontId="896" fillId="576" borderId="659" xfId="9" applyNumberFormat="1" applyFont="1" applyFill="1" applyBorder="1" applyAlignment="1">
      <alignment horizontal="center" vertical="center" wrapText="1"/>
    </xf>
    <xf numFmtId="0" fontId="894" fillId="632" borderId="659" xfId="9" applyNumberFormat="1" applyFont="1" applyFill="1" applyBorder="1" applyAlignment="1">
      <alignment horizontal="center" vertical="center" wrapText="1"/>
    </xf>
    <xf numFmtId="0" fontId="895" fillId="632" borderId="668" xfId="9" applyNumberFormat="1" applyFont="1" applyFill="1" applyBorder="1"/>
    <xf numFmtId="0" fontId="895" fillId="632" borderId="666" xfId="9" applyNumberFormat="1" applyFont="1" applyFill="1" applyBorder="1"/>
    <xf numFmtId="0" fontId="896" fillId="632" borderId="633" xfId="9" applyNumberFormat="1" applyFont="1" applyFill="1" applyBorder="1" applyAlignment="1">
      <alignment vertical="center" wrapText="1"/>
    </xf>
    <xf numFmtId="0" fontId="896" fillId="632" borderId="659" xfId="9" applyNumberFormat="1" applyFont="1" applyFill="1" applyBorder="1" applyAlignment="1">
      <alignment horizontal="center" vertical="center" wrapText="1"/>
    </xf>
    <xf numFmtId="0" fontId="896" fillId="632" borderId="659" xfId="9" applyNumberFormat="1" applyFont="1" applyFill="1" applyBorder="1" applyAlignment="1">
      <alignment vertical="center" wrapText="1"/>
    </xf>
    <xf numFmtId="0" fontId="895" fillId="632" borderId="668" xfId="9" applyNumberFormat="1" applyFont="1" applyFill="1" applyBorder="1" applyAlignment="1">
      <alignment wrapText="1"/>
    </xf>
    <xf numFmtId="0" fontId="895" fillId="632" borderId="666" xfId="9" applyNumberFormat="1" applyFont="1" applyFill="1" applyBorder="1" applyAlignment="1">
      <alignment wrapText="1"/>
    </xf>
    <xf numFmtId="0" fontId="894" fillId="632" borderId="659" xfId="9" applyNumberFormat="1" applyFont="1" applyFill="1" applyBorder="1" applyAlignment="1">
      <alignment horizontal="center" vertical="top" wrapText="1"/>
    </xf>
    <xf numFmtId="0" fontId="895" fillId="632" borderId="668" xfId="9" applyNumberFormat="1" applyFont="1" applyFill="1" applyBorder="1" applyAlignment="1">
      <alignment vertical="top" wrapText="1"/>
    </xf>
    <xf numFmtId="0" fontId="895" fillId="632" borderId="666" xfId="9" applyNumberFormat="1" applyFont="1" applyFill="1" applyBorder="1" applyAlignment="1">
      <alignment vertical="top" wrapText="1"/>
    </xf>
    <xf numFmtId="0" fontId="896" fillId="632" borderId="633" xfId="9" applyNumberFormat="1" applyFont="1" applyFill="1" applyBorder="1" applyAlignment="1">
      <alignment vertical="top" wrapText="1"/>
    </xf>
    <xf numFmtId="0" fontId="896" fillId="632" borderId="659" xfId="9" applyNumberFormat="1" applyFont="1" applyFill="1" applyBorder="1" applyAlignment="1">
      <alignment horizontal="center" vertical="top" wrapText="1"/>
    </xf>
    <xf numFmtId="0" fontId="896" fillId="632" borderId="659" xfId="9" applyNumberFormat="1" applyFont="1" applyFill="1" applyBorder="1" applyAlignment="1">
      <alignment vertical="top" wrapText="1"/>
    </xf>
    <xf numFmtId="0" fontId="894" fillId="633" borderId="659" xfId="9" applyNumberFormat="1" applyFont="1" applyFill="1" applyBorder="1" applyAlignment="1">
      <alignment horizontal="center" vertical="top" wrapText="1"/>
    </xf>
    <xf numFmtId="0" fontId="895" fillId="633" borderId="668" xfId="9" applyNumberFormat="1" applyFont="1" applyFill="1" applyBorder="1" applyAlignment="1">
      <alignment vertical="top" wrapText="1"/>
    </xf>
    <xf numFmtId="0" fontId="895" fillId="633" borderId="666" xfId="9" applyNumberFormat="1" applyFont="1" applyFill="1" applyBorder="1" applyAlignment="1">
      <alignment vertical="top" wrapText="1"/>
    </xf>
    <xf numFmtId="0" fontId="896" fillId="633" borderId="633" xfId="9" applyNumberFormat="1" applyFont="1" applyFill="1" applyBorder="1" applyAlignment="1">
      <alignment vertical="top" wrapText="1"/>
    </xf>
    <xf numFmtId="0" fontId="897" fillId="633" borderId="659" xfId="9" applyNumberFormat="1" applyFont="1" applyFill="1" applyBorder="1" applyAlignment="1">
      <alignment horizontal="center" vertical="top" wrapText="1"/>
    </xf>
    <xf numFmtId="0" fontId="898" fillId="633" borderId="668" xfId="9" applyNumberFormat="1" applyFont="1" applyFill="1" applyBorder="1" applyAlignment="1">
      <alignment vertical="top" wrapText="1"/>
    </xf>
    <xf numFmtId="0" fontId="898" fillId="633" borderId="666" xfId="9" applyNumberFormat="1" applyFont="1" applyFill="1" applyBorder="1" applyAlignment="1">
      <alignment vertical="top" wrapText="1"/>
    </xf>
    <xf numFmtId="0" fontId="897" fillId="633" borderId="633" xfId="9" applyNumberFormat="1" applyFont="1" applyFill="1" applyBorder="1" applyAlignment="1">
      <alignment vertical="top" wrapText="1"/>
    </xf>
    <xf numFmtId="0" fontId="894" fillId="634" borderId="659" xfId="9" applyNumberFormat="1" applyFont="1" applyFill="1" applyBorder="1" applyAlignment="1">
      <alignment horizontal="center" vertical="top" wrapText="1"/>
    </xf>
    <xf numFmtId="0" fontId="896" fillId="634" borderId="633" xfId="9" applyNumberFormat="1" applyFont="1" applyFill="1" applyBorder="1" applyAlignment="1">
      <alignment vertical="top" wrapText="1"/>
    </xf>
    <xf numFmtId="0" fontId="894" fillId="634" borderId="633" xfId="9" applyNumberFormat="1" applyFont="1" applyFill="1" applyBorder="1" applyAlignment="1">
      <alignment vertical="top" wrapText="1"/>
    </xf>
    <xf numFmtId="0" fontId="894" fillId="634" borderId="633" xfId="9" applyNumberFormat="1" applyFont="1" applyFill="1" applyBorder="1" applyAlignment="1">
      <alignment horizontal="center" vertical="top" wrapText="1"/>
    </xf>
    <xf numFmtId="0" fontId="894" fillId="634" borderId="659" xfId="9" applyNumberFormat="1" applyFont="1" applyFill="1" applyBorder="1" applyAlignment="1">
      <alignment horizontal="center" vertical="center" wrapText="1"/>
    </xf>
    <xf numFmtId="0" fontId="894" fillId="634" borderId="633" xfId="9" applyNumberFormat="1" applyFont="1" applyFill="1" applyBorder="1" applyAlignment="1">
      <alignment horizontal="center" vertical="center" wrapText="1"/>
    </xf>
    <xf numFmtId="0" fontId="894" fillId="634" borderId="702" xfId="9" applyNumberFormat="1" applyFont="1" applyFill="1" applyBorder="1" applyAlignment="1">
      <alignment horizontal="center" vertical="center" wrapText="1"/>
    </xf>
    <xf numFmtId="0" fontId="896" fillId="632" borderId="702" xfId="9" applyNumberFormat="1" applyFont="1" applyFill="1" applyBorder="1" applyAlignment="1">
      <alignment horizontal="center" vertical="top" wrapText="1"/>
    </xf>
    <xf numFmtId="0" fontId="896" fillId="632" borderId="702" xfId="9" applyNumberFormat="1" applyFont="1" applyFill="1" applyBorder="1" applyAlignment="1">
      <alignment vertical="top" wrapText="1"/>
    </xf>
    <xf numFmtId="0" fontId="819" fillId="632" borderId="659" xfId="9" applyNumberFormat="1" applyFont="1" applyFill="1" applyBorder="1" applyAlignment="1">
      <alignment horizontal="center" vertical="center" wrapText="1"/>
    </xf>
    <xf numFmtId="0" fontId="819" fillId="632" borderId="659" xfId="9" applyNumberFormat="1" applyFont="1" applyFill="1" applyBorder="1" applyAlignment="1">
      <alignment vertical="center" wrapText="1"/>
    </xf>
    <xf numFmtId="0" fontId="819" fillId="632" borderId="633" xfId="9" applyNumberFormat="1" applyFont="1" applyFill="1" applyBorder="1" applyAlignment="1">
      <alignment vertical="center" wrapText="1"/>
    </xf>
    <xf numFmtId="0" fontId="893" fillId="632" borderId="659" xfId="9" applyNumberFormat="1" applyFont="1" applyFill="1" applyBorder="1" applyAlignment="1">
      <alignment horizontal="center" vertical="center" wrapText="1"/>
    </xf>
    <xf numFmtId="0" fontId="893" fillId="632" borderId="659" xfId="9" applyNumberFormat="1" applyFont="1" applyFill="1" applyBorder="1" applyAlignment="1">
      <alignment vertical="center" wrapText="1"/>
    </xf>
    <xf numFmtId="0" fontId="893" fillId="632" borderId="633" xfId="9" applyNumberFormat="1" applyFont="1" applyFill="1" applyBorder="1" applyAlignment="1">
      <alignment vertical="center" wrapText="1"/>
    </xf>
    <xf numFmtId="0" fontId="893" fillId="632" borderId="659" xfId="9" applyNumberFormat="1" applyFont="1" applyFill="1" applyBorder="1" applyAlignment="1">
      <alignment horizontal="center" vertical="top" wrapText="1"/>
    </xf>
    <xf numFmtId="0" fontId="893" fillId="632" borderId="659" xfId="9" applyNumberFormat="1" applyFont="1" applyFill="1" applyBorder="1" applyAlignment="1">
      <alignment vertical="top" wrapText="1"/>
    </xf>
    <xf numFmtId="0" fontId="825" fillId="576" borderId="659" xfId="9" applyNumberFormat="1" applyFont="1" applyFill="1" applyBorder="1" applyAlignment="1">
      <alignment horizontal="left" vertical="center" wrapText="1"/>
    </xf>
    <xf numFmtId="0" fontId="809" fillId="571" borderId="668" xfId="9" applyNumberFormat="1" applyFont="1" applyFill="1" applyBorder="1" applyAlignment="1">
      <alignment wrapText="1"/>
    </xf>
    <xf numFmtId="0" fontId="809" fillId="571" borderId="666" xfId="9" applyNumberFormat="1" applyFont="1" applyFill="1" applyBorder="1" applyAlignment="1">
      <alignment wrapText="1"/>
    </xf>
    <xf numFmtId="0" fontId="819" fillId="571" borderId="659" xfId="9" applyNumberFormat="1" applyFont="1" applyFill="1" applyBorder="1" applyAlignment="1">
      <alignment horizontal="center" vertical="center" wrapText="1"/>
    </xf>
    <xf numFmtId="0" fontId="819" fillId="571" borderId="659" xfId="9" applyNumberFormat="1" applyFont="1" applyFill="1" applyBorder="1" applyAlignment="1">
      <alignment vertical="center" wrapText="1"/>
    </xf>
    <xf numFmtId="0" fontId="819" fillId="576" borderId="659" xfId="9" applyNumberFormat="1" applyFont="1" applyFill="1" applyBorder="1" applyAlignment="1">
      <alignment horizontal="center" vertical="center" wrapText="1"/>
    </xf>
    <xf numFmtId="0" fontId="819" fillId="571" borderId="633" xfId="9" applyNumberFormat="1" applyFont="1" applyFill="1" applyBorder="1" applyAlignment="1">
      <alignment horizontal="center" wrapText="1"/>
    </xf>
    <xf numFmtId="0" fontId="825" fillId="576" borderId="659" xfId="9" applyNumberFormat="1" applyFont="1" applyFill="1" applyBorder="1" applyAlignment="1">
      <alignment horizontal="left" vertical="top" wrapText="1"/>
    </xf>
    <xf numFmtId="0" fontId="809" fillId="571" borderId="668" xfId="9" applyNumberFormat="1" applyFont="1" applyFill="1" applyBorder="1" applyAlignment="1">
      <alignment vertical="top" wrapText="1"/>
    </xf>
    <xf numFmtId="0" fontId="809" fillId="571" borderId="666" xfId="9" applyNumberFormat="1" applyFont="1" applyFill="1" applyBorder="1" applyAlignment="1">
      <alignment vertical="top" wrapText="1"/>
    </xf>
    <xf numFmtId="0" fontId="819" fillId="571" borderId="659" xfId="9" applyNumberFormat="1" applyFont="1" applyFill="1" applyBorder="1" applyAlignment="1">
      <alignment horizontal="center" vertical="top" wrapText="1"/>
    </xf>
    <xf numFmtId="0" fontId="819" fillId="571" borderId="659" xfId="9" applyNumberFormat="1" applyFont="1" applyFill="1" applyBorder="1" applyAlignment="1">
      <alignment vertical="top" wrapText="1"/>
    </xf>
    <xf numFmtId="0" fontId="819" fillId="576" borderId="659" xfId="9" applyNumberFormat="1" applyFont="1" applyFill="1" applyBorder="1" applyAlignment="1">
      <alignment horizontal="center" vertical="top" wrapText="1"/>
    </xf>
    <xf numFmtId="0" fontId="819" fillId="571" borderId="633" xfId="9" applyNumberFormat="1" applyFont="1" applyFill="1" applyBorder="1" applyAlignment="1">
      <alignment horizontal="center" vertical="top" wrapText="1"/>
    </xf>
    <xf numFmtId="0" fontId="894" fillId="576" borderId="659" xfId="9" applyNumberFormat="1" applyFont="1" applyFill="1" applyBorder="1" applyAlignment="1">
      <alignment horizontal="left" vertical="center" wrapText="1"/>
    </xf>
    <xf numFmtId="0" fontId="896" fillId="571" borderId="659" xfId="9" applyNumberFormat="1" applyFont="1" applyFill="1" applyBorder="1" applyAlignment="1">
      <alignment horizontal="left" vertical="center" wrapText="1"/>
    </xf>
    <xf numFmtId="0" fontId="894" fillId="632" borderId="659" xfId="9" applyNumberFormat="1" applyFont="1" applyFill="1" applyBorder="1" applyAlignment="1">
      <alignment horizontal="left" vertical="center" wrapText="1"/>
    </xf>
    <xf numFmtId="0" fontId="896" fillId="632" borderId="659" xfId="9" applyNumberFormat="1" applyFont="1" applyFill="1" applyBorder="1" applyAlignment="1">
      <alignment horizontal="left" vertical="center" wrapText="1"/>
    </xf>
    <xf numFmtId="0" fontId="894" fillId="632" borderId="659" xfId="9" applyNumberFormat="1" applyFont="1" applyFill="1" applyBorder="1" applyAlignment="1">
      <alignment horizontal="left" vertical="top" wrapText="1"/>
    </xf>
    <xf numFmtId="0" fontId="896" fillId="632" borderId="659" xfId="9" applyNumberFormat="1" applyFont="1" applyFill="1" applyBorder="1" applyAlignment="1">
      <alignment horizontal="left" vertical="top" wrapText="1"/>
    </xf>
    <xf numFmtId="0" fontId="894" fillId="633" borderId="659" xfId="9" applyNumberFormat="1" applyFont="1" applyFill="1" applyBorder="1" applyAlignment="1">
      <alignment horizontal="left" vertical="top" wrapText="1"/>
    </xf>
    <xf numFmtId="0" fontId="897" fillId="633" borderId="659" xfId="9" applyNumberFormat="1" applyFont="1" applyFill="1" applyBorder="1" applyAlignment="1">
      <alignment horizontal="left" vertical="top" wrapText="1"/>
    </xf>
    <xf numFmtId="0" fontId="894" fillId="632" borderId="702" xfId="9" applyNumberFormat="1" applyFont="1" applyFill="1" applyBorder="1" applyAlignment="1">
      <alignment horizontal="center" vertical="top" wrapText="1"/>
    </xf>
    <xf numFmtId="0" fontId="896" fillId="632" borderId="702" xfId="9" applyNumberFormat="1" applyFont="1" applyFill="1" applyBorder="1" applyAlignment="1">
      <alignment horizontal="left" vertical="top" wrapText="1"/>
    </xf>
    <xf numFmtId="0" fontId="890" fillId="632" borderId="659" xfId="9" applyNumberFormat="1" applyFont="1" applyFill="1" applyBorder="1" applyAlignment="1">
      <alignment horizontal="left" vertical="center" wrapText="1"/>
    </xf>
    <xf numFmtId="0" fontId="809" fillId="632" borderId="679" xfId="9" applyNumberFormat="1" applyFont="1" applyFill="1" applyBorder="1"/>
    <xf numFmtId="0" fontId="809" fillId="632" borderId="680" xfId="9" applyNumberFormat="1" applyFont="1" applyFill="1" applyBorder="1"/>
    <xf numFmtId="0" fontId="893" fillId="632" borderId="659" xfId="9" applyNumberFormat="1" applyFont="1" applyFill="1" applyBorder="1" applyAlignment="1">
      <alignment horizontal="left" vertical="center" wrapText="1"/>
    </xf>
    <xf numFmtId="0" fontId="899" fillId="632" borderId="679" xfId="9" applyNumberFormat="1" applyFont="1" applyFill="1" applyBorder="1"/>
    <xf numFmtId="0" fontId="899" fillId="632" borderId="680" xfId="9" applyNumberFormat="1" applyFont="1" applyFill="1" applyBorder="1"/>
    <xf numFmtId="0" fontId="899" fillId="632" borderId="679" xfId="9" applyNumberFormat="1" applyFont="1" applyFill="1" applyBorder="1" applyAlignment="1">
      <alignment wrapText="1"/>
    </xf>
    <xf numFmtId="0" fontId="899" fillId="632" borderId="680" xfId="9" applyNumberFormat="1" applyFont="1" applyFill="1" applyBorder="1" applyAlignment="1">
      <alignment wrapText="1"/>
    </xf>
    <xf numFmtId="0" fontId="893" fillId="632" borderId="659" xfId="9" applyNumberFormat="1" applyFont="1" applyFill="1" applyBorder="1" applyAlignment="1">
      <alignment horizontal="left" vertical="top" wrapText="1"/>
    </xf>
    <xf numFmtId="0" fontId="899" fillId="632" borderId="679" xfId="9" applyNumberFormat="1" applyFont="1" applyFill="1" applyBorder="1" applyAlignment="1">
      <alignment vertical="top" wrapText="1"/>
    </xf>
    <xf numFmtId="0" fontId="899" fillId="632" borderId="680" xfId="9" applyNumberFormat="1" applyFont="1" applyFill="1" applyBorder="1" applyAlignment="1">
      <alignment vertical="top" wrapText="1"/>
    </xf>
    <xf numFmtId="0" fontId="894" fillId="618" borderId="659" xfId="9" applyNumberFormat="1" applyFont="1" applyFill="1" applyBorder="1" applyAlignment="1">
      <alignment horizontal="center" vertical="center" wrapText="1"/>
    </xf>
    <xf numFmtId="0" fontId="896" fillId="618" borderId="659" xfId="9" applyNumberFormat="1" applyFont="1" applyFill="1" applyBorder="1" applyAlignment="1">
      <alignment horizontal="left" vertical="center" wrapText="1"/>
    </xf>
    <xf numFmtId="0" fontId="894" fillId="580" borderId="659" xfId="9" applyNumberFormat="1" applyFont="1" applyFill="1" applyBorder="1" applyAlignment="1">
      <alignment horizontal="center" vertical="center" wrapText="1"/>
    </xf>
    <xf numFmtId="0" fontId="896" fillId="580" borderId="659" xfId="9" applyNumberFormat="1" applyFont="1" applyFill="1" applyBorder="1" applyAlignment="1">
      <alignment horizontal="left" vertical="center" wrapText="1"/>
    </xf>
    <xf numFmtId="0" fontId="889" fillId="632" borderId="659" xfId="9" applyNumberFormat="1" applyFont="1" applyFill="1" applyBorder="1" applyAlignment="1">
      <alignment horizontal="center" vertical="center" wrapText="1"/>
    </xf>
    <xf numFmtId="0" fontId="894" fillId="634" borderId="702" xfId="9" applyNumberFormat="1" applyFont="1" applyFill="1" applyBorder="1" applyAlignment="1">
      <alignment horizontal="center" vertical="top" wrapText="1"/>
    </xf>
    <xf numFmtId="0" fontId="858" fillId="632" borderId="633" xfId="9" applyNumberFormat="1" applyFont="1" applyFill="1" applyBorder="1"/>
    <xf numFmtId="0" fontId="858" fillId="632" borderId="681" xfId="9" applyNumberFormat="1" applyFont="1" applyFill="1" applyBorder="1"/>
    <xf numFmtId="0" fontId="893" fillId="632" borderId="681" xfId="9" applyNumberFormat="1" applyFont="1" applyFill="1" applyBorder="1"/>
    <xf numFmtId="0" fontId="893" fillId="632" borderId="681" xfId="9" applyNumberFormat="1" applyFont="1" applyFill="1" applyBorder="1" applyAlignment="1">
      <alignment wrapText="1"/>
    </xf>
    <xf numFmtId="0" fontId="893" fillId="632" borderId="681" xfId="9" applyNumberFormat="1" applyFont="1" applyFill="1" applyBorder="1" applyAlignment="1">
      <alignment vertical="top" wrapText="1"/>
    </xf>
    <xf numFmtId="0" fontId="896" fillId="632" borderId="633" xfId="9" applyNumberFormat="1" applyFont="1" applyFill="1" applyBorder="1"/>
    <xf numFmtId="0" fontId="896" fillId="632" borderId="681" xfId="9" applyNumberFormat="1" applyFont="1" applyFill="1" applyBorder="1"/>
    <xf numFmtId="0" fontId="896" fillId="632" borderId="633" xfId="9" applyNumberFormat="1" applyFont="1" applyFill="1" applyBorder="1" applyAlignment="1">
      <alignment wrapText="1"/>
    </xf>
    <xf numFmtId="0" fontId="896" fillId="632" borderId="681" xfId="9" applyNumberFormat="1" applyFont="1" applyFill="1" applyBorder="1" applyAlignment="1">
      <alignment wrapText="1"/>
    </xf>
    <xf numFmtId="0" fontId="896" fillId="632" borderId="681" xfId="9" applyNumberFormat="1" applyFont="1" applyFill="1" applyBorder="1" applyAlignment="1">
      <alignment vertical="top" wrapText="1"/>
    </xf>
    <xf numFmtId="0" fontId="896" fillId="634" borderId="681" xfId="9" applyNumberFormat="1" applyFont="1" applyFill="1" applyBorder="1" applyAlignment="1">
      <alignment vertical="top" wrapText="1"/>
    </xf>
    <xf numFmtId="0" fontId="894" fillId="634" borderId="681" xfId="9" applyNumberFormat="1" applyFont="1" applyFill="1" applyBorder="1" applyAlignment="1">
      <alignment vertical="top" wrapText="1"/>
    </xf>
    <xf numFmtId="0" fontId="894" fillId="634" borderId="702" xfId="9" applyNumberFormat="1" applyFont="1" applyFill="1" applyBorder="1" applyAlignment="1">
      <alignment vertical="top" wrapText="1"/>
    </xf>
    <xf numFmtId="0" fontId="896" fillId="633" borderId="702" xfId="9" applyNumberFormat="1" applyFont="1" applyFill="1" applyBorder="1" applyAlignment="1">
      <alignment vertical="top" wrapText="1"/>
    </xf>
    <xf numFmtId="166" fontId="896" fillId="633" borderId="702" xfId="9" applyNumberFormat="1" applyFont="1" applyFill="1" applyBorder="1" applyAlignment="1">
      <alignment vertical="top" wrapText="1"/>
    </xf>
    <xf numFmtId="167" fontId="896" fillId="632" borderId="702" xfId="9" applyNumberFormat="1" applyFont="1" applyFill="1" applyBorder="1" applyAlignment="1">
      <alignment vertical="top" wrapText="1"/>
    </xf>
    <xf numFmtId="0" fontId="896" fillId="571" borderId="633" xfId="9" applyNumberFormat="1" applyFont="1" applyFill="1" applyBorder="1" applyAlignment="1">
      <alignment horizontal="center" vertical="center"/>
    </xf>
    <xf numFmtId="0" fontId="896" fillId="571" borderId="633" xfId="9" applyNumberFormat="1" applyFont="1" applyFill="1" applyBorder="1"/>
    <xf numFmtId="0" fontId="896" fillId="587" borderId="659" xfId="9" applyNumberFormat="1" applyFont="1" applyFill="1" applyBorder="1" applyAlignment="1">
      <alignment horizontal="center" vertical="center" wrapText="1"/>
    </xf>
    <xf numFmtId="0" fontId="896" fillId="590" borderId="659" xfId="9" applyNumberFormat="1" applyFont="1" applyFill="1" applyBorder="1" applyAlignment="1">
      <alignment horizontal="left" vertical="center" wrapText="1"/>
    </xf>
    <xf numFmtId="3" fontId="894" fillId="587" borderId="659" xfId="9" applyNumberFormat="1" applyFont="1" applyFill="1" applyBorder="1" applyAlignment="1">
      <alignment horizontal="center" vertical="center" wrapText="1"/>
    </xf>
    <xf numFmtId="0" fontId="896" fillId="618" borderId="659" xfId="9" applyNumberFormat="1" applyFont="1" applyFill="1" applyBorder="1" applyAlignment="1">
      <alignment horizontal="center" vertical="center" wrapText="1"/>
    </xf>
    <xf numFmtId="0" fontId="896" fillId="571" borderId="633" xfId="9" applyNumberFormat="1" applyFont="1" applyFill="1" applyBorder="1" applyAlignment="1">
      <alignment horizontal="center"/>
    </xf>
    <xf numFmtId="0" fontId="896" fillId="571" borderId="633" xfId="9" applyNumberFormat="1" applyFont="1" applyFill="1" applyBorder="1" applyAlignment="1">
      <alignment horizontal="center" vertical="bottom"/>
    </xf>
    <xf numFmtId="0" fontId="894" fillId="587" borderId="659" xfId="9" applyNumberFormat="1" applyFont="1" applyFill="1" applyBorder="1" applyAlignment="1">
      <alignment horizontal="center" vertical="center" wrapText="1"/>
    </xf>
    <xf numFmtId="0" fontId="896" fillId="611" borderId="659" xfId="9" applyNumberFormat="1" applyFont="1" applyFill="1" applyBorder="1" applyAlignment="1">
      <alignment horizontal="center" vertical="center" wrapText="1"/>
    </xf>
    <xf numFmtId="0" fontId="896" fillId="611" borderId="659" xfId="9" applyNumberFormat="1" applyFont="1" applyFill="1" applyBorder="1" applyAlignment="1">
      <alignment horizontal="left" vertical="center" wrapText="1"/>
    </xf>
    <xf numFmtId="0" fontId="894" fillId="611" borderId="659" xfId="9" applyNumberFormat="1" applyFont="1" applyFill="1" applyBorder="1" applyAlignment="1">
      <alignment horizontal="center" vertical="center" wrapText="1"/>
    </xf>
    <xf numFmtId="1" fontId="896" fillId="611" borderId="659" xfId="9" applyNumberFormat="1" applyFont="1" applyFill="1" applyBorder="1" applyAlignment="1">
      <alignment horizontal="center" vertical="center" wrapText="1"/>
    </xf>
    <xf numFmtId="1" fontId="896" fillId="618" borderId="659" xfId="9" applyNumberFormat="1" applyFont="1" applyFill="1" applyBorder="1" applyAlignment="1">
      <alignment horizontal="center" vertical="center" wrapText="1"/>
    </xf>
    <xf numFmtId="0" fontId="894" fillId="571" borderId="633" xfId="9" applyNumberFormat="1" applyFont="1" applyFill="1" applyBorder="1" applyAlignment="1">
      <alignment vertical="center"/>
    </xf>
    <xf numFmtId="0" fontId="896" fillId="632" borderId="633" xfId="9" applyNumberFormat="1" applyFont="1" applyFill="1" applyBorder="1" applyAlignment="1">
      <alignment horizontal="center" vertical="center"/>
    </xf>
    <xf numFmtId="3" fontId="894" fillId="632" borderId="659" xfId="9" applyNumberFormat="1" applyFont="1" applyFill="1" applyBorder="1" applyAlignment="1">
      <alignment horizontal="center" vertical="center" wrapText="1"/>
    </xf>
    <xf numFmtId="0" fontId="896" fillId="632" borderId="633" xfId="9" applyNumberFormat="1" applyFont="1" applyFill="1" applyBorder="1" applyAlignment="1">
      <alignment horizontal="center"/>
    </xf>
    <xf numFmtId="0" fontId="896" fillId="632" borderId="633" xfId="9" applyNumberFormat="1" applyFont="1" applyFill="1" applyBorder="1" applyAlignment="1">
      <alignment horizontal="center" vertical="bottom"/>
    </xf>
    <xf numFmtId="1" fontId="896" fillId="632" borderId="659" xfId="9" applyNumberFormat="1" applyFont="1" applyFill="1" applyBorder="1" applyAlignment="1">
      <alignment horizontal="center" vertical="center" wrapText="1"/>
    </xf>
    <xf numFmtId="0" fontId="894" fillId="632" borderId="633" xfId="9" applyNumberFormat="1" applyFont="1" applyFill="1" applyBorder="1" applyAlignment="1">
      <alignment vertical="center"/>
    </xf>
    <xf numFmtId="0" fontId="896" fillId="632" borderId="633" xfId="9" applyNumberFormat="1" applyFont="1" applyFill="1" applyBorder="1" applyAlignment="1">
      <alignment horizontal="center" vertical="center" wrapText="1"/>
    </xf>
    <xf numFmtId="0" fontId="896" fillId="632" borderId="633" xfId="9" applyNumberFormat="1" applyFont="1" applyFill="1" applyBorder="1" applyAlignment="1">
      <alignment horizontal="center" wrapText="1"/>
    </xf>
    <xf numFmtId="0" fontId="896" fillId="632" borderId="633" xfId="9" applyNumberFormat="1" applyFont="1" applyFill="1" applyBorder="1" applyAlignment="1">
      <alignment horizontal="center" vertical="bottom" wrapText="1"/>
    </xf>
    <xf numFmtId="0" fontId="894" fillId="632" borderId="633" xfId="9" applyNumberFormat="1" applyFont="1" applyFill="1" applyBorder="1" applyAlignment="1">
      <alignment vertical="center" wrapText="1"/>
    </xf>
    <xf numFmtId="0" fontId="896" fillId="632" borderId="633" xfId="9" applyNumberFormat="1" applyFont="1" applyFill="1" applyBorder="1" applyAlignment="1">
      <alignment horizontal="center" vertical="top" wrapText="1"/>
    </xf>
    <xf numFmtId="3" fontId="894" fillId="632" borderId="659" xfId="9" applyNumberFormat="1" applyFont="1" applyFill="1" applyBorder="1" applyAlignment="1">
      <alignment horizontal="center" vertical="top" wrapText="1"/>
    </xf>
    <xf numFmtId="1" fontId="896" fillId="632" borderId="659" xfId="9" applyNumberFormat="1" applyFont="1" applyFill="1" applyBorder="1" applyAlignment="1">
      <alignment horizontal="center" vertical="top" wrapText="1"/>
    </xf>
    <xf numFmtId="0" fontId="894" fillId="632" borderId="633" xfId="9" applyNumberFormat="1" applyFont="1" applyFill="1" applyBorder="1" applyAlignment="1">
      <alignment vertical="top" wrapText="1"/>
    </xf>
    <xf numFmtId="0" fontId="896" fillId="633" borderId="633" xfId="9" applyNumberFormat="1" applyFont="1" applyFill="1" applyBorder="1" applyAlignment="1">
      <alignment horizontal="center" vertical="top" wrapText="1"/>
    </xf>
    <xf numFmtId="0" fontId="897" fillId="633" borderId="633" xfId="9" applyNumberFormat="1" applyFont="1" applyFill="1" applyBorder="1" applyAlignment="1">
      <alignment horizontal="center" vertical="top" wrapText="1"/>
    </xf>
    <xf numFmtId="0" fontId="896" fillId="634" borderId="633" xfId="9" applyNumberFormat="1" applyFont="1" applyFill="1" applyBorder="1" applyAlignment="1">
      <alignment horizontal="center" vertical="top" wrapText="1"/>
    </xf>
    <xf numFmtId="3" fontId="894" fillId="632" borderId="702" xfId="9" applyNumberFormat="1" applyFont="1" applyFill="1" applyBorder="1" applyAlignment="1">
      <alignment horizontal="center" vertical="top" wrapText="1"/>
    </xf>
    <xf numFmtId="1" fontId="896" fillId="632" borderId="702" xfId="9" applyNumberFormat="1" applyFont="1" applyFill="1" applyBorder="1" applyAlignment="1">
      <alignment horizontal="center" vertical="top" wrapText="1"/>
    </xf>
    <xf numFmtId="0" fontId="894" fillId="632" borderId="702" xfId="9" applyNumberFormat="1" applyFont="1" applyFill="1" applyBorder="1" applyAlignment="1">
      <alignment vertical="top" wrapText="1"/>
    </xf>
    <xf numFmtId="0" fontId="889" fillId="632" borderId="659" xfId="9" applyNumberFormat="1" applyFont="1" applyFill="1" applyBorder="1"/>
    <xf numFmtId="0" fontId="889" fillId="632" borderId="659" xfId="9" applyNumberFormat="1" applyFont="1" applyFill="1" applyBorder="1" applyAlignment="1">
      <alignment horizontal="left" vertical="center" wrapText="1"/>
    </xf>
    <xf numFmtId="0" fontId="890" fillId="632" borderId="659" xfId="9" applyNumberFormat="1" applyFont="1" applyFill="1" applyBorder="1"/>
    <xf numFmtId="0" fontId="890" fillId="632" borderId="659" xfId="9" applyNumberFormat="1" applyFont="1" applyFill="1" applyBorder="1" applyAlignment="1">
      <alignment horizontal="center" vertical="center" wrapText="1"/>
    </xf>
    <xf numFmtId="0" fontId="889" fillId="632" borderId="701" xfId="9" applyNumberFormat="1" applyFont="1" applyFill="1" applyBorder="1"/>
    <xf numFmtId="0" fontId="889" fillId="632" borderId="701" xfId="9" applyNumberFormat="1" applyFont="1" applyFill="1" applyBorder="1" applyAlignment="1">
      <alignment horizontal="left" vertical="center" wrapText="1"/>
    </xf>
    <xf numFmtId="0" fontId="889" fillId="632" borderId="701" xfId="9" applyNumberFormat="1" applyFont="1" applyFill="1" applyBorder="1" applyAlignment="1">
      <alignment horizontal="center" vertical="center" wrapText="1"/>
    </xf>
    <xf numFmtId="0" fontId="894" fillId="632" borderId="659" xfId="9" applyNumberFormat="1" applyFont="1" applyFill="1" applyBorder="1"/>
    <xf numFmtId="0" fontId="896" fillId="632" borderId="659" xfId="9" applyNumberFormat="1" applyFont="1" applyFill="1" applyBorder="1"/>
    <xf numFmtId="0" fontId="894" fillId="632" borderId="701" xfId="9" applyNumberFormat="1" applyFont="1" applyFill="1" applyBorder="1"/>
    <xf numFmtId="0" fontId="894" fillId="632" borderId="701" xfId="9" applyNumberFormat="1" applyFont="1" applyFill="1" applyBorder="1" applyAlignment="1">
      <alignment horizontal="left" vertical="center" wrapText="1"/>
    </xf>
    <xf numFmtId="0" fontId="894" fillId="632" borderId="701" xfId="9" applyNumberFormat="1" applyFont="1" applyFill="1" applyBorder="1" applyAlignment="1">
      <alignment horizontal="center" vertical="center" wrapText="1"/>
    </xf>
    <xf numFmtId="0" fontId="894" fillId="632" borderId="703" xfId="9" applyNumberFormat="1" applyFont="1" applyFill="1" applyBorder="1"/>
    <xf numFmtId="0" fontId="894" fillId="632" borderId="703" xfId="9" applyNumberFormat="1" applyFont="1" applyFill="1" applyBorder="1" applyAlignment="1">
      <alignment horizontal="left" vertical="center" wrapText="1"/>
    </xf>
    <xf numFmtId="0" fontId="894" fillId="632" borderId="703" xfId="9" applyNumberFormat="1" applyFont="1" applyFill="1" applyBorder="1" applyAlignment="1">
      <alignment horizontal="center" vertical="center" wrapText="1"/>
    </xf>
    <xf numFmtId="0" fontId="896" fillId="632" borderId="703" xfId="9" applyNumberFormat="1" applyFont="1" applyFill="1" applyBorder="1"/>
    <xf numFmtId="0" fontId="896" fillId="632" borderId="703" xfId="9" applyNumberFormat="1" applyFont="1" applyFill="1" applyBorder="1" applyAlignment="1">
      <alignment horizontal="left" vertical="center" wrapText="1"/>
    </xf>
    <xf numFmtId="0" fontId="896" fillId="632" borderId="703" xfId="9" applyNumberFormat="1" applyFont="1" applyFill="1" applyBorder="1" applyAlignment="1">
      <alignment horizontal="center" vertical="center" wrapText="1"/>
    </xf>
    <xf numFmtId="0" fontId="894" fillId="632" borderId="703" xfId="9" applyNumberFormat="1" applyFont="1" applyFill="1" applyBorder="1" applyAlignment="1">
      <alignment wrapText="1"/>
    </xf>
    <xf numFmtId="0" fontId="896" fillId="632" borderId="703" xfId="9" applyNumberFormat="1" applyFont="1" applyFill="1" applyBorder="1" applyAlignment="1">
      <alignment wrapText="1"/>
    </xf>
    <xf numFmtId="0" fontId="894" fillId="632" borderId="703" xfId="9" applyNumberFormat="1" applyFont="1" applyFill="1" applyBorder="1" applyAlignment="1">
      <alignment vertical="center" wrapText="1"/>
    </xf>
    <xf numFmtId="0" fontId="896" fillId="632" borderId="703" xfId="9" applyNumberFormat="1" applyFont="1" applyFill="1" applyBorder="1" applyAlignment="1">
      <alignment vertical="center" wrapText="1"/>
    </xf>
    <xf numFmtId="0" fontId="894" fillId="632" borderId="704" xfId="9" applyNumberFormat="1" applyFont="1" applyFill="1" applyBorder="1" applyAlignment="1">
      <alignment vertical="center" wrapText="1"/>
    </xf>
    <xf numFmtId="0" fontId="894" fillId="632" borderId="704" xfId="9" applyNumberFormat="1" applyFont="1" applyFill="1" applyBorder="1" applyAlignment="1">
      <alignment horizontal="left" vertical="center" wrapText="1"/>
    </xf>
    <xf numFmtId="0" fontId="894" fillId="632" borderId="704" xfId="9" applyNumberFormat="1" applyFont="1" applyFill="1" applyBorder="1" applyAlignment="1">
      <alignment horizontal="center" vertical="center" wrapText="1"/>
    </xf>
    <xf numFmtId="0" fontId="896" fillId="632" borderId="704" xfId="9" applyNumberFormat="1" applyFont="1" applyFill="1" applyBorder="1" applyAlignment="1">
      <alignment vertical="center" wrapText="1"/>
    </xf>
    <xf numFmtId="0" fontId="896" fillId="632" borderId="704" xfId="9" applyNumberFormat="1" applyFont="1" applyFill="1" applyBorder="1" applyAlignment="1">
      <alignment horizontal="left" vertical="center" wrapText="1"/>
    </xf>
    <xf numFmtId="0" fontId="896" fillId="632" borderId="704" xfId="9" applyNumberFormat="1" applyFont="1" applyFill="1" applyBorder="1" applyAlignment="1">
      <alignment horizontal="center" vertical="center" wrapText="1"/>
    </xf>
    <xf numFmtId="0" fontId="894" fillId="633" borderId="704" xfId="9" applyNumberFormat="1" applyFont="1" applyFill="1" applyBorder="1" applyAlignment="1">
      <alignment vertical="center" wrapText="1"/>
    </xf>
    <xf numFmtId="0" fontId="894" fillId="633" borderId="704" xfId="9" applyNumberFormat="1" applyFont="1" applyFill="1" applyBorder="1" applyAlignment="1">
      <alignment horizontal="left" vertical="center" wrapText="1"/>
    </xf>
    <xf numFmtId="0" fontId="894" fillId="633" borderId="704" xfId="9" applyNumberFormat="1" applyFont="1" applyFill="1" applyBorder="1" applyAlignment="1">
      <alignment horizontal="center" vertical="center" wrapText="1"/>
    </xf>
    <xf numFmtId="0" fontId="891" fillId="632" borderId="633" xfId="9" applyNumberFormat="1" applyFont="1" applyFill="1" applyBorder="1"/>
    <xf numFmtId="0" fontId="900" fillId="632" borderId="633" xfId="9" applyNumberFormat="1" applyFont="1" applyFill="1" applyBorder="1"/>
    <xf numFmtId="0" fontId="900" fillId="632" borderId="633" xfId="9" applyNumberFormat="1" applyFont="1" applyFill="1" applyBorder="1" applyAlignment="1">
      <alignment wrapText="1"/>
    </xf>
    <xf numFmtId="0" fontId="900" fillId="632" borderId="633" xfId="9" applyNumberFormat="1" applyFont="1" applyFill="1" applyBorder="1" applyAlignment="1">
      <alignment vertical="top" wrapText="1"/>
    </xf>
    <xf numFmtId="0" fontId="896" fillId="633" borderId="702" xfId="9" applyNumberFormat="1" applyFont="1" applyFill="1" applyBorder="1" applyAlignment="1">
      <alignment horizontal="center" vertical="top" wrapText="1"/>
    </xf>
    <xf numFmtId="0" fontId="894" fillId="633" borderId="702" xfId="9" applyNumberFormat="1" applyFont="1" applyFill="1" applyBorder="1" applyAlignment="1">
      <alignment vertical="top" wrapText="1"/>
    </xf>
    <xf numFmtId="0" fontId="894" fillId="576" borderId="659" xfId="9" applyNumberFormat="1" applyFont="1" applyFill="1" applyBorder="1" applyAlignment="1">
      <alignment horizontal="center" vertical="center" wrapText="1"/>
    </xf>
    <xf numFmtId="0" fontId="896" fillId="616" borderId="659" xfId="9" applyNumberFormat="1" applyFont="1" applyFill="1" applyBorder="1" applyAlignment="1">
      <alignment horizontal="center" vertical="center" wrapText="1"/>
    </xf>
    <xf numFmtId="0" fontId="809" fillId="632" borderId="633" xfId="9" applyNumberFormat="1" applyFont="1" applyFill="1" applyBorder="1"/>
    <xf numFmtId="0" fontId="899" fillId="632" borderId="633" xfId="9" applyNumberFormat="1" applyFont="1" applyFill="1" applyBorder="1"/>
    <xf numFmtId="0" fontId="899" fillId="632" borderId="633" xfId="9" applyNumberFormat="1" applyFont="1" applyFill="1" applyBorder="1" applyAlignment="1">
      <alignment wrapText="1"/>
    </xf>
    <xf numFmtId="0" fontId="899" fillId="632" borderId="633" xfId="9" applyNumberFormat="1" applyFont="1" applyFill="1" applyBorder="1" applyAlignment="1">
      <alignment vertical="top" wrapText="1"/>
    </xf>
    <xf numFmtId="0" fontId="896" fillId="590" borderId="659" xfId="9" applyNumberFormat="1" applyFont="1" applyFill="1" applyBorder="1" applyAlignment="1">
      <alignment horizontal="center" vertical="center" wrapText="1"/>
    </xf>
    <xf numFmtId="0" fontId="894" fillId="587" borderId="659" xfId="9" applyNumberFormat="1" applyFont="1" applyFill="1" applyBorder="1" applyAlignment="1">
      <alignment horizontal="left" vertical="center" wrapText="1"/>
    </xf>
    <xf numFmtId="0" fontId="896" fillId="587" borderId="659" xfId="9" applyNumberFormat="1" applyFont="1" applyFill="1" applyBorder="1" applyAlignment="1">
      <alignment horizontal="left" vertical="center" wrapText="1"/>
    </xf>
    <xf numFmtId="0" fontId="894" fillId="615" borderId="659" xfId="9" applyNumberFormat="1" applyFont="1" applyFill="1" applyBorder="1" applyAlignment="1">
      <alignment horizontal="center" vertical="center" wrapText="1"/>
    </xf>
    <xf numFmtId="0" fontId="894" fillId="579" borderId="659" xfId="9" applyNumberFormat="1" applyFont="1" applyFill="1" applyBorder="1" applyAlignment="1">
      <alignment horizontal="center" vertical="center" wrapText="1"/>
    </xf>
    <xf numFmtId="0" fontId="896" fillId="590" borderId="659" xfId="9" applyNumberFormat="1" applyFont="1" applyFill="1" applyBorder="1" applyAlignment="1">
      <alignment horizontal="center" wrapText="1"/>
    </xf>
    <xf numFmtId="0" fontId="896" fillId="587" borderId="659" xfId="9" applyNumberFormat="1" applyFont="1" applyFill="1" applyBorder="1" applyAlignment="1">
      <alignment horizontal="center" wrapText="1"/>
    </xf>
    <xf numFmtId="0" fontId="896" fillId="571" borderId="659" xfId="9" applyNumberFormat="1" applyFont="1" applyFill="1" applyBorder="1" applyAlignment="1">
      <alignment horizontal="center" wrapText="1"/>
    </xf>
    <xf numFmtId="0" fontId="894" fillId="590" borderId="659" xfId="9" applyNumberFormat="1" applyFont="1" applyFill="1" applyBorder="1" applyAlignment="1">
      <alignment horizontal="center" wrapText="1"/>
    </xf>
    <xf numFmtId="0" fontId="901" fillId="615" borderId="659" xfId="9" applyNumberFormat="1" applyFont="1" applyFill="1" applyBorder="1" applyAlignment="1">
      <alignment horizontal="center" wrapText="1"/>
    </xf>
    <xf numFmtId="0" fontId="896" fillId="632" borderId="659" xfId="9" applyNumberFormat="1" applyFont="1" applyFill="1" applyBorder="1" applyAlignment="1">
      <alignment horizontal="center" wrapText="1"/>
    </xf>
    <xf numFmtId="0" fontId="894" fillId="632" borderId="659" xfId="9" applyNumberFormat="1" applyFont="1" applyFill="1" applyBorder="1" applyAlignment="1">
      <alignment horizontal="center" wrapText="1"/>
    </xf>
    <xf numFmtId="0" fontId="901" fillId="632" borderId="659" xfId="9" applyNumberFormat="1" applyFont="1" applyFill="1" applyBorder="1" applyAlignment="1">
      <alignment horizontal="center" wrapText="1"/>
    </xf>
    <xf numFmtId="0" fontId="901" fillId="632" borderId="659" xfId="9" applyNumberFormat="1" applyFont="1" applyFill="1" applyBorder="1" applyAlignment="1">
      <alignment horizontal="center" vertical="top" wrapText="1"/>
    </xf>
    <xf numFmtId="0" fontId="894" fillId="632" borderId="702" xfId="9" applyNumberFormat="1" applyFont="1" applyFill="1" applyBorder="1" applyAlignment="1">
      <alignment horizontal="left" vertical="top" wrapText="1"/>
    </xf>
    <xf numFmtId="0" fontId="901" fillId="632" borderId="702" xfId="9" applyNumberFormat="1" applyFont="1" applyFill="1" applyBorder="1" applyAlignment="1">
      <alignment horizontal="center" vertical="top" wrapText="1"/>
    </xf>
    <xf numFmtId="0" fontId="891" fillId="632" borderId="659" xfId="9" applyNumberFormat="1" applyFont="1" applyFill="1" applyBorder="1" applyAlignment="1">
      <alignment horizontal="center" wrapText="1"/>
    </xf>
    <xf numFmtId="0" fontId="819" fillId="632" borderId="659" xfId="9" applyNumberFormat="1" applyFont="1" applyFill="1" applyBorder="1" applyAlignment="1">
      <alignment horizontal="center" wrapText="1"/>
    </xf>
    <xf numFmtId="0" fontId="839" fillId="632" borderId="633" xfId="9" applyNumberFormat="1" applyFont="1" applyFill="1" applyBorder="1"/>
    <xf numFmtId="0" fontId="819" fillId="632" borderId="633" xfId="9" applyNumberFormat="1" applyFont="1" applyFill="1" applyBorder="1"/>
    <xf numFmtId="0" fontId="900" fillId="632" borderId="659" xfId="9" applyNumberFormat="1" applyFont="1" applyFill="1" applyBorder="1" applyAlignment="1">
      <alignment horizontal="center" wrapText="1"/>
    </xf>
    <xf numFmtId="0" fontId="893" fillId="632" borderId="659" xfId="9" applyNumberFormat="1" applyFont="1" applyFill="1" applyBorder="1" applyAlignment="1">
      <alignment horizontal="center" wrapText="1"/>
    </xf>
    <xf numFmtId="0" fontId="900" fillId="632" borderId="659" xfId="9" applyNumberFormat="1" applyFont="1" applyFill="1" applyBorder="1" applyAlignment="1">
      <alignment horizontal="center" vertical="top" wrapText="1"/>
    </xf>
    <xf numFmtId="0" fontId="828" fillId="571" borderId="634" xfId="9" applyNumberFormat="1" applyFont="1" applyFill="1" applyBorder="1" applyAlignment="1">
      <alignment horizontal="center" vertical="center" wrapText="1"/>
    </xf>
    <xf numFmtId="0" fontId="814" fillId="571" borderId="634" xfId="9" applyNumberFormat="1" applyFont="1" applyFill="1" applyBorder="1" applyAlignment="1">
      <alignment horizontal="left" vertical="center" wrapText="1"/>
    </xf>
    <xf numFmtId="0" fontId="823" fillId="571" borderId="634" xfId="9" applyNumberFormat="1" applyFont="1" applyFill="1" applyBorder="1" applyAlignment="1">
      <alignment horizontal="center" vertical="center" wrapText="1"/>
    </xf>
    <xf numFmtId="0" fontId="813" fillId="571" borderId="634" xfId="9" applyNumberFormat="1" applyFont="1" applyFill="1" applyBorder="1" applyAlignment="1">
      <alignment vertical="center" wrapText="1"/>
    </xf>
    <xf numFmtId="0" fontId="819" fillId="571" borderId="633" xfId="9" applyNumberFormat="1" applyFont="1" applyFill="1" applyBorder="1" applyAlignment="1">
      <alignment vertical="center" wrapText="1"/>
    </xf>
    <xf numFmtId="0" fontId="836" fillId="571" borderId="634" xfId="9" applyNumberFormat="1" applyFont="1" applyFill="1" applyBorder="1" applyAlignment="1">
      <alignment vertical="top" wrapText="1"/>
    </xf>
    <xf numFmtId="0" fontId="809" fillId="571" borderId="684" xfId="9" applyNumberFormat="1" applyFont="1" applyFill="1" applyBorder="1" applyAlignment="1">
      <alignment wrapText="1"/>
    </xf>
    <xf numFmtId="0" fontId="809" fillId="571" borderId="685" xfId="9" applyNumberFormat="1" applyFont="1" applyFill="1" applyBorder="1" applyAlignment="1">
      <alignment wrapText="1"/>
    </xf>
    <xf numFmtId="0" fontId="809" fillId="571" borderId="698" xfId="9" applyNumberFormat="1" applyFont="1" applyFill="1" applyBorder="1" applyAlignment="1">
      <alignment wrapText="1"/>
    </xf>
    <xf numFmtId="0" fontId="809" fillId="571" borderId="699" xfId="9" applyNumberFormat="1" applyFont="1" applyFill="1" applyBorder="1" applyAlignment="1">
      <alignment wrapText="1"/>
    </xf>
    <xf numFmtId="0" fontId="809" fillId="571" borderId="700" xfId="9" applyNumberFormat="1" applyFont="1" applyFill="1" applyBorder="1" applyAlignment="1">
      <alignment wrapText="1"/>
    </xf>
    <xf numFmtId="0" fontId="814" fillId="571" borderId="634" xfId="9" applyNumberFormat="1" applyFont="1" applyFill="1" applyBorder="1" applyAlignment="1">
      <alignment horizontal="center" vertical="center" wrapText="1"/>
    </xf>
    <xf numFmtId="10" fontId="813" fillId="571" borderId="634" xfId="9" applyNumberFormat="1" applyFont="1" applyFill="1" applyBorder="1" applyAlignment="1">
      <alignment vertical="center" wrapText="1"/>
    </xf>
    <xf numFmtId="0" fontId="828" fillId="571" borderId="634" xfId="9" applyNumberFormat="1" applyFont="1" applyFill="1" applyBorder="1" applyAlignment="1">
      <alignment horizontal="center" vertical="top" wrapText="1"/>
    </xf>
    <xf numFmtId="0" fontId="814" fillId="571" borderId="634" xfId="9" applyNumberFormat="1" applyFont="1" applyFill="1" applyBorder="1" applyAlignment="1">
      <alignment horizontal="left" vertical="top" wrapText="1"/>
    </xf>
    <xf numFmtId="0" fontId="823" fillId="571" borderId="634" xfId="9" applyNumberFormat="1" applyFont="1" applyFill="1" applyBorder="1" applyAlignment="1">
      <alignment horizontal="center" vertical="top" wrapText="1"/>
    </xf>
    <xf numFmtId="0" fontId="813" fillId="571" borderId="634" xfId="9" applyNumberFormat="1" applyFont="1" applyFill="1" applyBorder="1" applyAlignment="1">
      <alignment vertical="top" wrapText="1"/>
    </xf>
    <xf numFmtId="0" fontId="819" fillId="571" borderId="633" xfId="9" applyNumberFormat="1" applyFont="1" applyFill="1" applyBorder="1" applyAlignment="1">
      <alignment vertical="top" wrapText="1"/>
    </xf>
    <xf numFmtId="0" fontId="809" fillId="571" borderId="684" xfId="9" applyNumberFormat="1" applyFont="1" applyFill="1" applyBorder="1" applyAlignment="1">
      <alignment vertical="top" wrapText="1"/>
    </xf>
    <xf numFmtId="0" fontId="809" fillId="571" borderId="685" xfId="9" applyNumberFormat="1" applyFont="1" applyFill="1" applyBorder="1" applyAlignment="1">
      <alignment vertical="top" wrapText="1"/>
    </xf>
    <xf numFmtId="0" fontId="809" fillId="571" borderId="698" xfId="9" applyNumberFormat="1" applyFont="1" applyFill="1" applyBorder="1" applyAlignment="1">
      <alignment vertical="top" wrapText="1"/>
    </xf>
    <xf numFmtId="0" fontId="809" fillId="571" borderId="699" xfId="9" applyNumberFormat="1" applyFont="1" applyFill="1" applyBorder="1" applyAlignment="1">
      <alignment vertical="top" wrapText="1"/>
    </xf>
    <xf numFmtId="0" fontId="809" fillId="571" borderId="700" xfId="9" applyNumberFormat="1" applyFont="1" applyFill="1" applyBorder="1" applyAlignment="1">
      <alignment vertical="top" wrapText="1"/>
    </xf>
    <xf numFmtId="0" fontId="814" fillId="571" borderId="634" xfId="9" applyNumberFormat="1" applyFont="1" applyFill="1" applyBorder="1" applyAlignment="1">
      <alignment horizontal="center" vertical="top" wrapText="1"/>
    </xf>
    <xf numFmtId="10" fontId="813" fillId="571" borderId="634" xfId="9" applyNumberFormat="1" applyFont="1" applyFill="1" applyBorder="1" applyAlignment="1">
      <alignment vertical="top" wrapText="1"/>
    </xf>
    <xf numFmtId="0" fontId="856" fillId="571" borderId="634" xfId="9" applyNumberFormat="1" applyFont="1" applyFill="1" applyBorder="1" applyAlignment="1">
      <alignment horizontal="left" vertical="center" wrapText="1"/>
    </xf>
    <xf numFmtId="0" fontId="823" fillId="576" borderId="634" xfId="9" applyNumberFormat="1" applyFont="1" applyFill="1" applyBorder="1" applyAlignment="1">
      <alignment horizontal="center" vertical="center" wrapText="1"/>
    </xf>
    <xf numFmtId="0" fontId="829" fillId="571" borderId="634" xfId="9" applyNumberFormat="1" applyFont="1" applyFill="1" applyBorder="1" applyAlignment="1">
      <alignment horizontal="left" vertical="center" wrapText="1"/>
    </xf>
    <xf numFmtId="0" fontId="823" fillId="579" borderId="634" xfId="9" applyNumberFormat="1" applyFont="1" applyFill="1" applyBorder="1" applyAlignment="1">
      <alignment horizontal="center" vertical="center" wrapText="1"/>
    </xf>
    <xf numFmtId="0" fontId="823" fillId="580" borderId="634" xfId="9" applyNumberFormat="1" applyFont="1" applyFill="1" applyBorder="1" applyAlignment="1">
      <alignment horizontal="center" vertical="center" wrapText="1"/>
    </xf>
    <xf numFmtId="0" fontId="856" fillId="571" borderId="634" xfId="9" applyNumberFormat="1" applyFont="1" applyFill="1" applyBorder="1" applyAlignment="1">
      <alignment horizontal="left" vertical="top" wrapText="1"/>
    </xf>
    <xf numFmtId="0" fontId="823" fillId="576" borderId="634" xfId="9" applyNumberFormat="1" applyFont="1" applyFill="1" applyBorder="1" applyAlignment="1">
      <alignment horizontal="center" vertical="top" wrapText="1"/>
    </xf>
    <xf numFmtId="0" fontId="829" fillId="571" borderId="634" xfId="9" applyNumberFormat="1" applyFont="1" applyFill="1" applyBorder="1" applyAlignment="1">
      <alignment horizontal="left" vertical="top" wrapText="1"/>
    </xf>
    <xf numFmtId="0" fontId="823" fillId="579" borderId="634" xfId="9" applyNumberFormat="1" applyFont="1" applyFill="1" applyBorder="1" applyAlignment="1">
      <alignment horizontal="center" vertical="top" wrapText="1"/>
    </xf>
    <xf numFmtId="0" fontId="823" fillId="580" borderId="634" xfId="9" applyNumberFormat="1" applyFont="1" applyFill="1" applyBorder="1" applyAlignment="1">
      <alignment horizontal="center" vertical="top" wrapText="1"/>
    </xf>
    <xf numFmtId="10" fontId="819" fillId="632" borderId="633" xfId="9" applyNumberFormat="1" applyFont="1" applyFill="1" applyBorder="1" applyAlignment="1">
      <alignment vertical="center" wrapText="1"/>
    </xf>
    <xf numFmtId="10" fontId="893" fillId="632" borderId="633" xfId="9" applyNumberFormat="1" applyFont="1" applyFill="1" applyBorder="1" applyAlignment="1">
      <alignment vertical="center" wrapText="1"/>
    </xf>
    <xf numFmtId="10" fontId="893" fillId="632" borderId="633" xfId="9" applyNumberFormat="1" applyFont="1" applyFill="1" applyBorder="1" applyAlignment="1">
      <alignment vertical="top" wrapText="1"/>
    </xf>
    <xf numFmtId="0" fontId="896" fillId="571" borderId="633" xfId="9" applyNumberFormat="1" applyFont="1" applyFill="1" applyBorder="1" applyAlignment="1">
      <alignment horizontal="left" vertical="bottom"/>
    </xf>
    <xf numFmtId="0" fontId="894" fillId="616" borderId="659" xfId="9" applyNumberFormat="1" applyFont="1" applyFill="1" applyBorder="1" applyAlignment="1">
      <alignment horizontal="center" vertical="bottom"/>
    </xf>
    <xf numFmtId="0" fontId="894" fillId="624" borderId="659" xfId="9" applyNumberFormat="1" applyFont="1" applyFill="1" applyBorder="1" applyAlignment="1">
      <alignment horizontal="center" vertical="bottom"/>
    </xf>
    <xf numFmtId="0" fontId="894" fillId="617" borderId="666" xfId="9" applyNumberFormat="1" applyFont="1" applyFill="1" applyBorder="1" applyAlignment="1">
      <alignment horizontal="left"/>
    </xf>
    <xf numFmtId="0" fontId="896" fillId="619" borderId="659" xfId="9" applyNumberFormat="1" applyFont="1" applyFill="1" applyBorder="1" applyAlignment="1">
      <alignment horizontal="center"/>
    </xf>
    <xf numFmtId="0" fontId="896" fillId="571" borderId="659" xfId="9" applyNumberFormat="1" applyFont="1" applyFill="1" applyBorder="1" applyAlignment="1">
      <alignment horizontal="center"/>
    </xf>
    <xf numFmtId="0" fontId="896" fillId="576" borderId="659" xfId="9" applyNumberFormat="1" applyFont="1" applyFill="1" applyBorder="1" applyAlignment="1">
      <alignment horizontal="center"/>
    </xf>
    <xf numFmtId="0" fontId="894" fillId="616" borderId="659" xfId="9" applyNumberFormat="1" applyFont="1" applyFill="1" applyBorder="1" applyAlignment="1">
      <alignment horizontal="right"/>
    </xf>
    <xf numFmtId="0" fontId="894" fillId="611" borderId="659" xfId="9" applyNumberFormat="1" applyFont="1" applyFill="1" applyBorder="1" applyAlignment="1">
      <alignment horizontal="center"/>
    </xf>
    <xf numFmtId="0" fontId="894" fillId="616" borderId="659" xfId="9" applyNumberFormat="1" applyFont="1" applyFill="1" applyBorder="1" applyAlignment="1">
      <alignment horizontal="left" vertical="bottom"/>
    </xf>
    <xf numFmtId="0" fontId="896" fillId="571" borderId="659" xfId="9" applyNumberFormat="1" applyFont="1" applyFill="1" applyBorder="1" applyAlignment="1">
      <alignment horizontal="left" vertical="top" wrapText="1"/>
    </xf>
    <xf numFmtId="0" fontId="896" fillId="632" borderId="633" xfId="9" applyNumberFormat="1" applyFont="1" applyFill="1" applyBorder="1" applyAlignment="1">
      <alignment horizontal="left" vertical="bottom"/>
    </xf>
    <xf numFmtId="0" fontId="894" fillId="632" borderId="659" xfId="9" applyNumberFormat="1" applyFont="1" applyFill="1" applyBorder="1" applyAlignment="1">
      <alignment horizontal="center" vertical="bottom"/>
    </xf>
    <xf numFmtId="0" fontId="894" fillId="632" borderId="666" xfId="9" applyNumberFormat="1" applyFont="1" applyFill="1" applyBorder="1" applyAlignment="1">
      <alignment horizontal="left"/>
    </xf>
    <xf numFmtId="0" fontId="896" fillId="632" borderId="659" xfId="9" applyNumberFormat="1" applyFont="1" applyFill="1" applyBorder="1" applyAlignment="1">
      <alignment horizontal="center"/>
    </xf>
    <xf numFmtId="0" fontId="894" fillId="632" borderId="659" xfId="9" applyNumberFormat="1" applyFont="1" applyFill="1" applyBorder="1" applyAlignment="1">
      <alignment horizontal="right"/>
    </xf>
    <xf numFmtId="0" fontId="894" fillId="632" borderId="659" xfId="9" applyNumberFormat="1" applyFont="1" applyFill="1" applyBorder="1" applyAlignment="1">
      <alignment horizontal="center"/>
    </xf>
    <xf numFmtId="0" fontId="894" fillId="632" borderId="659" xfId="9" applyNumberFormat="1" applyFont="1" applyFill="1" applyBorder="1" applyAlignment="1">
      <alignment horizontal="left" vertical="bottom"/>
    </xf>
    <xf numFmtId="0" fontId="896" fillId="632" borderId="633" xfId="9" applyNumberFormat="1" applyFont="1" applyFill="1" applyBorder="1" applyAlignment="1">
      <alignment horizontal="left" vertical="bottom" wrapText="1"/>
    </xf>
    <xf numFmtId="0" fontId="894" fillId="632" borderId="659" xfId="9" applyNumberFormat="1" applyFont="1" applyFill="1" applyBorder="1" applyAlignment="1">
      <alignment horizontal="center" vertical="bottom" wrapText="1"/>
    </xf>
    <xf numFmtId="0" fontId="894" fillId="632" borderId="666" xfId="9" applyNumberFormat="1" applyFont="1" applyFill="1" applyBorder="1" applyAlignment="1">
      <alignment horizontal="left" wrapText="1"/>
    </xf>
    <xf numFmtId="0" fontId="894" fillId="632" borderId="659" xfId="9" applyNumberFormat="1" applyFont="1" applyFill="1" applyBorder="1" applyAlignment="1">
      <alignment horizontal="right" wrapText="1"/>
    </xf>
    <xf numFmtId="0" fontId="894" fillId="632" borderId="659" xfId="9" applyNumberFormat="1" applyFont="1" applyFill="1" applyBorder="1" applyAlignment="1">
      <alignment horizontal="left" vertical="bottom" wrapText="1"/>
    </xf>
    <xf numFmtId="0" fontId="896" fillId="632" borderId="633" xfId="9" applyNumberFormat="1" applyFont="1" applyFill="1" applyBorder="1" applyAlignment="1">
      <alignment horizontal="left" vertical="top" wrapText="1"/>
    </xf>
    <xf numFmtId="0" fontId="894" fillId="632" borderId="666" xfId="9" applyNumberFormat="1" applyFont="1" applyFill="1" applyBorder="1" applyAlignment="1">
      <alignment horizontal="left" vertical="top" wrapText="1"/>
    </xf>
    <xf numFmtId="0" fontId="894" fillId="632" borderId="659" xfId="9" applyNumberFormat="1" applyFont="1" applyFill="1" applyBorder="1" applyAlignment="1">
      <alignment horizontal="right" vertical="top" wrapText="1"/>
    </xf>
    <xf numFmtId="0" fontId="896" fillId="633" borderId="633" xfId="9" applyNumberFormat="1" applyFont="1" applyFill="1" applyBorder="1" applyAlignment="1">
      <alignment horizontal="left" vertical="top" wrapText="1"/>
    </xf>
    <xf numFmtId="0" fontId="897" fillId="633" borderId="633" xfId="9" applyNumberFormat="1" applyFont="1" applyFill="1" applyBorder="1" applyAlignment="1">
      <alignment horizontal="left" vertical="top" wrapText="1"/>
    </xf>
    <xf numFmtId="0" fontId="896" fillId="634" borderId="633" xfId="9" applyNumberFormat="1" applyFont="1" applyFill="1" applyBorder="1" applyAlignment="1">
      <alignment horizontal="left" vertical="top" wrapText="1"/>
    </xf>
    <xf numFmtId="0" fontId="894" fillId="634" borderId="633" xfId="9" applyNumberFormat="1" applyFont="1" applyFill="1" applyBorder="1" applyAlignment="1">
      <alignment horizontal="left" vertical="top" wrapText="1"/>
    </xf>
    <xf numFmtId="0" fontId="894" fillId="632" borderId="702" xfId="9" applyNumberFormat="1" applyFont="1" applyFill="1" applyBorder="1" applyAlignment="1">
      <alignment horizontal="right" vertical="top" wrapText="1"/>
    </xf>
    <xf numFmtId="0" fontId="839" fillId="632" borderId="633" xfId="9" applyNumberFormat="1" applyFont="1" applyFill="1" applyBorder="1" applyAlignment="1">
      <alignment horizontal="left" vertical="top" wrapText="1"/>
    </xf>
    <xf numFmtId="0" fontId="863" fillId="632" borderId="659" xfId="9" applyNumberFormat="1" applyFont="1" applyFill="1" applyBorder="1" applyAlignment="1">
      <alignment horizontal="center" vertical="bottom"/>
    </xf>
    <xf numFmtId="0" fontId="902" fillId="632" borderId="659" xfId="9" applyNumberFormat="1" applyFont="1" applyFill="1" applyBorder="1" applyAlignment="1">
      <alignment horizontal="center" vertical="bottom"/>
    </xf>
    <xf numFmtId="0" fontId="902" fillId="632" borderId="659" xfId="9" applyNumberFormat="1" applyFont="1" applyFill="1" applyBorder="1" applyAlignment="1">
      <alignment horizontal="center" vertical="bottom" wrapText="1"/>
    </xf>
    <xf numFmtId="0" fontId="902" fillId="632" borderId="659" xfId="9" applyNumberFormat="1" applyFont="1" applyFill="1" applyBorder="1" applyAlignment="1">
      <alignment horizontal="center" vertical="top" wrapText="1"/>
    </xf>
    <xf numFmtId="0" fontId="894" fillId="571" borderId="659" xfId="9" applyNumberFormat="1" applyFont="1" applyFill="1" applyBorder="1" applyAlignment="1">
      <alignment horizontal="center"/>
    </xf>
    <xf numFmtId="0" fontId="894" fillId="571" borderId="659" xfId="9" applyNumberFormat="1" applyFont="1" applyFill="1" applyBorder="1" applyAlignment="1">
      <alignment horizontal="center" wrapText="1"/>
    </xf>
    <xf numFmtId="0" fontId="895" fillId="571" borderId="633" xfId="9" applyNumberFormat="1" applyFont="1" applyFill="1" applyBorder="1"/>
    <xf numFmtId="0" fontId="896" fillId="571" borderId="659" xfId="9" applyNumberFormat="1" applyFont="1" applyFill="1" applyBorder="1"/>
    <xf numFmtId="0" fontId="896" fillId="571" borderId="659" xfId="9" applyNumberFormat="1" applyFont="1" applyFill="1" applyBorder="1" applyAlignment="1">
      <alignment wrapText="1"/>
    </xf>
    <xf numFmtId="0" fontId="896" fillId="571" borderId="633" xfId="9" applyNumberFormat="1" applyFont="1" applyFill="1" applyBorder="1" applyAlignment="1">
      <alignment wrapText="1"/>
    </xf>
    <xf numFmtId="0" fontId="895" fillId="632" borderId="633" xfId="9" applyNumberFormat="1" applyFont="1" applyFill="1" applyBorder="1"/>
    <xf numFmtId="0" fontId="896" fillId="632" borderId="659" xfId="9" applyNumberFormat="1" applyFont="1" applyFill="1" applyBorder="1" applyAlignment="1">
      <alignment wrapText="1"/>
    </xf>
    <xf numFmtId="0" fontId="895" fillId="632" borderId="633" xfId="9" applyNumberFormat="1" applyFont="1" applyFill="1" applyBorder="1" applyAlignment="1">
      <alignment wrapText="1"/>
    </xf>
    <xf numFmtId="0" fontId="895" fillId="632" borderId="633" xfId="9" applyNumberFormat="1" applyFont="1" applyFill="1" applyBorder="1" applyAlignment="1">
      <alignment vertical="top" wrapText="1"/>
    </xf>
    <xf numFmtId="0" fontId="895" fillId="633" borderId="633" xfId="9" applyNumberFormat="1" applyFont="1" applyFill="1" applyBorder="1" applyAlignment="1">
      <alignment vertical="top" wrapText="1"/>
    </xf>
    <xf numFmtId="0" fontId="898" fillId="633" borderId="633" xfId="9" applyNumberFormat="1" applyFont="1" applyFill="1" applyBorder="1" applyAlignment="1">
      <alignment vertical="top" wrapText="1"/>
    </xf>
    <xf numFmtId="0" fontId="896" fillId="634" borderId="659" xfId="9" applyNumberFormat="1" applyFont="1" applyFill="1" applyBorder="1" applyAlignment="1">
      <alignment vertical="top" wrapText="1"/>
    </xf>
    <xf numFmtId="0" fontId="895" fillId="634" borderId="633" xfId="9" applyNumberFormat="1" applyFont="1" applyFill="1" applyBorder="1" applyAlignment="1">
      <alignment vertical="top" wrapText="1"/>
    </xf>
    <xf numFmtId="0" fontId="894" fillId="634" borderId="659" xfId="9" applyNumberFormat="1" applyFont="1" applyFill="1" applyBorder="1" applyAlignment="1">
      <alignment vertical="top" wrapText="1"/>
    </xf>
    <xf numFmtId="0" fontId="903" fillId="634" borderId="633" xfId="9" applyNumberFormat="1" applyFont="1" applyFill="1" applyBorder="1" applyAlignment="1">
      <alignment vertical="top" wrapText="1"/>
    </xf>
    <xf numFmtId="0" fontId="903" fillId="634" borderId="633" xfId="9" applyNumberFormat="1" applyFont="1" applyFill="1" applyBorder="1" applyAlignment="1">
      <alignment horizontal="center" vertical="top" wrapText="1"/>
    </xf>
    <xf numFmtId="0" fontId="903" fillId="634" borderId="633" xfId="9" applyNumberFormat="1" applyFont="1" applyFill="1" applyBorder="1" applyAlignment="1">
      <alignment horizontal="center" vertical="center" wrapText="1"/>
    </xf>
    <xf numFmtId="0" fontId="903" fillId="634" borderId="702" xfId="9" applyNumberFormat="1" applyFont="1" applyFill="1" applyBorder="1" applyAlignment="1">
      <alignment horizontal="center" vertical="center" wrapText="1"/>
    </xf>
    <xf numFmtId="0" fontId="895" fillId="632" borderId="702" xfId="9" applyNumberFormat="1" applyFont="1" applyFill="1" applyBorder="1" applyAlignment="1">
      <alignment vertical="top" wrapText="1"/>
    </xf>
    <xf numFmtId="0" fontId="819" fillId="632" borderId="633" xfId="9" applyNumberFormat="1" applyFont="1" applyFill="1" applyBorder="1" applyAlignment="1">
      <alignment wrapText="1"/>
    </xf>
    <xf numFmtId="0" fontId="894" fillId="571" borderId="671" xfId="9" applyNumberFormat="1" applyFont="1" applyFill="1" applyBorder="1" applyAlignment="1">
      <alignment horizontal="center" vertical="center" wrapText="1"/>
    </xf>
    <xf numFmtId="0" fontId="895" fillId="571" borderId="679" xfId="9" applyNumberFormat="1" applyFont="1" applyFill="1" applyBorder="1"/>
    <xf numFmtId="0" fontId="895" fillId="571" borderId="680" xfId="9" applyNumberFormat="1" applyFont="1" applyFill="1" applyBorder="1"/>
    <xf numFmtId="0" fontId="896" fillId="587" borderId="659" xfId="9" applyNumberFormat="1" applyFont="1" applyFill="1" applyBorder="1" applyAlignment="1">
      <alignment horizontal="center" vertical="bottom" wrapText="1"/>
    </xf>
    <xf numFmtId="0" fontId="896" fillId="590" borderId="659" xfId="9" applyNumberFormat="1" applyFont="1" applyFill="1" applyBorder="1" applyAlignment="1">
      <alignment horizontal="left" wrapText="1"/>
    </xf>
    <xf numFmtId="3" fontId="896" fillId="587" borderId="659" xfId="9" applyNumberFormat="1" applyFont="1" applyFill="1" applyBorder="1" applyAlignment="1">
      <alignment horizontal="center" wrapText="1"/>
    </xf>
    <xf numFmtId="0" fontId="896" fillId="571" borderId="659" xfId="9" applyNumberFormat="1" applyFont="1" applyFill="1" applyBorder="1" applyAlignment="1">
      <alignment horizontal="center" vertical="bottom" wrapText="1"/>
    </xf>
    <xf numFmtId="0" fontId="894" fillId="611" borderId="682" xfId="9" applyNumberFormat="1" applyFont="1" applyFill="1" applyBorder="1" applyAlignment="1">
      <alignment vertical="bottom" wrapText="1"/>
    </xf>
    <xf numFmtId="0" fontId="894" fillId="611" borderId="683" xfId="9" applyNumberFormat="1" applyFont="1" applyFill="1" applyBorder="1" applyAlignment="1">
      <alignment vertical="bottom" wrapText="1"/>
    </xf>
    <xf numFmtId="1" fontId="894" fillId="611" borderId="683" xfId="9" applyNumberFormat="1" applyFont="1" applyFill="1" applyBorder="1" applyAlignment="1">
      <alignment horizontal="center" vertical="bottom" wrapText="1"/>
    </xf>
    <xf numFmtId="1" fontId="894" fillId="611" borderId="667" xfId="9" applyNumberFormat="1" applyFont="1" applyFill="1" applyBorder="1" applyAlignment="1">
      <alignment horizontal="center" vertical="bottom" wrapText="1"/>
    </xf>
    <xf numFmtId="0" fontId="896" fillId="571" borderId="633" xfId="9" applyNumberFormat="1" applyFont="1" applyFill="1" applyBorder="1" applyAlignment="1">
      <alignment horizontal="left" vertical="center"/>
    </xf>
    <xf numFmtId="0" fontId="894" fillId="632" borderId="671" xfId="9" applyNumberFormat="1" applyFont="1" applyFill="1" applyBorder="1" applyAlignment="1">
      <alignment horizontal="center" vertical="center" wrapText="1"/>
    </xf>
    <xf numFmtId="0" fontId="895" fillId="632" borderId="679" xfId="9" applyNumberFormat="1" applyFont="1" applyFill="1" applyBorder="1"/>
    <xf numFmtId="0" fontId="895" fillId="632" borderId="680" xfId="9" applyNumberFormat="1" applyFont="1" applyFill="1" applyBorder="1"/>
    <xf numFmtId="0" fontId="896" fillId="632" borderId="659" xfId="9" applyNumberFormat="1" applyFont="1" applyFill="1" applyBorder="1" applyAlignment="1">
      <alignment horizontal="center" vertical="bottom" wrapText="1"/>
    </xf>
    <xf numFmtId="0" fontId="896" fillId="632" borderId="659" xfId="9" applyNumberFormat="1" applyFont="1" applyFill="1" applyBorder="1" applyAlignment="1">
      <alignment horizontal="left" wrapText="1"/>
    </xf>
    <xf numFmtId="3" fontId="896" fillId="632" borderId="659" xfId="9" applyNumberFormat="1" applyFont="1" applyFill="1" applyBorder="1" applyAlignment="1">
      <alignment horizontal="center" wrapText="1"/>
    </xf>
    <xf numFmtId="0" fontId="894" fillId="632" borderId="682" xfId="9" applyNumberFormat="1" applyFont="1" applyFill="1" applyBorder="1" applyAlignment="1">
      <alignment vertical="bottom" wrapText="1"/>
    </xf>
    <xf numFmtId="0" fontId="894" fillId="632" borderId="683" xfId="9" applyNumberFormat="1" applyFont="1" applyFill="1" applyBorder="1" applyAlignment="1">
      <alignment vertical="bottom" wrapText="1"/>
    </xf>
    <xf numFmtId="1" fontId="894" fillId="632" borderId="683" xfId="9" applyNumberFormat="1" applyFont="1" applyFill="1" applyBorder="1" applyAlignment="1">
      <alignment horizontal="center" vertical="bottom" wrapText="1"/>
    </xf>
    <xf numFmtId="1" fontId="894" fillId="632" borderId="667" xfId="9" applyNumberFormat="1" applyFont="1" applyFill="1" applyBorder="1" applyAlignment="1">
      <alignment horizontal="center" vertical="bottom" wrapText="1"/>
    </xf>
    <xf numFmtId="0" fontId="896" fillId="632" borderId="633" xfId="9" applyNumberFormat="1" applyFont="1" applyFill="1" applyBorder="1" applyAlignment="1">
      <alignment horizontal="left" vertical="center"/>
    </xf>
    <xf numFmtId="0" fontId="895" fillId="632" borderId="679" xfId="9" applyNumberFormat="1" applyFont="1" applyFill="1" applyBorder="1" applyAlignment="1">
      <alignment wrapText="1"/>
    </xf>
    <xf numFmtId="0" fontId="895" fillId="632" borderId="680" xfId="9" applyNumberFormat="1" applyFont="1" applyFill="1" applyBorder="1" applyAlignment="1">
      <alignment wrapText="1"/>
    </xf>
    <xf numFmtId="0" fontId="896" fillId="632" borderId="633" xfId="9" applyNumberFormat="1" applyFont="1" applyFill="1" applyBorder="1" applyAlignment="1">
      <alignment horizontal="left" vertical="center" wrapText="1"/>
    </xf>
    <xf numFmtId="0" fontId="894" fillId="632" borderId="671" xfId="9" applyNumberFormat="1" applyFont="1" applyFill="1" applyBorder="1" applyAlignment="1">
      <alignment horizontal="center" vertical="top" wrapText="1"/>
    </xf>
    <xf numFmtId="0" fontId="895" fillId="632" borderId="679" xfId="9" applyNumberFormat="1" applyFont="1" applyFill="1" applyBorder="1" applyAlignment="1">
      <alignment vertical="top" wrapText="1"/>
    </xf>
    <xf numFmtId="0" fontId="895" fillId="632" borderId="680" xfId="9" applyNumberFormat="1" applyFont="1" applyFill="1" applyBorder="1" applyAlignment="1">
      <alignment vertical="top" wrapText="1"/>
    </xf>
    <xf numFmtId="3" fontId="896" fillId="632" borderId="659" xfId="9" applyNumberFormat="1" applyFont="1" applyFill="1" applyBorder="1" applyAlignment="1">
      <alignment horizontal="center" vertical="top" wrapText="1"/>
    </xf>
    <xf numFmtId="0" fontId="894" fillId="632" borderId="682" xfId="9" applyNumberFormat="1" applyFont="1" applyFill="1" applyBorder="1" applyAlignment="1">
      <alignment vertical="top" wrapText="1"/>
    </xf>
    <xf numFmtId="0" fontId="894" fillId="632" borderId="683" xfId="9" applyNumberFormat="1" applyFont="1" applyFill="1" applyBorder="1" applyAlignment="1">
      <alignment vertical="top" wrapText="1"/>
    </xf>
    <xf numFmtId="1" fontId="894" fillId="632" borderId="683" xfId="9" applyNumberFormat="1" applyFont="1" applyFill="1" applyBorder="1" applyAlignment="1">
      <alignment horizontal="center" vertical="top" wrapText="1"/>
    </xf>
    <xf numFmtId="1" fontId="894" fillId="632" borderId="667" xfId="9" applyNumberFormat="1" applyFont="1" applyFill="1" applyBorder="1" applyAlignment="1">
      <alignment horizontal="center" vertical="top" wrapText="1"/>
    </xf>
    <xf numFmtId="0" fontId="894" fillId="633" borderId="671" xfId="9" applyNumberFormat="1" applyFont="1" applyFill="1" applyBorder="1" applyAlignment="1">
      <alignment horizontal="center" vertical="top" wrapText="1"/>
    </xf>
    <xf numFmtId="0" fontId="895" fillId="633" borderId="679" xfId="9" applyNumberFormat="1" applyFont="1" applyFill="1" applyBorder="1" applyAlignment="1">
      <alignment vertical="top" wrapText="1"/>
    </xf>
    <xf numFmtId="0" fontId="895" fillId="633" borderId="680" xfId="9" applyNumberFormat="1" applyFont="1" applyFill="1" applyBorder="1" applyAlignment="1">
      <alignment vertical="top" wrapText="1"/>
    </xf>
    <xf numFmtId="0" fontId="897" fillId="633" borderId="671" xfId="9" applyNumberFormat="1" applyFont="1" applyFill="1" applyBorder="1" applyAlignment="1">
      <alignment horizontal="center" vertical="top" wrapText="1"/>
    </xf>
    <xf numFmtId="0" fontId="898" fillId="633" borderId="679" xfId="9" applyNumberFormat="1" applyFont="1" applyFill="1" applyBorder="1" applyAlignment="1">
      <alignment vertical="top" wrapText="1"/>
    </xf>
    <xf numFmtId="0" fontId="898" fillId="633" borderId="680" xfId="9" applyNumberFormat="1" applyFont="1" applyFill="1" applyBorder="1" applyAlignment="1">
      <alignment vertical="top" wrapText="1"/>
    </xf>
    <xf numFmtId="3" fontId="896" fillId="632" borderId="702" xfId="9" applyNumberFormat="1" applyFont="1" applyFill="1" applyBorder="1" applyAlignment="1">
      <alignment horizontal="center" vertical="top" wrapText="1"/>
    </xf>
    <xf numFmtId="1" fontId="894" fillId="632" borderId="702" xfId="9" applyNumberFormat="1" applyFont="1" applyFill="1" applyBorder="1" applyAlignment="1">
      <alignment horizontal="center" vertical="top" wrapText="1"/>
    </xf>
    <xf numFmtId="0" fontId="819" fillId="632" borderId="633" xfId="9" applyNumberFormat="1" applyFont="1" applyFill="1" applyBorder="1" applyAlignment="1">
      <alignment vertical="bottom"/>
    </xf>
    <xf numFmtId="0" fontId="893" fillId="632" borderId="633" xfId="9" applyNumberFormat="1" applyFont="1" applyFill="1" applyBorder="1" applyAlignment="1">
      <alignment vertical="bottom"/>
    </xf>
    <xf numFmtId="0" fontId="893" fillId="632" borderId="633" xfId="9" applyNumberFormat="1" applyFont="1" applyFill="1" applyBorder="1" applyAlignment="1">
      <alignment vertical="bottom" wrapText="1"/>
    </xf>
    <xf numFmtId="0" fontId="904" fillId="635" borderId="705" xfId="10" applyAlignment="1">
      <alignment vertical="bottom"/>
    </xf>
    <xf numFmtId="0" fontId="905" fillId="635" borderId="705" xfId="10" applyAlignment="1">
      <alignment horizontal="left" vertical="center"/>
    </xf>
    <xf numFmtId="0" fontId="906" fillId="635" borderId="705" xfId="10" applyAlignment="1">
      <alignment horizontal="left" vertical="center"/>
    </xf>
    <xf numFmtId="0" fontId="907" fillId="635" borderId="705" xfId="10" applyAlignment="1">
      <alignment horizontal="left" vertical="center"/>
    </xf>
    <xf numFmtId="0" fontId="908" fillId="637" borderId="706" xfId="10" applyAlignment="1">
      <alignment vertical="center"/>
    </xf>
    <xf numFmtId="0" fontId="909" fillId="635" borderId="705" xfId="10" applyAlignment="1">
      <alignment horizontal="left" vertical="center"/>
    </xf>
    <xf numFmtId="0" fontId="908" fillId="638" borderId="706" xfId="10" applyAlignment="1">
      <alignment vertical="center"/>
    </xf>
    <xf numFmtId="0" fontId="908" fillId="639" borderId="706" xfId="10" applyAlignment="1">
      <alignment vertical="center"/>
    </xf>
    <xf numFmtId="0" fontId="908" fillId="640" borderId="706" xfId="10" applyAlignment="1">
      <alignment vertical="center"/>
    </xf>
    <xf numFmtId="0" fontId="910" fillId="635" borderId="705" xfId="10"/>
    <xf numFmtId="0" fontId="908" fillId="641" borderId="706" xfId="10" applyAlignment="1">
      <alignment vertical="center"/>
    </xf>
    <xf numFmtId="0" fontId="908" fillId="642" borderId="706" xfId="10" applyAlignment="1">
      <alignment vertical="center"/>
    </xf>
    <xf numFmtId="0" fontId="908" fillId="643" borderId="706" xfId="10" applyAlignment="1">
      <alignment vertical="center"/>
    </xf>
    <xf numFmtId="0" fontId="908" fillId="644" borderId="706" xfId="10" applyAlignment="1">
      <alignment vertical="center"/>
    </xf>
    <xf numFmtId="0" fontId="911" fillId="645" borderId="707" xfId="10" applyAlignment="1">
      <alignment horizontal="left" vertical="center"/>
    </xf>
    <xf numFmtId="0" fontId="912" fillId="635" borderId="708" xfId="10"/>
    <xf numFmtId="0" fontId="912" fillId="635" borderId="709" xfId="10"/>
    <xf numFmtId="0" fontId="913" fillId="646" borderId="710" xfId="10" applyAlignment="1">
      <alignment horizontal="center" vertical="center" wrapText="1"/>
    </xf>
    <xf numFmtId="0" fontId="914" fillId="635" borderId="705" xfId="10"/>
    <xf numFmtId="0" fontId="915" fillId="646" borderId="707" xfId="10" applyAlignment="1">
      <alignment horizontal="center" vertical="center"/>
    </xf>
    <xf numFmtId="0" fontId="912" fillId="635" borderId="711" xfId="10"/>
    <xf numFmtId="0" fontId="916" fillId="635" borderId="705" xfId="10"/>
    <xf numFmtId="0" fontId="917" fillId="646" borderId="706" xfId="10" applyAlignment="1">
      <alignment horizontal="center" vertical="center"/>
    </xf>
    <xf numFmtId="0" fontId="918" fillId="635" borderId="706" xfId="10" applyAlignment="1">
      <alignment horizontal="left" vertical="center" wrapText="1"/>
    </xf>
    <xf numFmtId="0" fontId="908" fillId="635" borderId="706" xfId="10" applyAlignment="1">
      <alignment horizontal="left" vertical="center" wrapText="1"/>
    </xf>
    <xf numFmtId="164" fontId="909" fillId="635" borderId="706" xfId="10" applyAlignment="1">
      <alignment horizontal="center" vertical="center"/>
    </xf>
    <xf numFmtId="0" fontId="919" fillId="635" borderId="705" xfId="10"/>
    <xf numFmtId="0" fontId="914" fillId="635" borderId="705" xfId="10" applyAlignment="1">
      <alignment vertical="bottom"/>
    </xf>
    <xf numFmtId="0" fontId="920" fillId="635" borderId="712" xfId="10"/>
    <xf numFmtId="0" fontId="912" fillId="635" borderId="713" xfId="10"/>
    <xf numFmtId="0" fontId="914" fillId="635" borderId="714" xfId="10"/>
    <xf numFmtId="0" fontId="920" fillId="635" borderId="715" xfId="10" applyAlignment="1">
      <alignment horizontal="center"/>
    </xf>
    <xf numFmtId="0" fontId="920" fillId="635" borderId="705" xfId="10" applyAlignment="1">
      <alignment horizontal="center"/>
    </xf>
    <xf numFmtId="0" fontId="914" fillId="635" borderId="715" xfId="10" applyAlignment="1">
      <alignment horizontal="center"/>
    </xf>
    <xf numFmtId="0" fontId="914" fillId="635" borderId="716" xfId="10"/>
    <xf numFmtId="0" fontId="921" fillId="635" borderId="717" xfId="10" applyAlignment="1">
      <alignment wrapText="1"/>
    </xf>
    <xf numFmtId="0" fontId="920" fillId="635" borderId="715" xfId="10" applyAlignment="1">
      <alignment horizontal="center" wrapText="1"/>
    </xf>
    <xf numFmtId="0" fontId="921" fillId="635" borderId="718" xfId="10" applyAlignment="1">
      <alignment wrapText="1"/>
    </xf>
    <xf numFmtId="0" fontId="921" fillId="635" borderId="717" xfId="10" applyAlignment="1">
      <alignment wrapText="1"/>
    </xf>
    <xf numFmtId="0" fontId="909" fillId="635" borderId="706" xfId="10" applyAlignment="1">
      <alignment horizontal="center" vertical="center"/>
    </xf>
    <xf numFmtId="0" fontId="912" fillId="635" borderId="719" xfId="10"/>
    <xf numFmtId="0" fontId="920" fillId="635" borderId="712" xfId="10" applyAlignment="1">
      <alignment horizontal="center" wrapText="1"/>
    </xf>
    <xf numFmtId="0" fontId="920" fillId="635" borderId="718" xfId="10" applyAlignment="1">
      <alignment wrapText="1"/>
    </xf>
    <xf numFmtId="0" fontId="920" fillId="635" borderId="717" xfId="10" applyAlignment="1">
      <alignment wrapText="1"/>
    </xf>
    <xf numFmtId="0" fontId="908" fillId="635" borderId="706" xfId="10" applyAlignment="1">
      <alignment vertical="center"/>
    </xf>
    <xf numFmtId="0" fontId="908" fillId="647" borderId="706" xfId="10" applyAlignment="1">
      <alignment vertical="center"/>
    </xf>
    <xf numFmtId="0" fontId="909" fillId="635" borderId="706" xfId="10" applyAlignment="1">
      <alignment horizontal="left" vertical="center" wrapText="1"/>
    </xf>
    <xf numFmtId="0" fontId="922" fillId="640" borderId="706" xfId="10" applyAlignment="1">
      <alignment horizontal="center" vertical="center"/>
    </xf>
    <xf numFmtId="0" fontId="913" fillId="646" borderId="706" xfId="10" applyAlignment="1">
      <alignment horizontal="center" vertical="center" wrapText="1"/>
    </xf>
    <xf numFmtId="0" fontId="913" fillId="646" borderId="707" xfId="10" applyAlignment="1">
      <alignment horizontal="center" vertical="center" wrapText="1"/>
    </xf>
    <xf numFmtId="0" fontId="908" fillId="635" borderId="706" xfId="10" applyAlignment="1">
      <alignment horizontal="left" vertical="center"/>
    </xf>
    <xf numFmtId="164" fontId="908" fillId="635" borderId="706" xfId="10" applyAlignment="1">
      <alignment horizontal="center" vertical="center"/>
    </xf>
    <xf numFmtId="0" fontId="908" fillId="635" borderId="707" xfId="10" applyAlignment="1">
      <alignment horizontal="left" vertical="center" wrapText="1"/>
    </xf>
    <xf numFmtId="0" fontId="923" fillId="640" borderId="706" xfId="10" applyAlignment="1">
      <alignment horizontal="left" vertical="center"/>
    </xf>
    <xf numFmtId="0" fontId="908" fillId="640" borderId="706" xfId="10" applyAlignment="1">
      <alignment horizontal="left" vertical="center" wrapText="1"/>
    </xf>
    <xf numFmtId="164" fontId="908" fillId="640" borderId="706" xfId="10" applyAlignment="1">
      <alignment horizontal="center" vertical="center"/>
    </xf>
    <xf numFmtId="0" fontId="923" fillId="640" borderId="707" xfId="10" applyAlignment="1">
      <alignment horizontal="left" vertical="center" wrapText="1"/>
    </xf>
    <xf numFmtId="0" fontId="908" fillId="640" borderId="707" xfId="10" applyAlignment="1">
      <alignment horizontal="left" vertical="center" wrapText="1"/>
    </xf>
    <xf numFmtId="0" fontId="908" fillId="641" borderId="706" xfId="10" applyAlignment="1">
      <alignment horizontal="left" vertical="center"/>
    </xf>
    <xf numFmtId="0" fontId="908" fillId="641" borderId="706" xfId="10" applyAlignment="1">
      <alignment horizontal="left" vertical="center" wrapText="1"/>
    </xf>
    <xf numFmtId="164" fontId="908" fillId="641" borderId="706" xfId="10" applyAlignment="1">
      <alignment horizontal="center" vertical="center"/>
    </xf>
    <xf numFmtId="0" fontId="923" fillId="641" borderId="707" xfId="10" applyAlignment="1">
      <alignment horizontal="left" vertical="center" wrapText="1"/>
    </xf>
    <xf numFmtId="0" fontId="908" fillId="641" borderId="707" xfId="10" applyAlignment="1">
      <alignment horizontal="left" vertical="center" wrapText="1"/>
    </xf>
    <xf numFmtId="0" fontId="908" fillId="642" borderId="706" xfId="10" applyAlignment="1">
      <alignment horizontal="left" vertical="center"/>
    </xf>
    <xf numFmtId="0" fontId="908" fillId="642" borderId="706" xfId="10" applyAlignment="1">
      <alignment horizontal="left" vertical="center" wrapText="1"/>
    </xf>
    <xf numFmtId="164" fontId="908" fillId="642" borderId="706" xfId="10" applyAlignment="1">
      <alignment horizontal="center" vertical="center"/>
    </xf>
    <xf numFmtId="0" fontId="923" fillId="642" borderId="707" xfId="10" applyAlignment="1">
      <alignment horizontal="left" vertical="center" wrapText="1"/>
    </xf>
    <xf numFmtId="0" fontId="908" fillId="642" borderId="707" xfId="10" applyAlignment="1">
      <alignment horizontal="left" vertical="center" wrapText="1"/>
    </xf>
    <xf numFmtId="0" fontId="908" fillId="643" borderId="706" xfId="10" applyAlignment="1">
      <alignment horizontal="left" vertical="center"/>
    </xf>
    <xf numFmtId="0" fontId="908" fillId="643" borderId="706" xfId="10" applyAlignment="1">
      <alignment horizontal="left" vertical="center" wrapText="1"/>
    </xf>
    <xf numFmtId="164" fontId="908" fillId="643" borderId="706" xfId="10" applyAlignment="1">
      <alignment horizontal="center" vertical="center"/>
    </xf>
    <xf numFmtId="0" fontId="923" fillId="643" borderId="707" xfId="10" applyAlignment="1">
      <alignment horizontal="left" vertical="center" wrapText="1"/>
    </xf>
    <xf numFmtId="0" fontId="908" fillId="643" borderId="707" xfId="10" applyAlignment="1">
      <alignment horizontal="left" vertical="center" wrapText="1"/>
    </xf>
    <xf numFmtId="0" fontId="908" fillId="644" borderId="706" xfId="10" applyAlignment="1">
      <alignment horizontal="left" vertical="center"/>
    </xf>
    <xf numFmtId="0" fontId="908" fillId="644" borderId="706" xfId="10" applyAlignment="1">
      <alignment horizontal="left" vertical="center" wrapText="1"/>
    </xf>
    <xf numFmtId="164" fontId="908" fillId="644" borderId="706" xfId="10" applyAlignment="1">
      <alignment horizontal="center" vertical="center"/>
    </xf>
    <xf numFmtId="0" fontId="923" fillId="644" borderId="707" xfId="10" applyAlignment="1">
      <alignment horizontal="left" vertical="center" wrapText="1"/>
    </xf>
    <xf numFmtId="0" fontId="908" fillId="644" borderId="707" xfId="10" applyAlignment="1">
      <alignment horizontal="left" vertical="center" wrapText="1"/>
    </xf>
    <xf numFmtId="0" fontId="924" fillId="635" borderId="705" xfId="10" applyAlignment="1">
      <alignment horizontal="left" vertical="center" wrapText="1"/>
    </xf>
    <xf numFmtId="0" fontId="925" fillId="635" borderId="705" xfId="10"/>
    <xf numFmtId="0" fontId="925" fillId="635" borderId="705" xfId="10" applyAlignment="1">
      <alignment wrapText="1"/>
    </xf>
    <xf numFmtId="0" fontId="926" fillId="648" borderId="720" xfId="10" applyAlignment="1">
      <alignment horizontal="center" wrapText="1"/>
    </xf>
    <xf numFmtId="0" fontId="926" fillId="648" borderId="721" xfId="10" applyAlignment="1">
      <alignment horizontal="center" wrapText="1"/>
    </xf>
    <xf numFmtId="0" fontId="926" fillId="648" borderId="722" xfId="10" applyAlignment="1">
      <alignment horizontal="center" wrapText="1"/>
    </xf>
    <xf numFmtId="0" fontId="927" fillId="639" borderId="723" xfId="10" applyAlignment="1">
      <alignment wrapText="1"/>
    </xf>
    <xf numFmtId="0" fontId="928" fillId="649" borderId="724" xfId="10" applyAlignment="1">
      <alignment wrapText="1"/>
    </xf>
    <xf numFmtId="0" fontId="928" fillId="650" borderId="724" xfId="10" applyAlignment="1">
      <alignment wrapText="1"/>
    </xf>
    <xf numFmtId="0" fontId="928" fillId="650" borderId="725" xfId="10" applyAlignment="1">
      <alignment wrapText="1"/>
    </xf>
    <xf numFmtId="0" fontId="927" fillId="639" borderId="726" xfId="10" applyAlignment="1">
      <alignment wrapText="1"/>
    </xf>
    <xf numFmtId="0" fontId="928" fillId="651" borderId="724" xfId="10" applyAlignment="1">
      <alignment wrapText="1"/>
    </xf>
    <xf numFmtId="0" fontId="928" fillId="651" borderId="727" xfId="10" applyAlignment="1">
      <alignment wrapText="1"/>
    </xf>
    <xf numFmtId="0" fontId="928" fillId="649" borderId="727" xfId="10" applyAlignment="1">
      <alignment wrapText="1"/>
    </xf>
    <xf numFmtId="0" fontId="928" fillId="650" borderId="727" xfId="10" applyAlignment="1">
      <alignment wrapText="1"/>
    </xf>
    <xf numFmtId="0" fontId="927" fillId="639" borderId="728" xfId="10" applyAlignment="1">
      <alignment wrapText="1"/>
    </xf>
    <xf numFmtId="0" fontId="928" fillId="650" borderId="729" xfId="10" applyAlignment="1">
      <alignment wrapText="1"/>
    </xf>
    <xf numFmtId="0" fontId="928" fillId="649" borderId="729" xfId="10" applyAlignment="1">
      <alignment wrapText="1"/>
    </xf>
    <xf numFmtId="0" fontId="928" fillId="650" borderId="730" xfId="10" applyAlignment="1">
      <alignment wrapText="1"/>
    </xf>
    <xf numFmtId="0" fontId="914" fillId="635" borderId="731" xfId="10"/>
    <xf numFmtId="0" fontId="914" fillId="635" borderId="731" xfId="10" applyAlignment="1">
      <alignment wrapText="1"/>
    </xf>
    <xf numFmtId="0" fontId="929" fillId="635" borderId="705" xfId="10"/>
    <xf numFmtId="0" fontId="921" fillId="645" borderId="717" xfId="10" applyAlignment="1">
      <alignment wrapText="1"/>
    </xf>
    <xf numFmtId="0" fontId="930" fillId="645" borderId="717" xfId="10" applyAlignment="1">
      <alignment wrapText="1"/>
    </xf>
    <xf numFmtId="0" fontId="931" fillId="635" borderId="705" xfId="10" applyAlignment="1">
      <alignment vertical="top" wrapText="1"/>
    </xf>
    <xf numFmtId="0" fontId="914" fillId="635" borderId="705" xfId="10" applyAlignment="1">
      <alignment vertical="bottom"/>
    </xf>
    <xf numFmtId="0" fontId="916" fillId="635" borderId="731" xfId="10"/>
    <xf numFmtId="0" fontId="932" fillId="635" borderId="705" xfId="10" applyAlignment="1">
      <alignment horizontal="center" vertical="center"/>
    </xf>
    <xf numFmtId="0" fontId="914" fillId="635" borderId="731" xfId="10"/>
    <xf numFmtId="0" fontId="933" fillId="651" borderId="705" xfId="10" applyAlignment="1">
      <alignment horizontal="center"/>
    </xf>
    <xf numFmtId="0" fontId="914" fillId="635" borderId="705" xfId="10" applyAlignment="1">
      <alignment horizontal="center"/>
    </xf>
    <xf numFmtId="10" fontId="914" fillId="635" borderId="705" xfId="10" applyAlignment="1">
      <alignment horizontal="center"/>
    </xf>
    <xf numFmtId="0" fontId="934" fillId="652" borderId="731" xfId="10" applyAlignment="1">
      <alignment horizontal="center" vertical="center" wrapText="1"/>
    </xf>
    <xf numFmtId="0" fontId="934" fillId="651" borderId="731" xfId="10" applyAlignment="1">
      <alignment horizontal="center" vertical="center" wrapText="1"/>
    </xf>
    <xf numFmtId="0" fontId="914" fillId="651" borderId="731" xfId="10" applyAlignment="1">
      <alignment vertical="bottom"/>
    </xf>
    <xf numFmtId="0" fontId="914" fillId="653" borderId="731" xfId="10" applyAlignment="1">
      <alignment horizontal="center"/>
    </xf>
    <xf numFmtId="0" fontId="914" fillId="654" borderId="705" xfId="10" applyAlignment="1">
      <alignment horizontal="center"/>
    </xf>
    <xf numFmtId="0" fontId="914" fillId="654" borderId="705" xfId="10" applyAlignment="1">
      <alignment horizontal="center"/>
    </xf>
    <xf numFmtId="0" fontId="914" fillId="655" borderId="731" xfId="10" applyAlignment="1">
      <alignment horizontal="center"/>
    </xf>
    <xf numFmtId="0" fontId="914" fillId="635" borderId="705" xfId="10" applyAlignment="1">
      <alignment vertical="bottom" wrapText="1"/>
    </xf>
    <xf numFmtId="0" fontId="914" fillId="656" borderId="731" xfId="10" applyAlignment="1">
      <alignment horizontal="center"/>
    </xf>
    <xf numFmtId="0" fontId="934" fillId="657" borderId="731" xfId="10" applyAlignment="1">
      <alignment horizontal="center"/>
    </xf>
    <xf numFmtId="0" fontId="914" fillId="658" borderId="731" xfId="10" applyAlignment="1">
      <alignment horizontal="center"/>
    </xf>
    <xf numFmtId="0" fontId="914" fillId="659" borderId="731" xfId="10" applyAlignment="1">
      <alignment horizontal="center"/>
    </xf>
    <xf numFmtId="0" fontId="914" fillId="635" borderId="705" xfId="10"/>
    <xf numFmtId="0" fontId="914" fillId="660" borderId="731" xfId="10" applyAlignment="1">
      <alignment horizontal="center"/>
    </xf>
    <xf numFmtId="0" fontId="914" fillId="661" borderId="731" xfId="10" applyAlignment="1">
      <alignment horizontal="center"/>
    </xf>
    <xf numFmtId="0" fontId="935" fillId="635" borderId="705" xfId="10" applyAlignment="1">
      <alignment horizontal="center" vertical="bottom"/>
    </xf>
    <xf numFmtId="0" fontId="914" fillId="662" borderId="731" xfId="10" applyAlignment="1">
      <alignment horizontal="center"/>
    </xf>
    <xf numFmtId="0" fontId="914" fillId="663" borderId="731" xfId="10" applyAlignment="1">
      <alignment horizontal="center"/>
    </xf>
    <xf numFmtId="0" fontId="914" fillId="664" borderId="731" xfId="10" applyAlignment="1">
      <alignment horizontal="center"/>
    </xf>
    <xf numFmtId="0" fontId="914" fillId="665" borderId="731" xfId="10" applyAlignment="1">
      <alignment horizontal="center"/>
    </xf>
    <xf numFmtId="0" fontId="914" fillId="666" borderId="731" xfId="10" applyAlignment="1">
      <alignment horizontal="center"/>
    </xf>
    <xf numFmtId="0" fontId="914" fillId="667" borderId="731" xfId="10" applyAlignment="1">
      <alignment horizontal="center"/>
    </xf>
    <xf numFmtId="0" fontId="914" fillId="668" borderId="731" xfId="10" applyAlignment="1">
      <alignment horizontal="center"/>
    </xf>
    <xf numFmtId="0" fontId="914" fillId="669" borderId="731" xfId="10" applyAlignment="1">
      <alignment horizontal="center"/>
    </xf>
    <xf numFmtId="0" fontId="914" fillId="670" borderId="731" xfId="10" applyAlignment="1">
      <alignment horizontal="center"/>
    </xf>
    <xf numFmtId="0" fontId="914" fillId="671" borderId="731" xfId="10" applyAlignment="1">
      <alignment horizontal="center"/>
    </xf>
    <xf numFmtId="0" fontId="914" fillId="672" borderId="731" xfId="10" applyAlignment="1">
      <alignment horizontal="center"/>
    </xf>
    <xf numFmtId="0" fontId="914" fillId="673" borderId="731" xfId="10" applyAlignment="1">
      <alignment horizontal="center"/>
    </xf>
    <xf numFmtId="0" fontId="916" fillId="635" borderId="731" xfId="10"/>
    <xf numFmtId="0" fontId="916" fillId="635" borderId="731" xfId="10" applyAlignment="1">
      <alignment horizontal="center"/>
    </xf>
    <xf numFmtId="0" fontId="934" fillId="635" borderId="705" xfId="10" applyAlignment="1">
      <alignment horizontal="center" vertical="center" wrapText="1"/>
    </xf>
    <xf numFmtId="0" fontId="914" fillId="651" borderId="705" xfId="10"/>
    <xf numFmtId="0" fontId="936" fillId="651" borderId="705" xfId="10"/>
    <xf numFmtId="0" fontId="937" fillId="651" borderId="705" xfId="10"/>
    <xf numFmtId="0" fontId="908" fillId="635" borderId="705" xfId="10"/>
    <xf numFmtId="0" fontId="923" fillId="635" borderId="732" xfId="10" applyAlignment="1">
      <alignment horizontal="left" vertical="center" wrapText="1"/>
    </xf>
    <xf numFmtId="0" fontId="908" fillId="635" borderId="733" xfId="10" applyAlignment="1">
      <alignment horizontal="left" vertical="center" wrapText="1"/>
    </xf>
    <xf numFmtId="0" fontId="912" fillId="635" borderId="734" xfId="10"/>
    <xf numFmtId="0" fontId="912" fillId="635" borderId="735" xfId="10"/>
    <xf numFmtId="0" fontId="908" fillId="635" borderId="732" xfId="10" applyAlignment="1">
      <alignment horizontal="left" vertical="center" wrapText="1"/>
    </xf>
    <xf numFmtId="0" fontId="910" fillId="635" borderId="734" xfId="10"/>
    <xf numFmtId="0" fontId="910" fillId="635" borderId="735" xfId="10"/>
    <xf numFmtId="0" fontId="923" fillId="635" borderId="732" xfId="10" applyAlignment="1">
      <alignment horizontal="center" vertical="center"/>
    </xf>
    <xf numFmtId="0" fontId="908" fillId="635" borderId="732" xfId="10" applyAlignment="1">
      <alignment horizontal="center" vertical="center"/>
    </xf>
    <xf numFmtId="0" fontId="923" fillId="674" borderId="707" xfId="10" applyAlignment="1">
      <alignment horizontal="left" vertical="center" wrapText="1"/>
    </xf>
    <xf numFmtId="0" fontId="918" fillId="675" borderId="706" xfId="10" applyAlignment="1">
      <alignment horizontal="center" vertical="center" wrapText="1"/>
    </xf>
    <xf numFmtId="0" fontId="918" fillId="675" borderId="707" xfId="10" applyAlignment="1">
      <alignment horizontal="center" vertical="center" wrapText="1"/>
    </xf>
    <xf numFmtId="0" fontId="918" fillId="635" borderId="706" xfId="10" applyAlignment="1">
      <alignment horizontal="center" vertical="center" wrapText="1"/>
    </xf>
    <xf numFmtId="0" fontId="924" fillId="635" borderId="706" xfId="10" applyAlignment="1">
      <alignment horizontal="center" vertical="center" wrapText="1"/>
    </xf>
    <xf numFmtId="0" fontId="918" fillId="640" borderId="706" xfId="10" applyAlignment="1">
      <alignment horizontal="center" vertical="center" wrapText="1"/>
    </xf>
    <xf numFmtId="0" fontId="909" fillId="635" borderId="707" xfId="10" applyAlignment="1">
      <alignment horizontal="left" vertical="center" wrapText="1"/>
    </xf>
    <xf numFmtId="0" fontId="920" fillId="635" borderId="705" xfId="10" applyAlignment="1">
      <alignment horizontal="left"/>
    </xf>
    <xf numFmtId="0" fontId="938" fillId="635" borderId="705" xfId="10"/>
    <xf numFmtId="0" fontId="939" fillId="635" borderId="705" xfId="10" applyAlignment="1">
      <alignment horizontal="left" vertical="center"/>
    </xf>
    <xf numFmtId="0" fontId="923" fillId="635" borderId="706" xfId="10" applyAlignment="1">
      <alignment horizontal="center" vertical="center"/>
    </xf>
    <xf numFmtId="0" fontId="923" fillId="635" borderId="705" xfId="10" applyAlignment="1">
      <alignment horizontal="center" vertical="center"/>
    </xf>
    <xf numFmtId="0" fontId="908" fillId="635" borderId="705" xfId="10" applyAlignment="1">
      <alignment horizontal="left" vertical="center" wrapText="1"/>
    </xf>
    <xf numFmtId="0" fontId="909" fillId="635" borderId="705" xfId="10" applyAlignment="1">
      <alignment horizontal="left" vertical="center" wrapText="1"/>
    </xf>
    <xf numFmtId="0" fontId="908" fillId="635" borderId="706" xfId="10" applyAlignment="1">
      <alignment horizontal="center" vertical="center"/>
    </xf>
    <xf numFmtId="0" fontId="920" fillId="651" borderId="731" xfId="10" applyAlignment="1">
      <alignment horizontal="center" wrapText="1"/>
    </xf>
    <xf numFmtId="0" fontId="920" fillId="635" borderId="731" xfId="10" applyAlignment="1">
      <alignment horizontal="center" wrapText="1"/>
    </xf>
    <xf numFmtId="0" fontId="914" fillId="635" borderId="731" xfId="10" applyAlignment="1">
      <alignment vertical="bottom"/>
    </xf>
    <xf numFmtId="0" fontId="914" fillId="635" borderId="731" xfId="10" applyAlignment="1">
      <alignment horizontal="center"/>
    </xf>
    <xf numFmtId="3" fontId="909" fillId="635" borderId="706" xfId="10" applyAlignment="1">
      <alignment horizontal="center" vertical="center"/>
    </xf>
    <xf numFmtId="10" fontId="914" fillId="635" borderId="731" xfId="10" applyAlignment="1">
      <alignment horizontal="center"/>
    </xf>
    <xf numFmtId="10" fontId="914" fillId="651" borderId="731" xfId="10" applyAlignment="1">
      <alignment horizontal="center"/>
    </xf>
    <xf numFmtId="0" fontId="920" fillId="635" borderId="705" xfId="10" applyAlignment="1">
      <alignment horizontal="left" vertical="center" wrapText="1"/>
    </xf>
    <xf numFmtId="0" fontId="920" fillId="635" borderId="705" xfId="10" applyAlignment="1">
      <alignment horizontal="center" vertical="center" wrapText="1"/>
    </xf>
    <xf numFmtId="0" fontId="920" fillId="635" borderId="705" xfId="10" applyAlignment="1">
      <alignment horizontal="center" wrapText="1"/>
    </xf>
    <xf numFmtId="0" fontId="940" fillId="675" borderId="706" xfId="10" applyAlignment="1">
      <alignment horizontal="center" vertical="center" wrapText="1"/>
    </xf>
    <xf numFmtId="0" fontId="914" fillId="635" borderId="731" xfId="10" applyAlignment="1">
      <alignment horizontal="center" vertical="bottom"/>
    </xf>
    <xf numFmtId="0" fontId="909" fillId="635" borderId="706" xfId="10" applyAlignment="1">
      <alignment horizontal="center" vertical="center" wrapText="1"/>
    </xf>
    <xf numFmtId="0" fontId="909" fillId="635" borderId="706" xfId="10" applyAlignment="1">
      <alignment horizontal="center" vertical="center" wrapText="1"/>
    </xf>
    <xf numFmtId="3" fontId="908" fillId="635" borderId="706" xfId="10" applyAlignment="1">
      <alignment vertical="center"/>
    </xf>
    <xf numFmtId="0" fontId="914" fillId="635" borderId="736" xfId="10" applyAlignment="1">
      <alignment horizontal="center"/>
    </xf>
    <xf numFmtId="0" fontId="916" fillId="635" borderId="737" xfId="10"/>
    <xf numFmtId="0" fontId="914" fillId="635" borderId="705" xfId="10" applyAlignment="1">
      <alignment horizontal="left" vertical="center"/>
    </xf>
    <xf numFmtId="0" fontId="916" fillId="635" borderId="738" xfId="10"/>
    <xf numFmtId="0" fontId="914" fillId="635" borderId="705" xfId="10" applyAlignment="1">
      <alignment horizontal="left" vertical="center" wrapText="1"/>
    </xf>
    <xf numFmtId="10" fontId="916" fillId="635" borderId="731" xfId="10" applyAlignment="1">
      <alignment horizontal="center"/>
    </xf>
    <xf numFmtId="10" fontId="914" fillId="635" borderId="705" xfId="10"/>
    <xf numFmtId="0" fontId="914" fillId="635" borderId="705" xfId="10" applyAlignment="1">
      <alignment wrapText="1"/>
    </xf>
    <xf numFmtId="0" fontId="914" fillId="635" borderId="705" xfId="10" applyAlignment="1">
      <alignment horizontal="center" vertical="center"/>
    </xf>
    <xf numFmtId="0" fontId="923" fillId="635" borderId="705" xfId="10" applyAlignment="1">
      <alignment horizontal="left" vertical="center"/>
    </xf>
    <xf numFmtId="0" fontId="915" fillId="635" borderId="705" xfId="10" applyAlignment="1">
      <alignment horizontal="center" vertical="center" wrapText="1"/>
    </xf>
    <xf numFmtId="10" fontId="915" fillId="635" borderId="705" xfId="10" applyAlignment="1">
      <alignment horizontal="center" vertical="center" wrapText="1"/>
    </xf>
    <xf numFmtId="0" fontId="908" fillId="635" borderId="705" xfId="10" applyAlignment="1">
      <alignment horizontal="center" vertical="center"/>
    </xf>
    <xf numFmtId="10" fontId="909" fillId="635" borderId="705" xfId="10" applyAlignment="1">
      <alignment horizontal="left" vertical="center" wrapText="1"/>
    </xf>
    <xf numFmtId="0" fontId="923" fillId="674" borderId="706" xfId="10" applyAlignment="1">
      <alignment horizontal="center" vertical="center"/>
    </xf>
    <xf numFmtId="0" fontId="908" fillId="674" borderId="706" xfId="10" applyAlignment="1">
      <alignment horizontal="left" vertical="center" wrapText="1"/>
    </xf>
    <xf numFmtId="0" fontId="909" fillId="674" borderId="706" xfId="10" applyAlignment="1">
      <alignment horizontal="center" vertical="center"/>
    </xf>
    <xf numFmtId="0" fontId="908" fillId="674" borderId="706" xfId="10" applyAlignment="1">
      <alignment horizontal="center" vertical="center"/>
    </xf>
    <xf numFmtId="2" fontId="908" fillId="674" borderId="706" xfId="10" applyAlignment="1">
      <alignment horizontal="center" vertical="center"/>
    </xf>
    <xf numFmtId="2" fontId="923" fillId="674" borderId="706" xfId="10" applyAlignment="1">
      <alignment horizontal="center" vertical="center"/>
    </xf>
    <xf numFmtId="0" fontId="909" fillId="674" borderId="706" xfId="10" applyAlignment="1">
      <alignment horizontal="left" vertical="center" wrapText="1"/>
    </xf>
    <xf numFmtId="0" fontId="908" fillId="674" borderId="706" xfId="10" applyAlignment="1">
      <alignment vertical="center"/>
    </xf>
    <xf numFmtId="0" fontId="918" fillId="674" borderId="706" xfId="10" applyAlignment="1">
      <alignment horizontal="right" vertical="center"/>
    </xf>
    <xf numFmtId="0" fontId="934" fillId="635" borderId="705" xfId="10" applyAlignment="1">
      <alignment horizontal="left" vertical="center" wrapText="1"/>
    </xf>
    <xf numFmtId="0" fontId="911" fillId="635" borderId="705" xfId="10" applyAlignment="1">
      <alignment horizontal="left" vertical="center"/>
    </xf>
    <xf numFmtId="0" fontId="935" fillId="635" borderId="731" xfId="10" applyAlignment="1">
      <alignment horizontal="center" vertical="bottom"/>
    </xf>
    <xf numFmtId="0" fontId="910" fillId="635" borderId="705" xfId="10" applyAlignment="1">
      <alignment horizontal="center" vertical="center" wrapText="1"/>
    </xf>
    <xf numFmtId="0" fontId="941" fillId="635" borderId="731" xfId="10" applyAlignment="1">
      <alignment horizontal="center" vertical="bottom"/>
    </xf>
    <xf numFmtId="0" fontId="941" fillId="651" borderId="731" xfId="10" applyAlignment="1">
      <alignment horizontal="center" vertical="bottom"/>
    </xf>
    <xf numFmtId="0" fontId="914" fillId="651" borderId="731" xfId="10"/>
    <xf numFmtId="10" fontId="914" fillId="635" borderId="731" xfId="10"/>
    <xf numFmtId="0" fontId="942" fillId="635" borderId="705" xfId="10" applyAlignment="1">
      <alignment horizontal="center" vertical="center" wrapText="1"/>
    </xf>
    <xf numFmtId="0" fontId="934" fillId="635" borderId="705" xfId="10"/>
    <xf numFmtId="0" fontId="941" fillId="676" borderId="731" xfId="10" applyAlignment="1">
      <alignment horizontal="center" vertical="bottom"/>
    </xf>
    <xf numFmtId="0" fontId="914" fillId="651" borderId="731" xfId="10" applyAlignment="1">
      <alignment horizontal="center"/>
    </xf>
    <xf numFmtId="0" fontId="914" fillId="676" borderId="731" xfId="10" applyAlignment="1">
      <alignment horizontal="center"/>
    </xf>
    <xf numFmtId="0" fontId="914" fillId="651" borderId="705" xfId="10" applyAlignment="1">
      <alignment horizontal="center"/>
    </xf>
    <xf numFmtId="0" fontId="915" fillId="635" borderId="705" xfId="10" applyAlignment="1">
      <alignment horizontal="center" vertical="center"/>
    </xf>
    <xf numFmtId="0" fontId="943" fillId="651" borderId="705" xfId="10"/>
    <xf numFmtId="0" fontId="935" fillId="635" borderId="736" xfId="10" applyAlignment="1">
      <alignment horizontal="center" wrapText="1"/>
    </xf>
    <xf numFmtId="0" fontId="944" fillId="635" borderId="739" xfId="10" applyAlignment="1">
      <alignment horizontal="left" wrapText="1"/>
    </xf>
    <xf numFmtId="0" fontId="934" fillId="635" borderId="731" xfId="10" applyAlignment="1">
      <alignment horizontal="center"/>
    </xf>
    <xf numFmtId="0" fontId="945" fillId="675" borderId="706" xfId="10" applyAlignment="1">
      <alignment horizontal="center" vertical="center" wrapText="1"/>
    </xf>
    <xf numFmtId="0" fontId="934" fillId="635" borderId="705" xfId="10" applyAlignment="1">
      <alignment horizontal="center"/>
    </xf>
    <xf numFmtId="0" fontId="944" fillId="635" borderId="738" xfId="10" applyAlignment="1">
      <alignment horizontal="left" wrapText="1"/>
    </xf>
    <xf numFmtId="0" fontId="934" fillId="651" borderId="731" xfId="10"/>
    <xf numFmtId="0" fontId="934" fillId="635" borderId="731" xfId="10"/>
    <xf numFmtId="10" fontId="934" fillId="635" borderId="731" xfId="10"/>
    <xf numFmtId="0" fontId="934" fillId="651" borderId="731" xfId="10" applyAlignment="1">
      <alignment horizontal="center"/>
    </xf>
    <xf numFmtId="0" fontId="934" fillId="676" borderId="731" xfId="10" applyAlignment="1">
      <alignment horizontal="center"/>
    </xf>
    <xf numFmtId="0" fontId="934" fillId="651" borderId="705" xfId="10" applyAlignment="1">
      <alignment horizontal="center"/>
    </xf>
    <xf numFmtId="0" fontId="934" fillId="651" borderId="705" xfId="10"/>
    <xf numFmtId="165" fontId="914" fillId="635" borderId="731" xfId="10" applyAlignment="1">
      <alignment horizontal="center"/>
    </xf>
    <xf numFmtId="0" fontId="914" fillId="635" borderId="731" xfId="10" applyAlignment="1">
      <alignment horizontal="center" vertical="center"/>
    </xf>
    <xf numFmtId="0" fontId="944" fillId="635" borderId="731" xfId="10" applyAlignment="1">
      <alignment horizontal="center" vertical="center" wrapText="1"/>
    </xf>
    <xf numFmtId="10" fontId="914" fillId="635" borderId="731" xfId="10" applyAlignment="1">
      <alignment horizontal="center" vertical="center"/>
    </xf>
    <xf numFmtId="9" fontId="914" fillId="635" borderId="731" xfId="10" applyAlignment="1">
      <alignment horizontal="center" vertical="center"/>
    </xf>
    <xf numFmtId="0" fontId="914" fillId="635" borderId="731" xfId="10" applyAlignment="1">
      <alignment horizontal="left" vertical="bottom" wrapText="1"/>
    </xf>
    <xf numFmtId="0" fontId="935" fillId="635" borderId="731" xfId="10" applyAlignment="1">
      <alignment horizontal="center" wrapText="1"/>
    </xf>
    <xf numFmtId="0" fontId="934" fillId="635" borderId="731" xfId="10" applyAlignment="1">
      <alignment horizontal="center" wrapText="1"/>
    </xf>
    <xf numFmtId="0" fontId="944" fillId="635" borderId="731" xfId="10" applyAlignment="1">
      <alignment horizontal="center" wrapText="1"/>
    </xf>
    <xf numFmtId="0" fontId="934" fillId="635" borderId="731" xfId="10" applyAlignment="1">
      <alignment horizontal="right" wrapText="1"/>
    </xf>
    <xf numFmtId="0" fontId="934" fillId="635" borderId="731" xfId="10" applyAlignment="1">
      <alignment horizontal="left" wrapText="1"/>
    </xf>
    <xf numFmtId="0" fontId="940" fillId="674" borderId="706" xfId="10" applyAlignment="1">
      <alignment horizontal="center" vertical="center" wrapText="1"/>
    </xf>
    <xf numFmtId="10" fontId="934" fillId="635" borderId="731" xfId="10" applyAlignment="1">
      <alignment horizontal="right" wrapText="1"/>
    </xf>
    <xf numFmtId="0" fontId="914" fillId="676" borderId="731" xfId="10" applyAlignment="1">
      <alignment horizontal="left" vertical="bottom" wrapText="1"/>
    </xf>
    <xf numFmtId="0" fontId="908" fillId="635" borderId="705" xfId="10" applyAlignment="1">
      <alignment vertical="center"/>
    </xf>
    <xf numFmtId="0" fontId="924" fillId="635" borderId="706" xfId="10" applyAlignment="1">
      <alignment horizontal="center" vertical="center"/>
    </xf>
    <xf numFmtId="0" fontId="946" fillId="635" borderId="705" xfId="10" applyAlignment="1">
      <alignment horizontal="center" vertical="center" wrapText="1"/>
    </xf>
    <xf numFmtId="0" fontId="946" fillId="635" borderId="705" xfId="10" applyAlignment="1">
      <alignment horizontal="center" vertical="center"/>
    </xf>
    <xf numFmtId="0" fontId="908" fillId="675" borderId="706" xfId="10" applyAlignment="1">
      <alignment vertical="center"/>
    </xf>
    <xf numFmtId="0" fontId="918" fillId="635" borderId="706" xfId="10" applyAlignment="1">
      <alignment horizontal="center" vertical="center"/>
    </xf>
    <xf numFmtId="0" fontId="947" fillId="635" borderId="706" xfId="10" applyAlignment="1">
      <alignment horizontal="center" vertical="center"/>
    </xf>
    <xf numFmtId="0" fontId="908" fillId="677" borderId="706" xfId="10" applyAlignment="1">
      <alignment vertical="center"/>
    </xf>
    <xf numFmtId="0" fontId="918" fillId="635" borderId="706" xfId="10" applyAlignment="1">
      <alignment horizontal="center" vertical="center"/>
    </xf>
    <xf numFmtId="0" fontId="947" fillId="635" borderId="706" xfId="10" applyAlignment="1">
      <alignment horizontal="center" vertical="center"/>
    </xf>
    <xf numFmtId="0" fontId="914" fillId="635" borderId="705" xfId="10" applyAlignment="1">
      <alignment vertical="center" wrapText="1"/>
    </xf>
    <xf numFmtId="0" fontId="914" fillId="635" borderId="705" xfId="10" applyAlignment="1">
      <alignment horizontal="center" vertical="center" wrapText="1"/>
    </xf>
    <xf numFmtId="0" fontId="918" fillId="635" borderId="705" xfId="10" applyAlignment="1">
      <alignment horizontal="center" vertical="center"/>
    </xf>
    <xf numFmtId="0" fontId="948" fillId="635" borderId="705" xfId="10" applyAlignment="1">
      <alignment horizontal="center" vertical="center"/>
    </xf>
    <xf numFmtId="0" fontId="909" fillId="678" borderId="706" xfId="10" applyAlignment="1">
      <alignment horizontal="left" vertical="center"/>
    </xf>
    <xf numFmtId="0" fontId="909" fillId="644" borderId="706" xfId="10" applyAlignment="1">
      <alignment horizontal="left" vertical="center"/>
    </xf>
    <xf numFmtId="0" fontId="949" fillId="635" borderId="705" xfId="10" applyAlignment="1">
      <alignment horizontal="center" vertical="center"/>
    </xf>
    <xf numFmtId="0" fontId="909" fillId="679" borderId="706" xfId="10" applyAlignment="1">
      <alignment horizontal="left" vertical="center"/>
    </xf>
    <xf numFmtId="0" fontId="909" fillId="642" borderId="706" xfId="10" applyAlignment="1">
      <alignment horizontal="left" vertical="center"/>
    </xf>
    <xf numFmtId="166" fontId="945" fillId="674" borderId="706" xfId="10" applyAlignment="1">
      <alignment horizontal="center" vertical="center"/>
    </xf>
    <xf numFmtId="0" fontId="918" fillId="674" borderId="706" xfId="10" applyAlignment="1">
      <alignment horizontal="center" vertical="center"/>
    </xf>
    <xf numFmtId="166" fontId="940" fillId="674" borderId="706" xfId="10" applyAlignment="1">
      <alignment horizontal="center" vertical="center"/>
    </xf>
    <xf numFmtId="0" fontId="945" fillId="674" borderId="706" xfId="10" applyAlignment="1">
      <alignment horizontal="center" vertical="center"/>
    </xf>
    <xf numFmtId="0" fontId="910" fillId="635" borderId="705" xfId="10" applyAlignment="1">
      <alignment horizontal="center" vertical="center" wrapText="1"/>
    </xf>
    <xf numFmtId="0" fontId="942" fillId="635" borderId="705" xfId="10" applyAlignment="1">
      <alignment horizontal="center" vertical="center" wrapText="1"/>
    </xf>
    <xf numFmtId="0" fontId="918" fillId="635" borderId="705" xfId="10" applyAlignment="1">
      <alignment horizontal="right" vertical="center"/>
    </xf>
    <xf numFmtId="0" fontId="918" fillId="635" borderId="706" xfId="10" applyAlignment="1">
      <alignment horizontal="right" vertical="center"/>
    </xf>
    <xf numFmtId="0" fontId="923" fillId="640" borderId="706" xfId="10" applyAlignment="1">
      <alignment horizontal="center" vertical="center"/>
    </xf>
    <xf numFmtId="1" fontId="940" fillId="635" borderId="705" xfId="10" applyAlignment="1">
      <alignment horizontal="center" vertical="center"/>
    </xf>
    <xf numFmtId="1" fontId="940" fillId="674" borderId="706" xfId="10" applyAlignment="1">
      <alignment horizontal="center" vertical="center"/>
    </xf>
    <xf numFmtId="0" fontId="940" fillId="674" borderId="706" xfId="10" applyAlignment="1">
      <alignment horizontal="center" vertical="center"/>
    </xf>
    <xf numFmtId="0" fontId="945" fillId="640" borderId="706" xfId="10" applyAlignment="1">
      <alignment horizontal="center" vertical="center" wrapText="1"/>
    </xf>
    <xf numFmtId="0" fontId="940" fillId="635" borderId="705" xfId="10" applyAlignment="1">
      <alignment horizontal="center" vertical="center"/>
    </xf>
    <xf numFmtId="0" fontId="950" fillId="635" borderId="705" xfId="10" applyAlignment="1">
      <alignment horizontal="center" vertical="center" wrapText="1"/>
    </xf>
    <xf numFmtId="10" fontId="914" fillId="635" borderId="705" xfId="10" applyAlignment="1">
      <alignment vertical="center" wrapText="1"/>
    </xf>
    <xf numFmtId="0" fontId="951" fillId="635" borderId="706" xfId="10" applyAlignment="1">
      <alignment horizontal="left" vertical="center" wrapText="1"/>
    </xf>
    <xf numFmtId="0" fontId="918" fillId="640" borderId="706" xfId="10" applyAlignment="1">
      <alignment horizontal="center" vertical="center"/>
    </xf>
    <xf numFmtId="0" fontId="909" fillId="635" borderId="705" xfId="10" applyAlignment="1">
      <alignment horizontal="center" vertical="center"/>
    </xf>
    <xf numFmtId="0" fontId="924" fillId="635" borderId="706" xfId="10" applyAlignment="1">
      <alignment horizontal="left" vertical="center" wrapText="1"/>
    </xf>
    <xf numFmtId="0" fontId="920" fillId="635" borderId="705" xfId="10"/>
    <xf numFmtId="0" fontId="918" fillId="643" borderId="706" xfId="10" applyAlignment="1">
      <alignment horizontal="center" vertical="center"/>
    </xf>
    <xf numFmtId="0" fontId="940" fillId="640" borderId="706" xfId="10" applyAlignment="1">
      <alignment horizontal="center" vertical="center" wrapText="1"/>
    </xf>
    <xf numFmtId="0" fontId="918" fillId="644" borderId="706" xfId="10" applyAlignment="1">
      <alignment horizontal="center" vertical="center"/>
    </xf>
    <xf numFmtId="0" fontId="923" fillId="635" borderId="705" xfId="10" applyAlignment="1">
      <alignment horizontal="left" vertical="center" wrapText="1"/>
    </xf>
    <xf numFmtId="0" fontId="923" fillId="674" borderId="707" xfId="10" applyAlignment="1">
      <alignment horizontal="left" vertical="center"/>
    </xf>
    <xf numFmtId="10" fontId="908" fillId="635" borderId="706" xfId="10" applyAlignment="1">
      <alignment vertical="center"/>
    </xf>
    <xf numFmtId="0" fontId="920" fillId="635" borderId="736" xfId="10" applyAlignment="1">
      <alignment horizontal="center" vertical="center" wrapText="1"/>
    </xf>
    <xf numFmtId="0" fontId="912" fillId="635" borderId="738" xfId="10"/>
    <xf numFmtId="0" fontId="912" fillId="635" borderId="740" xfId="10"/>
    <xf numFmtId="0" fontId="920" fillId="680" borderId="731" xfId="10" applyAlignment="1">
      <alignment horizontal="center" vertical="center" wrapText="1"/>
    </xf>
    <xf numFmtId="0" fontId="914" fillId="635" borderId="731" xfId="10" applyAlignment="1">
      <alignment horizontal="center" vertical="center" wrapText="1"/>
    </xf>
    <xf numFmtId="0" fontId="914" fillId="635" borderId="731" xfId="10" applyAlignment="1">
      <alignment vertical="center" wrapText="1"/>
    </xf>
    <xf numFmtId="0" fontId="914" fillId="640" borderId="731" xfId="10" applyAlignment="1">
      <alignment horizontal="center" vertical="center" wrapText="1"/>
    </xf>
    <xf numFmtId="0" fontId="934" fillId="635" borderId="731" xfId="10" applyAlignment="1">
      <alignment horizontal="center" vertical="center" wrapText="1"/>
    </xf>
    <xf numFmtId="0" fontId="934" fillId="651" borderId="731" xfId="10" applyAlignment="1">
      <alignment horizontal="left" vertical="center" wrapText="1"/>
    </xf>
    <xf numFmtId="2" fontId="909" fillId="635" borderId="706" xfId="10" applyAlignment="1">
      <alignment horizontal="center" vertical="center"/>
    </xf>
    <xf numFmtId="2" fontId="918" fillId="640" borderId="706" xfId="10" applyAlignment="1">
      <alignment horizontal="center" vertical="center"/>
    </xf>
    <xf numFmtId="0" fontId="920" fillId="635" borderId="731" xfId="10" applyAlignment="1">
      <alignment horizontal="center"/>
    </xf>
    <xf numFmtId="0" fontId="950" fillId="675" borderId="731" xfId="10" applyAlignment="1">
      <alignment horizontal="center" vertical="center"/>
    </xf>
    <xf numFmtId="0" fontId="944" fillId="635" borderId="705" xfId="10" applyAlignment="1">
      <alignment horizontal="left" vertical="center" wrapText="1"/>
    </xf>
    <xf numFmtId="0" fontId="942" fillId="635" borderId="731" xfId="10" applyAlignment="1">
      <alignment wrapText="1"/>
    </xf>
    <xf numFmtId="0" fontId="920" fillId="675" borderId="731" xfId="10" applyAlignment="1">
      <alignment horizontal="center" vertical="center" wrapText="1"/>
    </xf>
    <xf numFmtId="0" fontId="920" fillId="675" borderId="731" xfId="10" applyAlignment="1">
      <alignment horizontal="center" vertical="center"/>
    </xf>
    <xf numFmtId="0" fontId="920" fillId="680" borderId="705" xfId="10" applyAlignment="1">
      <alignment horizontal="center" vertical="center"/>
    </xf>
    <xf numFmtId="0" fontId="950" fillId="635" borderId="731" xfId="10" applyAlignment="1">
      <alignment horizontal="center" vertical="center" wrapText="1"/>
    </xf>
    <xf numFmtId="3" fontId="950" fillId="635" borderId="731" xfId="10" applyAlignment="1">
      <alignment horizontal="center" vertical="center" wrapText="1"/>
    </xf>
    <xf numFmtId="0" fontId="914" fillId="651" borderId="731" xfId="10" applyAlignment="1">
      <alignment horizontal="center" wrapText="1"/>
    </xf>
    <xf numFmtId="0" fontId="914" fillId="635" borderId="741" xfId="10" applyAlignment="1">
      <alignment horizontal="center"/>
    </xf>
    <xf numFmtId="0" fontId="914" fillId="635" borderId="742" xfId="10" applyAlignment="1">
      <alignment horizontal="center"/>
    </xf>
    <xf numFmtId="0" fontId="914" fillId="681" borderId="743" xfId="10" applyAlignment="1">
      <alignment horizontal="center" vertical="bottom"/>
    </xf>
    <xf numFmtId="0" fontId="914" fillId="635" borderId="744" xfId="10" applyAlignment="1">
      <alignment horizontal="center" vertical="bottom"/>
    </xf>
    <xf numFmtId="0" fontId="914" fillId="635" borderId="705" xfId="10" applyAlignment="1">
      <alignment horizontal="center" vertical="bottom"/>
    </xf>
    <xf numFmtId="0" fontId="914" fillId="681" borderId="745" xfId="10" applyAlignment="1">
      <alignment horizontal="center" vertical="bottom"/>
    </xf>
    <xf numFmtId="0" fontId="914" fillId="635" borderId="736" xfId="10" applyAlignment="1">
      <alignment horizontal="center" vertical="bottom"/>
    </xf>
    <xf numFmtId="0" fontId="914" fillId="635" borderId="744" xfId="10" applyAlignment="1">
      <alignment horizontal="center"/>
    </xf>
    <xf numFmtId="0" fontId="914" fillId="681" borderId="746" xfId="10" applyAlignment="1">
      <alignment horizontal="center" vertical="bottom"/>
    </xf>
    <xf numFmtId="0" fontId="952" fillId="682" borderId="731" xfId="10" applyAlignment="1">
      <alignment horizontal="right" vertical="center" wrapText="1"/>
    </xf>
    <xf numFmtId="0" fontId="920" fillId="681" borderId="747" xfId="10" applyAlignment="1">
      <alignment horizontal="center" vertical="bottom"/>
    </xf>
    <xf numFmtId="0" fontId="920" fillId="681" borderId="748" xfId="10" applyAlignment="1">
      <alignment horizontal="center" vertical="bottom"/>
    </xf>
    <xf numFmtId="0" fontId="920" fillId="681" borderId="749" xfId="10" applyAlignment="1">
      <alignment horizontal="center" vertical="bottom"/>
    </xf>
    <xf numFmtId="0" fontId="914" fillId="681" borderId="750" xfId="10" applyAlignment="1">
      <alignment horizontal="center"/>
    </xf>
    <xf numFmtId="0" fontId="914" fillId="681" borderId="751" xfId="10" applyAlignment="1">
      <alignment horizontal="center"/>
    </xf>
    <xf numFmtId="0" fontId="914" fillId="681" borderId="752" xfId="10" applyAlignment="1">
      <alignment horizontal="center"/>
    </xf>
    <xf numFmtId="0" fontId="914" fillId="681" borderId="740" xfId="10" applyAlignment="1">
      <alignment horizontal="center"/>
    </xf>
    <xf numFmtId="0" fontId="914" fillId="681" borderId="738" xfId="10" applyAlignment="1">
      <alignment horizontal="center"/>
    </xf>
    <xf numFmtId="0" fontId="920" fillId="640" borderId="736" xfId="10" applyAlignment="1">
      <alignment horizontal="left" vertical="center" wrapText="1"/>
    </xf>
    <xf numFmtId="0" fontId="920" fillId="683" borderId="731" xfId="10" applyAlignment="1">
      <alignment horizontal="left" vertical="center" wrapText="1"/>
    </xf>
    <xf numFmtId="0" fontId="934" fillId="651" borderId="705" xfId="10" applyAlignment="1">
      <alignment horizontal="center" vertical="center" wrapText="1"/>
    </xf>
    <xf numFmtId="0" fontId="920" fillId="684" borderId="731" xfId="10" applyAlignment="1">
      <alignment horizontal="left" vertical="center" wrapText="1"/>
    </xf>
    <xf numFmtId="0" fontId="953" fillId="635" borderId="705" xfId="10"/>
    <xf numFmtId="0" fontId="953" fillId="635" borderId="753" xfId="10"/>
    <xf numFmtId="0" fontId="954" fillId="635" borderId="705" xfId="10" applyAlignment="1">
      <alignment horizontal="center" vertical="center" wrapText="1"/>
    </xf>
    <xf numFmtId="0" fontId="955" fillId="635" borderId="705" xfId="10" applyAlignment="1">
      <alignment horizontal="center" vertical="center" wrapText="1"/>
    </xf>
    <xf numFmtId="0" fontId="953" fillId="635" borderId="705" xfId="10" applyAlignment="1">
      <alignment horizontal="center" vertical="center"/>
    </xf>
    <xf numFmtId="0" fontId="955" fillId="635" borderId="750" xfId="10" applyAlignment="1">
      <alignment horizontal="center" vertical="center" wrapText="1"/>
    </xf>
    <xf numFmtId="0" fontId="912" fillId="635" borderId="751" xfId="10"/>
    <xf numFmtId="0" fontId="912" fillId="635" borderId="752" xfId="10"/>
    <xf numFmtId="0" fontId="955" fillId="635" borderId="731" xfId="10" applyAlignment="1">
      <alignment horizontal="center" vertical="center" wrapText="1"/>
    </xf>
    <xf numFmtId="0" fontId="955" fillId="652" borderId="731" xfId="10" applyAlignment="1">
      <alignment horizontal="center" vertical="center" wrapText="1"/>
    </xf>
    <xf numFmtId="0" fontId="953" fillId="651" borderId="705" xfId="10" applyAlignment="1">
      <alignment horizontal="center" vertical="bottom" wrapText="1"/>
    </xf>
    <xf numFmtId="0" fontId="953" fillId="651" borderId="731" xfId="10" applyAlignment="1">
      <alignment horizontal="center" vertical="bottom" wrapText="1"/>
    </xf>
    <xf numFmtId="0" fontId="953" fillId="654" borderId="731" xfId="10" applyAlignment="1">
      <alignment horizontal="left" wrapText="1"/>
    </xf>
    <xf numFmtId="3" fontId="956" fillId="651" borderId="731" xfId="10" applyAlignment="1">
      <alignment horizontal="center" wrapText="1"/>
    </xf>
    <xf numFmtId="0" fontId="953" fillId="635" borderId="731" xfId="10" applyAlignment="1">
      <alignment horizontal="center" vertical="bottom" wrapText="1"/>
    </xf>
    <xf numFmtId="0" fontId="954" fillId="635" borderId="731" xfId="10" applyAlignment="1">
      <alignment horizontal="center" vertical="bottom" wrapText="1"/>
    </xf>
    <xf numFmtId="0" fontId="953" fillId="635" borderId="705" xfId="10" applyAlignment="1">
      <alignment horizontal="center"/>
    </xf>
    <xf numFmtId="0" fontId="953" fillId="635" borderId="705" xfId="10" applyAlignment="1">
      <alignment horizontal="center" vertical="bottom"/>
    </xf>
    <xf numFmtId="0" fontId="956" fillId="651" borderId="731" xfId="10" applyAlignment="1">
      <alignment horizontal="center" wrapText="1"/>
    </xf>
    <xf numFmtId="0" fontId="955" fillId="635" borderId="705" xfId="10" applyAlignment="1">
      <alignment vertical="bottom" wrapText="1"/>
    </xf>
    <xf numFmtId="0" fontId="955" fillId="675" borderId="754" xfId="10" applyAlignment="1">
      <alignment vertical="bottom" wrapText="1"/>
    </xf>
    <xf numFmtId="0" fontId="955" fillId="675" borderId="755" xfId="10" applyAlignment="1">
      <alignment vertical="bottom" wrapText="1"/>
    </xf>
    <xf numFmtId="1" fontId="955" fillId="675" borderId="755" xfId="10" applyAlignment="1">
      <alignment horizontal="center" vertical="bottom" wrapText="1"/>
    </xf>
    <xf numFmtId="1" fontId="955" fillId="675" borderId="739" xfId="10" applyAlignment="1">
      <alignment horizontal="center" vertical="bottom" wrapText="1"/>
    </xf>
    <xf numFmtId="0" fontId="957" fillId="635" borderId="705" xfId="10" applyAlignment="1">
      <alignment vertical="center"/>
    </xf>
    <xf numFmtId="0" fontId="953" fillId="635" borderId="705" xfId="10" applyAlignment="1">
      <alignment horizontal="left" vertical="center"/>
    </xf>
    <xf numFmtId="0" fontId="914" fillId="652" borderId="731" xfId="10" applyAlignment="1">
      <alignment horizontal="center" wrapText="1"/>
    </xf>
    <xf numFmtId="0" fontId="914" fillId="654" borderId="731" xfId="10" applyAlignment="1">
      <alignment horizontal="center" wrapText="1"/>
    </xf>
    <xf numFmtId="0" fontId="914" fillId="635" borderId="731" xfId="10" applyAlignment="1">
      <alignment horizontal="center" wrapText="1"/>
    </xf>
    <xf numFmtId="0" fontId="935" fillId="635" borderId="705" xfId="10" applyAlignment="1">
      <alignment vertical="center" wrapText="1"/>
    </xf>
    <xf numFmtId="0" fontId="914" fillId="655" borderId="731" xfId="10"/>
    <xf numFmtId="0" fontId="914" fillId="680" borderId="705" xfId="10"/>
    <xf numFmtId="0" fontId="958" fillId="635" borderId="705" xfId="10" applyAlignment="1">
      <alignment horizontal="center" vertical="bottom"/>
    </xf>
    <xf numFmtId="0" fontId="934" fillId="635" borderId="705" xfId="10" applyAlignment="1">
      <alignment vertical="bottom"/>
    </xf>
    <xf numFmtId="0" fontId="958" fillId="635" borderId="731" xfId="10" applyAlignment="1">
      <alignment horizontal="center"/>
    </xf>
    <xf numFmtId="0" fontId="958" fillId="685" borderId="731" xfId="10" applyAlignment="1">
      <alignment horizontal="center"/>
    </xf>
    <xf numFmtId="0" fontId="958" fillId="640" borderId="731" xfId="10" applyAlignment="1">
      <alignment horizontal="center"/>
    </xf>
    <xf numFmtId="0" fontId="958" fillId="683" borderId="731" xfId="10" applyAlignment="1">
      <alignment horizontal="center"/>
    </xf>
    <xf numFmtId="0" fontId="958" fillId="686" borderId="731" xfId="10" applyAlignment="1">
      <alignment horizontal="center"/>
    </xf>
    <xf numFmtId="0" fontId="958" fillId="687" borderId="731" xfId="10" applyAlignment="1">
      <alignment horizontal="center"/>
    </xf>
    <xf numFmtId="0" fontId="934" fillId="635" borderId="753" xfId="10" applyAlignment="1">
      <alignment horizontal="center"/>
    </xf>
    <xf numFmtId="0" fontId="934" fillId="635" borderId="738" xfId="10" applyAlignment="1">
      <alignment horizontal="center"/>
    </xf>
    <xf numFmtId="0" fontId="934" fillId="654" borderId="740" xfId="10" applyAlignment="1">
      <alignment horizontal="center"/>
    </xf>
    <xf numFmtId="0" fontId="934" fillId="654" borderId="755" xfId="10" applyAlignment="1">
      <alignment horizontal="center"/>
    </xf>
    <xf numFmtId="0" fontId="934" fillId="635" borderId="746" xfId="10" applyAlignment="1">
      <alignment horizontal="center"/>
    </xf>
    <xf numFmtId="0" fontId="934" fillId="635" borderId="739" xfId="10" applyAlignment="1">
      <alignment horizontal="center"/>
    </xf>
    <xf numFmtId="0" fontId="958" fillId="635" borderId="705" xfId="10" applyAlignment="1">
      <alignment horizontal="right"/>
    </xf>
    <xf numFmtId="0" fontId="959" fillId="675" borderId="705" xfId="10" applyAlignment="1">
      <alignment horizontal="right"/>
    </xf>
    <xf numFmtId="0" fontId="959" fillId="675" borderId="705" xfId="10" applyAlignment="1">
      <alignment horizontal="left"/>
    </xf>
    <xf numFmtId="0" fontId="960" fillId="635" borderId="705" xfId="10" applyAlignment="1">
      <alignment vertical="bottom"/>
    </xf>
    <xf numFmtId="0" fontId="958" fillId="635" borderId="731" xfId="10" applyAlignment="1">
      <alignment horizontal="left"/>
    </xf>
    <xf numFmtId="0" fontId="934" fillId="635" borderId="731" xfId="10" applyAlignment="1">
      <alignment horizontal="left"/>
    </xf>
    <xf numFmtId="0" fontId="959" fillId="635" borderId="705" xfId="10" applyAlignment="1">
      <alignment vertical="bottom"/>
    </xf>
    <xf numFmtId="0" fontId="961" fillId="635" borderId="705" xfId="10" applyAlignment="1">
      <alignment horizontal="left" vertical="bottom"/>
    </xf>
    <xf numFmtId="0" fontId="914" fillId="635" borderId="705" xfId="10" applyAlignment="1">
      <alignment horizontal="left" vertical="bottom"/>
    </xf>
    <xf numFmtId="0" fontId="962" fillId="635" borderId="705" xfId="10" applyAlignment="1">
      <alignment horizontal="left" vertical="bottom"/>
    </xf>
    <xf numFmtId="0" fontId="963" fillId="680" borderId="731" xfId="10" applyAlignment="1">
      <alignment horizontal="center" vertical="bottom"/>
    </xf>
    <xf numFmtId="0" fontId="963" fillId="688" borderId="731" xfId="10" applyAlignment="1">
      <alignment horizontal="center" vertical="bottom"/>
    </xf>
    <xf numFmtId="0" fontId="963" fillId="689" borderId="731" xfId="10" applyAlignment="1">
      <alignment horizontal="center" vertical="bottom"/>
    </xf>
    <xf numFmtId="0" fontId="963" fillId="666" borderId="731" xfId="10" applyAlignment="1">
      <alignment horizontal="center" vertical="bottom"/>
    </xf>
    <xf numFmtId="0" fontId="963" fillId="665" borderId="731" xfId="10" applyAlignment="1">
      <alignment horizontal="center" vertical="bottom"/>
    </xf>
    <xf numFmtId="0" fontId="963" fillId="690" borderId="731" xfId="10" applyAlignment="1">
      <alignment horizontal="center" vertical="bottom"/>
    </xf>
    <xf numFmtId="0" fontId="963" fillId="681" borderId="731" xfId="10" applyAlignment="1">
      <alignment horizontal="center" vertical="center"/>
    </xf>
    <xf numFmtId="0" fontId="963" fillId="681" borderId="738" xfId="10" applyAlignment="1">
      <alignment horizontal="left"/>
    </xf>
    <xf numFmtId="0" fontId="920" fillId="681" borderId="738" xfId="10" applyAlignment="1">
      <alignment horizontal="left"/>
    </xf>
    <xf numFmtId="0" fontId="964" fillId="683" borderId="731" xfId="10" applyAlignment="1">
      <alignment horizontal="center"/>
    </xf>
    <xf numFmtId="0" fontId="964" fillId="635" borderId="731" xfId="10" applyAlignment="1">
      <alignment horizontal="center"/>
    </xf>
    <xf numFmtId="0" fontId="964" fillId="640" borderId="731" xfId="10" applyAlignment="1">
      <alignment horizontal="center"/>
    </xf>
    <xf numFmtId="0" fontId="920" fillId="680" borderId="731" xfId="10" applyAlignment="1">
      <alignment horizontal="right"/>
    </xf>
    <xf numFmtId="0" fontId="963" fillId="675" borderId="731" xfId="10" applyAlignment="1">
      <alignment horizontal="center"/>
    </xf>
    <xf numFmtId="0" fontId="958" fillId="680" borderId="731" xfId="10" applyAlignment="1">
      <alignment horizontal="left" vertical="bottom"/>
    </xf>
    <xf numFmtId="0" fontId="934" fillId="635" borderId="731" xfId="10" applyAlignment="1">
      <alignment horizontal="left" vertical="top" wrapText="1"/>
    </xf>
    <xf numFmtId="0" fontId="934" fillId="635" borderId="705" xfId="10" applyAlignment="1">
      <alignment horizontal="left" vertical="top"/>
    </xf>
    <xf numFmtId="0" fontId="958" fillId="635" borderId="705" xfId="10" applyAlignment="1">
      <alignment horizontal="left" vertical="bottom"/>
    </xf>
    <xf numFmtId="0" fontId="934" fillId="635" borderId="705" xfId="10" applyAlignment="1">
      <alignment horizontal="left" vertical="top" wrapText="1"/>
    </xf>
    <xf numFmtId="0" fontId="958" fillId="680" borderId="731" xfId="10" applyAlignment="1">
      <alignment horizontal="center" vertical="bottom"/>
    </xf>
    <xf numFmtId="0" fontId="920" fillId="635" borderId="731" xfId="10" applyAlignment="1">
      <alignment horizontal="left" vertical="top"/>
    </xf>
    <xf numFmtId="0" fontId="964" fillId="635" borderId="705" xfId="10" applyAlignment="1">
      <alignment horizontal="left" vertical="bottom"/>
    </xf>
    <xf numFmtId="0" fontId="958" fillId="635" borderId="705" xfId="10"/>
    <xf numFmtId="0" fontId="958" fillId="691" borderId="731" xfId="10" applyAlignment="1">
      <alignment horizontal="center"/>
    </xf>
    <xf numFmtId="0" fontId="926" fillId="635" borderId="705" xfId="10" applyAlignment="1">
      <alignment horizontal="center"/>
    </xf>
    <xf numFmtId="0" fontId="963" fillId="688" borderId="731" xfId="10" applyAlignment="1">
      <alignment horizontal="center" vertical="center"/>
    </xf>
    <xf numFmtId="0" fontId="934" fillId="635" borderId="731" xfId="10" applyAlignment="1">
      <alignment horizontal="left" vertical="center"/>
    </xf>
    <xf numFmtId="0" fontId="965" fillId="635" borderId="705" xfId="10" applyAlignment="1">
      <alignment horizontal="left"/>
    </xf>
    <xf numFmtId="0" fontId="914" fillId="635" borderId="705" xfId="10" applyAlignment="1">
      <alignment horizontal="left" vertical="top" wrapText="1"/>
    </xf>
    <xf numFmtId="0" fontId="963" fillId="692" borderId="731" xfId="10" applyAlignment="1">
      <alignment horizontal="center" vertical="center"/>
    </xf>
    <xf numFmtId="0" fontId="914" fillId="635" borderId="705" xfId="10" applyAlignment="1">
      <alignment horizontal="left" vertical="top"/>
    </xf>
    <xf numFmtId="0" fontId="963" fillId="666" borderId="731" xfId="10" applyAlignment="1">
      <alignment horizontal="center" vertical="center"/>
    </xf>
    <xf numFmtId="0" fontId="963" fillId="665" borderId="731" xfId="10" applyAlignment="1">
      <alignment horizontal="center" vertical="center"/>
    </xf>
    <xf numFmtId="0" fontId="963" fillId="690" borderId="731" xfId="10" applyAlignment="1">
      <alignment horizontal="center" vertical="center"/>
    </xf>
    <xf numFmtId="0" fontId="966" fillId="635" borderId="705" xfId="10" applyAlignment="1">
      <alignment horizontal="left" vertical="bottom"/>
    </xf>
    <xf numFmtId="0" fontId="967" fillId="635" borderId="705" xfId="10"/>
    <xf numFmtId="0" fontId="967" fillId="635" borderId="705" xfId="10" applyAlignment="1">
      <alignment vertical="bottom"/>
    </xf>
    <xf numFmtId="0" fontId="968" fillId="635" borderId="705" xfId="10" applyAlignment="1">
      <alignment horizontal="center" vertical="bottom"/>
    </xf>
    <xf numFmtId="0" fontId="968" fillId="693" borderId="731" xfId="10" applyAlignment="1">
      <alignment horizontal="center" vertical="bottom" wrapText="1"/>
    </xf>
    <xf numFmtId="0" fontId="968" fillId="685" borderId="731" xfId="10" applyAlignment="1">
      <alignment horizontal="center" vertical="bottom" wrapText="1"/>
    </xf>
    <xf numFmtId="0" fontId="968" fillId="683" borderId="731" xfId="10" applyAlignment="1">
      <alignment horizontal="center" vertical="bottom" wrapText="1"/>
    </xf>
    <xf numFmtId="0" fontId="968" fillId="687" borderId="731" xfId="10" applyAlignment="1">
      <alignment horizontal="center" vertical="bottom" wrapText="1"/>
    </xf>
    <xf numFmtId="0" fontId="968" fillId="686" borderId="731" xfId="10" applyAlignment="1">
      <alignment horizontal="center" vertical="bottom" wrapText="1"/>
    </xf>
    <xf numFmtId="0" fontId="968" fillId="635" borderId="753" xfId="10" applyAlignment="1">
      <alignment horizontal="center" vertical="bottom"/>
    </xf>
    <xf numFmtId="0" fontId="968" fillId="635" borderId="731" xfId="10" applyAlignment="1">
      <alignment vertical="bottom"/>
    </xf>
    <xf numFmtId="0" fontId="967" fillId="675" borderId="731" xfId="10" applyAlignment="1">
      <alignment vertical="bottom"/>
    </xf>
    <xf numFmtId="0" fontId="967" fillId="635" borderId="731" xfId="10" applyAlignment="1">
      <alignment horizontal="center" vertical="bottom"/>
    </xf>
    <xf numFmtId="0" fontId="968" fillId="635" borderId="705" xfId="10" applyAlignment="1">
      <alignment horizontal="right" vertical="bottom"/>
    </xf>
    <xf numFmtId="0" fontId="968" fillId="693" borderId="731" xfId="10" applyAlignment="1">
      <alignment horizontal="center" vertical="bottom"/>
    </xf>
    <xf numFmtId="0" fontId="968" fillId="685" borderId="731" xfId="10" applyAlignment="1">
      <alignment horizontal="center" vertical="bottom"/>
    </xf>
    <xf numFmtId="0" fontId="968" fillId="683" borderId="731" xfId="10" applyAlignment="1">
      <alignment horizontal="center" vertical="bottom"/>
    </xf>
    <xf numFmtId="0" fontId="968" fillId="687" borderId="731" xfId="10" applyAlignment="1">
      <alignment horizontal="center" vertical="bottom"/>
    </xf>
    <xf numFmtId="0" fontId="968" fillId="686" borderId="731" xfId="10" applyAlignment="1">
      <alignment horizontal="center" vertical="bottom"/>
    </xf>
    <xf numFmtId="0" fontId="968" fillId="635" borderId="705" xfId="10" applyAlignment="1">
      <alignment vertical="bottom"/>
    </xf>
    <xf numFmtId="0" fontId="915" fillId="635" borderId="705" xfId="10" applyAlignment="1">
      <alignment vertical="bottom"/>
    </xf>
    <xf numFmtId="0" fontId="969" fillId="635" borderId="705" xfId="10" applyAlignment="1">
      <alignment vertical="bottom"/>
    </xf>
    <xf numFmtId="0" fontId="968" fillId="693" borderId="731" xfId="10" applyAlignment="1">
      <alignment vertical="bottom"/>
    </xf>
    <xf numFmtId="0" fontId="967" fillId="635" borderId="731" xfId="10" applyAlignment="1">
      <alignment vertical="bottom" wrapText="1"/>
    </xf>
    <xf numFmtId="0" fontId="967" fillId="635" borderId="731" xfId="10" applyAlignment="1">
      <alignment vertical="bottom"/>
    </xf>
    <xf numFmtId="0" fontId="968" fillId="685" borderId="731" xfId="10" applyAlignment="1">
      <alignment vertical="bottom"/>
    </xf>
    <xf numFmtId="0" fontId="968" fillId="683" borderId="731" xfId="10" applyAlignment="1">
      <alignment vertical="bottom"/>
    </xf>
    <xf numFmtId="0" fontId="968" fillId="686" borderId="731" xfId="10" applyAlignment="1">
      <alignment vertical="bottom"/>
    </xf>
    <xf numFmtId="0" fontId="968" fillId="687" borderId="731" xfId="10" applyAlignment="1">
      <alignment vertical="bottom"/>
    </xf>
    <xf numFmtId="0" fontId="920" fillId="635" borderId="705" xfId="10" applyAlignment="1">
      <alignment horizontal="right"/>
    </xf>
    <xf numFmtId="0" fontId="955" fillId="651" borderId="731" xfId="10" applyAlignment="1">
      <alignment horizontal="center" vertical="center" wrapText="1"/>
    </xf>
    <xf numFmtId="0" fontId="914" fillId="635" borderId="705" xfId="10" applyAlignment="1">
      <alignment horizontal="right"/>
    </xf>
    <xf numFmtId="0" fontId="970" fillId="683" borderId="731" xfId="10" applyAlignment="1">
      <alignment horizontal="center" wrapText="1"/>
    </xf>
    <xf numFmtId="0" fontId="914" fillId="635" borderId="731" xfId="10" applyAlignment="1">
      <alignment horizontal="right" wrapText="1"/>
    </xf>
    <xf numFmtId="165" fontId="914" fillId="635" borderId="731" xfId="10" applyAlignment="1">
      <alignment horizontal="right" wrapText="1"/>
    </xf>
    <xf numFmtId="165" fontId="914" fillId="635" borderId="731" xfId="10"/>
    <xf numFmtId="0" fontId="970" fillId="675" borderId="731" xfId="10" applyAlignment="1">
      <alignment horizontal="center" vertical="center" wrapText="1"/>
    </xf>
    <xf numFmtId="0" fontId="971" fillId="635" borderId="705" xfId="10" applyAlignment="1">
      <alignment horizontal="left" vertical="center" wrapText="1"/>
    </xf>
    <xf numFmtId="0" fontId="972" fillId="635" borderId="705" xfId="10" applyAlignment="1">
      <alignment vertical="bottom"/>
    </xf>
    <xf numFmtId="0" fontId="973" fillId="652" borderId="731" xfId="10" applyAlignment="1">
      <alignment horizontal="center" vertical="center"/>
    </xf>
    <xf numFmtId="0" fontId="973" fillId="652" borderId="731" xfId="10" applyAlignment="1">
      <alignment horizontal="center" vertical="center" wrapText="1"/>
    </xf>
    <xf numFmtId="0" fontId="974" fillId="680" borderId="731" xfId="10" applyAlignment="1">
      <alignment horizontal="center" vertical="center"/>
    </xf>
    <xf numFmtId="0" fontId="974" fillId="652" borderId="731" xfId="10" applyAlignment="1">
      <alignment horizontal="center" vertical="center" wrapText="1"/>
    </xf>
    <xf numFmtId="0" fontId="974" fillId="652" borderId="731" xfId="10" applyAlignment="1">
      <alignment horizontal="center" vertical="center"/>
    </xf>
    <xf numFmtId="0" fontId="971" fillId="635" borderId="731" xfId="10" applyAlignment="1">
      <alignment horizontal="left" vertical="center" wrapText="1"/>
    </xf>
    <xf numFmtId="10" fontId="971" fillId="635" borderId="731" xfId="10" applyAlignment="1">
      <alignment horizontal="left" vertical="center" wrapText="1"/>
    </xf>
    <xf numFmtId="2" fontId="971" fillId="635" borderId="731" xfId="10" applyAlignment="1">
      <alignment horizontal="left" vertical="center" wrapText="1"/>
    </xf>
    <xf numFmtId="0" fontId="920" fillId="652" borderId="731" xfId="10" applyAlignment="1">
      <alignment horizontal="center"/>
    </xf>
    <xf numFmtId="0" fontId="975" fillId="652" borderId="731" xfId="10" applyAlignment="1">
      <alignment horizontal="center" wrapText="1"/>
    </xf>
    <xf numFmtId="0" fontId="972" fillId="652" borderId="731" xfId="10" applyAlignment="1">
      <alignment vertical="bottom"/>
    </xf>
    <xf numFmtId="0" fontId="976" fillId="652" borderId="731" xfId="10" applyAlignment="1">
      <alignment horizontal="center" vertical="bottom"/>
    </xf>
    <xf numFmtId="0" fontId="975" fillId="635" borderId="731" xfId="10" applyAlignment="1">
      <alignment horizontal="center" vertical="center" wrapText="1"/>
    </xf>
    <xf numFmtId="0" fontId="971" fillId="694" borderId="731" xfId="10" applyAlignment="1">
      <alignment horizontal="center" vertical="center" wrapText="1"/>
    </xf>
    <xf numFmtId="0" fontId="971" fillId="635" borderId="731" xfId="10" applyAlignment="1">
      <alignment horizontal="center" vertical="center" wrapText="1"/>
    </xf>
    <xf numFmtId="0" fontId="972" fillId="635" borderId="731" xfId="10" applyAlignment="1">
      <alignment vertical="center"/>
    </xf>
    <xf numFmtId="0" fontId="973" fillId="652" borderId="743" xfId="10" applyAlignment="1">
      <alignment horizontal="center" vertical="center"/>
    </xf>
    <xf numFmtId="0" fontId="973" fillId="652" borderId="743" xfId="10" applyAlignment="1">
      <alignment horizontal="center" vertical="center" wrapText="1"/>
    </xf>
    <xf numFmtId="0" fontId="971" fillId="635" borderId="731" xfId="10" applyAlignment="1">
      <alignment wrapText="1"/>
    </xf>
    <xf numFmtId="0" fontId="971" fillId="635" borderId="738" xfId="10" applyAlignment="1">
      <alignment wrapText="1"/>
    </xf>
    <xf numFmtId="165" fontId="972" fillId="635" borderId="738" xfId="10" applyAlignment="1">
      <alignment horizontal="center" vertical="bottom"/>
    </xf>
    <xf numFmtId="10" fontId="972" fillId="635" borderId="738" xfId="10" applyAlignment="1">
      <alignment horizontal="center" vertical="bottom"/>
    </xf>
    <xf numFmtId="0" fontId="971" fillId="635" borderId="746" xfId="10" applyAlignment="1">
      <alignment wrapText="1"/>
    </xf>
    <xf numFmtId="0" fontId="971" fillId="635" borderId="739" xfId="10" applyAlignment="1">
      <alignment wrapText="1"/>
    </xf>
    <xf numFmtId="165" fontId="972" fillId="635" borderId="739" xfId="10" applyAlignment="1">
      <alignment horizontal="center" vertical="bottom"/>
    </xf>
    <xf numFmtId="0" fontId="971" fillId="635" borderId="705" xfId="10" applyAlignment="1">
      <alignment wrapText="1"/>
    </xf>
    <xf numFmtId="0" fontId="914" fillId="635" borderId="739" xfId="10"/>
    <xf numFmtId="10" fontId="972" fillId="635" borderId="739" xfId="10" applyAlignment="1">
      <alignment horizontal="center" vertical="bottom"/>
    </xf>
    <xf numFmtId="0" fontId="904" fillId="635" borderId="705" xfId="10"/>
    <xf numFmtId="0" fontId="911" fillId="645" borderId="706" xfId="10" applyAlignment="1">
      <alignment horizontal="left" vertical="center"/>
    </xf>
    <xf numFmtId="0" fontId="904" fillId="635" borderId="708" xfId="10"/>
    <xf numFmtId="0" fontId="904" fillId="635" borderId="709" xfId="10"/>
    <xf numFmtId="0" fontId="915" fillId="646" borderId="706" xfId="10" applyAlignment="1">
      <alignment horizontal="center" vertical="center"/>
    </xf>
    <xf numFmtId="0" fontId="904" fillId="635" borderId="711" xfId="10"/>
    <xf numFmtId="0" fontId="923" fillId="640" borderId="706" xfId="10" applyAlignment="1">
      <alignment horizontal="left" vertical="center" wrapText="1"/>
    </xf>
    <xf numFmtId="0" fontId="923" fillId="641" borderId="706" xfId="10" applyAlignment="1">
      <alignment horizontal="left" vertical="center" wrapText="1"/>
    </xf>
    <xf numFmtId="0" fontId="923" fillId="642" borderId="706" xfId="10" applyAlignment="1">
      <alignment horizontal="left" vertical="center" wrapText="1"/>
    </xf>
    <xf numFmtId="0" fontId="923" fillId="643" borderId="706" xfId="10" applyAlignment="1">
      <alignment horizontal="left" vertical="center" wrapText="1"/>
    </xf>
    <xf numFmtId="0" fontId="923" fillId="644" borderId="706" xfId="10" applyAlignment="1">
      <alignment horizontal="left" vertical="center" wrapText="1"/>
    </xf>
    <xf numFmtId="0" fontId="920" fillId="635" borderId="715" xfId="10"/>
    <xf numFmtId="0" fontId="904" fillId="635" borderId="713" xfId="10"/>
    <xf numFmtId="0" fontId="904" fillId="635" borderId="719" xfId="10"/>
    <xf numFmtId="0" fontId="907" fillId="635" borderId="705" xfId="10"/>
    <xf numFmtId="0" fontId="906" fillId="635" borderId="731" xfId="10" applyAlignment="1">
      <alignment horizontal="left" vertical="center"/>
    </xf>
    <xf numFmtId="0" fontId="907" fillId="635" borderId="731" xfId="10"/>
    <xf numFmtId="0" fontId="904" fillId="635" borderId="734" xfId="10"/>
    <xf numFmtId="0" fontId="904" fillId="635" borderId="735" xfId="10"/>
    <xf numFmtId="0" fontId="923" fillId="674" borderId="706" xfId="10" applyAlignment="1">
      <alignment horizontal="left" vertical="center" wrapText="1"/>
    </xf>
    <xf numFmtId="0" fontId="915" fillId="635" borderId="705" xfId="10"/>
    <xf numFmtId="0" fontId="924" fillId="635" borderId="705" xfId="10" applyAlignment="1">
      <alignment horizontal="center" wrapText="1"/>
    </xf>
    <xf numFmtId="0" fontId="923" fillId="674" borderId="706" xfId="10" applyAlignment="1">
      <alignment horizontal="left" vertical="center"/>
    </xf>
    <xf numFmtId="0" fontId="920" fillId="635" borderId="731" xfId="10" applyAlignment="1">
      <alignment horizontal="center" vertical="center" wrapText="1"/>
    </xf>
    <xf numFmtId="0" fontId="904" fillId="635" borderId="738" xfId="10"/>
    <xf numFmtId="0" fontId="904" fillId="635" borderId="740" xfId="10"/>
    <xf numFmtId="0" fontId="920" fillId="640" borderId="731" xfId="10" applyAlignment="1">
      <alignment horizontal="left" vertical="center" wrapText="1"/>
    </xf>
    <xf numFmtId="0" fontId="955" fillId="635" borderId="743" xfId="10" applyAlignment="1">
      <alignment horizontal="center" vertical="center" wrapText="1"/>
    </xf>
    <xf numFmtId="0" fontId="904" fillId="635" borderId="751" xfId="10"/>
    <xf numFmtId="0" fontId="904" fillId="635" borderId="752" xfId="10"/>
    <xf numFmtId="0" fontId="918" fillId="675" borderId="706" xfId="10" applyAlignment="1">
      <alignment vertical="center" wrapText="1"/>
    </xf>
    <xf numFmtId="0" fontId="908" fillId="635" borderId="706" xfId="10" applyAlignment="1">
      <alignment vertical="top" wrapText="1"/>
    </xf>
    <xf numFmtId="0" fontId="977" fillId="635" borderId="705" xfId="10" applyAlignment="1">
      <alignment vertical="top" wrapText="1"/>
    </xf>
    <xf numFmtId="0" fontId="923" fillId="635" borderId="706" xfId="10" applyAlignment="1">
      <alignment vertical="top" wrapText="1"/>
    </xf>
    <xf numFmtId="0" fontId="978" fillId="674" borderId="706" xfId="10" applyAlignment="1">
      <alignment horizontal="left" vertical="center"/>
    </xf>
    <xf numFmtId="0" fontId="978" fillId="635" borderId="705" xfId="10" applyAlignment="1">
      <alignment horizontal="center" vertical="center"/>
    </xf>
    <xf numFmtId="0" fontId="979" fillId="635" borderId="764" xfId="10" applyAlignment="1">
      <alignment vertical="top" wrapText="1"/>
    </xf>
    <xf numFmtId="0" fontId="981" fillId="635" borderId="764" xfId="10" applyAlignment="1">
      <alignment vertical="top" wrapText="1"/>
    </xf>
    <xf numFmtId="0" fontId="904" fillId="635" borderId="767" xfId="10"/>
    <xf numFmtId="0" fontId="904" fillId="635" borderId="768" xfId="10"/>
    <xf numFmtId="0" fontId="978" fillId="635" borderId="705" xfId="10"/>
    <xf numFmtId="0" fontId="980" fillId="635" borderId="764" xfId="10" applyAlignment="1">
      <alignment vertical="top" wrapText="1"/>
    </xf>
    <xf numFmtId="0" fontId="979" fillId="635" borderId="764" xfId="10" applyAlignment="1">
      <alignment horizontal="left" vertical="center"/>
    </xf>
    <xf numFmtId="1" fontId="945" fillId="674" borderId="706" xfId="10" applyAlignment="1">
      <alignment horizontal="center" vertical="center"/>
    </xf>
    <xf numFmtId="1" fontId="909" fillId="635" borderId="706" xfId="10" applyAlignment="1">
      <alignment horizontal="center" vertical="center"/>
    </xf>
    <xf numFmtId="0" fontId="982" fillId="695" borderId="731" xfId="10" applyAlignment="1">
      <alignment horizontal="center" vertical="center"/>
    </xf>
    <xf numFmtId="0" fontId="978" fillId="635" borderId="706" xfId="10" applyAlignment="1">
      <alignment horizontal="center" vertical="center"/>
    </xf>
    <xf numFmtId="0" fontId="977" fillId="635" borderId="706" xfId="10" applyAlignment="1">
      <alignment vertical="top" wrapText="1"/>
    </xf>
    <xf numFmtId="0" fontId="904" fillId="635" borderId="756" xfId="10"/>
    <xf numFmtId="0" fontId="904" fillId="635" borderId="757" xfId="10"/>
    <xf numFmtId="0" fontId="904" fillId="635" borderId="770" xfId="10"/>
    <xf numFmtId="0" fontId="904" fillId="635" borderId="771" xfId="10"/>
    <xf numFmtId="0" fontId="904" fillId="635" borderId="772" xfId="10"/>
    <xf numFmtId="0" fontId="983" fillId="640" borderId="731" xfId="10" applyAlignment="1">
      <alignment horizontal="left" vertical="center" wrapText="1"/>
    </xf>
    <xf numFmtId="0" fontId="904" fillId="640" borderId="731" xfId="10"/>
    <xf numFmtId="0" fontId="984" fillId="680" borderId="731" xfId="10" applyAlignment="1">
      <alignment horizontal="center" vertical="center" wrapText="1"/>
    </xf>
    <xf numFmtId="0" fontId="984" fillId="635" borderId="731" xfId="10" applyAlignment="1">
      <alignment horizontal="center" vertical="center" wrapText="1"/>
    </xf>
    <xf numFmtId="0" fontId="985" fillId="635" borderId="731" xfId="10" applyAlignment="1">
      <alignment horizontal="left" vertical="center" wrapText="1"/>
    </xf>
    <xf numFmtId="0" fontId="987" fillId="640" borderId="731" xfId="10" applyAlignment="1">
      <alignment horizontal="left" vertical="center" wrapText="1"/>
    </xf>
    <xf numFmtId="0" fontId="904" fillId="635" borderId="731" xfId="10"/>
    <xf numFmtId="0" fontId="984" fillId="682" borderId="731" xfId="10" applyAlignment="1">
      <alignment horizontal="center" vertical="center" wrapText="1"/>
    </xf>
    <xf numFmtId="0" fontId="985" fillId="682" borderId="731" xfId="10" applyAlignment="1">
      <alignment horizontal="left" vertical="center" wrapText="1"/>
    </xf>
    <xf numFmtId="0" fontId="984" fillId="644" borderId="731" xfId="10" applyAlignment="1">
      <alignment horizontal="center" vertical="center" wrapText="1"/>
    </xf>
    <xf numFmtId="0" fontId="985" fillId="644" borderId="731" xfId="10" applyAlignment="1">
      <alignment horizontal="left" vertical="center" wrapText="1"/>
    </xf>
    <xf numFmtId="0" fontId="985" fillId="651" borderId="731" xfId="10" applyAlignment="1">
      <alignment horizontal="center" vertical="center" wrapText="1"/>
    </xf>
    <xf numFmtId="0" fontId="985" fillId="654" borderId="731" xfId="10" applyAlignment="1">
      <alignment horizontal="left" vertical="center" wrapText="1"/>
    </xf>
    <xf numFmtId="3" fontId="984" fillId="651" borderId="731" xfId="10" applyAlignment="1">
      <alignment horizontal="center" vertical="center" wrapText="1"/>
    </xf>
    <xf numFmtId="0" fontId="985" fillId="635" borderId="731" xfId="10" applyAlignment="1">
      <alignment horizontal="center" vertical="center" wrapText="1"/>
    </xf>
    <xf numFmtId="0" fontId="985" fillId="682" borderId="731" xfId="10" applyAlignment="1">
      <alignment horizontal="center" vertical="center" wrapText="1"/>
    </xf>
    <xf numFmtId="0" fontId="984" fillId="651" borderId="731" xfId="10" applyAlignment="1">
      <alignment horizontal="center" vertical="center" wrapText="1"/>
    </xf>
    <xf numFmtId="0" fontId="985" fillId="675" borderId="731" xfId="10" applyAlignment="1">
      <alignment horizontal="center" vertical="center" wrapText="1"/>
    </xf>
    <xf numFmtId="0" fontId="985" fillId="675" borderId="731" xfId="10" applyAlignment="1">
      <alignment horizontal="left" vertical="center" wrapText="1"/>
    </xf>
    <xf numFmtId="0" fontId="984" fillId="675" borderId="731" xfId="10" applyAlignment="1">
      <alignment horizontal="center" vertical="center" wrapText="1"/>
    </xf>
    <xf numFmtId="1" fontId="985" fillId="675" borderId="731" xfId="10" applyAlignment="1">
      <alignment horizontal="center" vertical="center" wrapText="1"/>
    </xf>
    <xf numFmtId="1" fontId="985" fillId="682" borderId="731" xfId="10" applyAlignment="1">
      <alignment horizontal="center" vertical="center" wrapText="1"/>
    </xf>
    <xf numFmtId="0" fontId="984" fillId="640" borderId="731" xfId="10"/>
    <xf numFmtId="0" fontId="984" fillId="640" borderId="731" xfId="10" applyAlignment="1">
      <alignment horizontal="left" vertical="center" wrapText="1"/>
    </xf>
    <xf numFmtId="0" fontId="984" fillId="640" borderId="731" xfId="10" applyAlignment="1">
      <alignment horizontal="center" vertical="center" wrapText="1"/>
    </xf>
    <xf numFmtId="0" fontId="985" fillId="635" borderId="731" xfId="10"/>
    <xf numFmtId="0" fontId="984" fillId="635" borderId="773" xfId="10"/>
    <xf numFmtId="0" fontId="984" fillId="635" borderId="773" xfId="10" applyAlignment="1">
      <alignment horizontal="left" vertical="center" wrapText="1"/>
    </xf>
    <xf numFmtId="0" fontId="984" fillId="635" borderId="773" xfId="10" applyAlignment="1">
      <alignment horizontal="center" vertical="center" wrapText="1"/>
    </xf>
    <xf numFmtId="0" fontId="984" fillId="644" borderId="773" xfId="10" applyAlignment="1">
      <alignment horizontal="center" vertical="center" wrapText="1"/>
    </xf>
    <xf numFmtId="0" fontId="984" fillId="635" borderId="705" xfId="10"/>
    <xf numFmtId="0" fontId="986" fillId="635" borderId="705" xfId="10"/>
    <xf numFmtId="0" fontId="904" fillId="635" borderId="754" xfId="10"/>
    <xf numFmtId="0" fontId="904" fillId="635" borderId="755" xfId="10"/>
    <xf numFmtId="0" fontId="904" fillId="635" borderId="739" xfId="10"/>
    <xf numFmtId="0" fontId="985" fillId="654" borderId="731" xfId="10" applyAlignment="1">
      <alignment horizontal="center" vertical="center" wrapText="1"/>
    </xf>
    <xf numFmtId="0" fontId="984" fillId="651" borderId="731" xfId="10" applyAlignment="1">
      <alignment horizontal="left" vertical="center" wrapText="1"/>
    </xf>
    <xf numFmtId="0" fontId="985" fillId="651" borderId="731" xfId="10" applyAlignment="1">
      <alignment horizontal="left" vertical="center" wrapText="1"/>
    </xf>
    <xf numFmtId="0" fontId="984" fillId="679" borderId="731" xfId="10" applyAlignment="1">
      <alignment horizontal="center" vertical="center" wrapText="1"/>
    </xf>
    <xf numFmtId="0" fontId="984" fillId="643" borderId="731" xfId="10" applyAlignment="1">
      <alignment horizontal="center" vertical="center" wrapText="1"/>
    </xf>
    <xf numFmtId="0" fontId="984" fillId="654" borderId="731" xfId="10" applyAlignment="1">
      <alignment horizontal="center" wrapText="1"/>
    </xf>
    <xf numFmtId="0" fontId="986" fillId="679" borderId="731" xfId="10" applyAlignment="1">
      <alignment horizontal="center" wrapText="1"/>
    </xf>
    <xf numFmtId="0" fontId="986" fillId="643" borderId="731" xfId="10" applyAlignment="1">
      <alignment horizontal="center" wrapText="1"/>
    </xf>
    <xf numFmtId="0" fontId="986" fillId="644" borderId="731" xfId="10" applyAlignment="1">
      <alignment horizontal="center" wrapText="1"/>
    </xf>
    <xf numFmtId="0" fontId="986" fillId="654" borderId="731" xfId="10" applyAlignment="1">
      <alignment horizontal="center" wrapText="1"/>
    </xf>
    <xf numFmtId="0" fontId="985" fillId="680" borderId="731" xfId="10" applyAlignment="1">
      <alignment horizontal="center" vertical="center" wrapText="1"/>
    </xf>
    <xf numFmtId="0" fontId="988" fillId="696" borderId="774" xfId="11" applyAlignment="1">
      <alignment vertical="bottom"/>
    </xf>
    <xf numFmtId="0" fontId="989" fillId="696" borderId="774" xfId="11" applyAlignment="1">
      <alignment horizontal="left" vertical="center"/>
    </xf>
    <xf numFmtId="0" fontId="990" fillId="696" borderId="774" xfId="11" applyAlignment="1">
      <alignment horizontal="left" vertical="center"/>
    </xf>
    <xf numFmtId="0" fontId="991" fillId="696" borderId="774" xfId="11" applyAlignment="1">
      <alignment horizontal="left" vertical="center"/>
    </xf>
    <xf numFmtId="0" fontId="992" fillId="698" borderId="775" xfId="11" applyAlignment="1">
      <alignment vertical="center"/>
    </xf>
    <xf numFmtId="0" fontId="993" fillId="696" borderId="774" xfId="11" applyAlignment="1">
      <alignment horizontal="left" vertical="center"/>
    </xf>
    <xf numFmtId="0" fontId="992" fillId="699" borderId="775" xfId="11" applyAlignment="1">
      <alignment vertical="center"/>
    </xf>
    <xf numFmtId="0" fontId="992" fillId="700" borderId="775" xfId="11" applyAlignment="1">
      <alignment vertical="center"/>
    </xf>
    <xf numFmtId="0" fontId="992" fillId="701" borderId="775" xfId="11" applyAlignment="1">
      <alignment vertical="center"/>
    </xf>
    <xf numFmtId="0" fontId="994" fillId="696" borderId="774" xfId="11"/>
    <xf numFmtId="0" fontId="992" fillId="702" borderId="775" xfId="11" applyAlignment="1">
      <alignment vertical="center"/>
    </xf>
    <xf numFmtId="0" fontId="992" fillId="703" borderId="775" xfId="11" applyAlignment="1">
      <alignment vertical="center"/>
    </xf>
    <xf numFmtId="0" fontId="992" fillId="704" borderId="775" xfId="11" applyAlignment="1">
      <alignment vertical="center"/>
    </xf>
    <xf numFmtId="0" fontId="992" fillId="705" borderId="775" xfId="11" applyAlignment="1">
      <alignment vertical="center"/>
    </xf>
    <xf numFmtId="0" fontId="995" fillId="706" borderId="776" xfId="11" applyAlignment="1">
      <alignment horizontal="left" vertical="center"/>
    </xf>
    <xf numFmtId="0" fontId="996" fillId="696" borderId="777" xfId="11"/>
    <xf numFmtId="0" fontId="996" fillId="696" borderId="778" xfId="11"/>
    <xf numFmtId="0" fontId="997" fillId="707" borderId="779" xfId="11" applyAlignment="1">
      <alignment horizontal="center" vertical="center" wrapText="1"/>
    </xf>
    <xf numFmtId="0" fontId="998" fillId="696" borderId="774" xfId="11"/>
    <xf numFmtId="0" fontId="999" fillId="707" borderId="776" xfId="11" applyAlignment="1">
      <alignment horizontal="center" vertical="center"/>
    </xf>
    <xf numFmtId="0" fontId="996" fillId="696" borderId="780" xfId="11"/>
    <xf numFmtId="0" fontId="1000" fillId="696" borderId="774" xfId="11"/>
    <xf numFmtId="0" fontId="1001" fillId="707" borderId="775" xfId="11" applyAlignment="1">
      <alignment horizontal="center" vertical="center"/>
    </xf>
    <xf numFmtId="0" fontId="1002" fillId="696" borderId="775" xfId="11" applyAlignment="1">
      <alignment horizontal="left" vertical="center" wrapText="1"/>
    </xf>
    <xf numFmtId="0" fontId="992" fillId="696" borderId="775" xfId="11" applyAlignment="1">
      <alignment horizontal="left" vertical="center" wrapText="1"/>
    </xf>
    <xf numFmtId="164" fontId="993" fillId="696" borderId="775" xfId="11" applyAlignment="1">
      <alignment horizontal="center" vertical="center"/>
    </xf>
    <xf numFmtId="0" fontId="1003" fillId="696" borderId="774" xfId="11"/>
    <xf numFmtId="0" fontId="998" fillId="696" borderId="774" xfId="11" applyAlignment="1">
      <alignment vertical="bottom"/>
    </xf>
    <xf numFmtId="0" fontId="1004" fillId="696" borderId="781" xfId="11"/>
    <xf numFmtId="0" fontId="996" fillId="696" borderId="782" xfId="11"/>
    <xf numFmtId="0" fontId="998" fillId="696" borderId="783" xfId="11"/>
    <xf numFmtId="0" fontId="1004" fillId="696" borderId="784" xfId="11" applyAlignment="1">
      <alignment horizontal="center"/>
    </xf>
    <xf numFmtId="0" fontId="1004" fillId="696" borderId="774" xfId="11" applyAlignment="1">
      <alignment horizontal="center"/>
    </xf>
    <xf numFmtId="0" fontId="998" fillId="696" borderId="784" xfId="11" applyAlignment="1">
      <alignment horizontal="center"/>
    </xf>
    <xf numFmtId="0" fontId="998" fillId="696" borderId="785" xfId="11"/>
    <xf numFmtId="0" fontId="1005" fillId="696" borderId="786" xfId="11" applyAlignment="1">
      <alignment wrapText="1"/>
    </xf>
    <xf numFmtId="0" fontId="1004" fillId="696" borderId="784" xfId="11" applyAlignment="1">
      <alignment horizontal="center" wrapText="1"/>
    </xf>
    <xf numFmtId="0" fontId="1005" fillId="696" borderId="787" xfId="11" applyAlignment="1">
      <alignment wrapText="1"/>
    </xf>
    <xf numFmtId="0" fontId="1005" fillId="696" borderId="786" xfId="11" applyAlignment="1">
      <alignment wrapText="1"/>
    </xf>
    <xf numFmtId="0" fontId="993" fillId="696" borderId="775" xfId="11" applyAlignment="1">
      <alignment horizontal="center" vertical="center"/>
    </xf>
    <xf numFmtId="0" fontId="996" fillId="696" borderId="788" xfId="11"/>
    <xf numFmtId="0" fontId="1004" fillId="696" borderId="781" xfId="11" applyAlignment="1">
      <alignment horizontal="center" wrapText="1"/>
    </xf>
    <xf numFmtId="0" fontId="1004" fillId="696" borderId="787" xfId="11" applyAlignment="1">
      <alignment wrapText="1"/>
    </xf>
    <xf numFmtId="0" fontId="1004" fillId="696" borderId="786" xfId="11" applyAlignment="1">
      <alignment wrapText="1"/>
    </xf>
    <xf numFmtId="0" fontId="992" fillId="696" borderId="775" xfId="11" applyAlignment="1">
      <alignment vertical="center"/>
    </xf>
    <xf numFmtId="0" fontId="992" fillId="708" borderId="775" xfId="11" applyAlignment="1">
      <alignment vertical="center"/>
    </xf>
    <xf numFmtId="0" fontId="993" fillId="696" borderId="775" xfId="11" applyAlignment="1">
      <alignment horizontal="left" vertical="center" wrapText="1"/>
    </xf>
    <xf numFmtId="0" fontId="1006" fillId="701" borderId="775" xfId="11" applyAlignment="1">
      <alignment horizontal="center" vertical="center"/>
    </xf>
    <xf numFmtId="0" fontId="997" fillId="707" borderId="775" xfId="11" applyAlignment="1">
      <alignment horizontal="center" vertical="center" wrapText="1"/>
    </xf>
    <xf numFmtId="0" fontId="997" fillId="707" borderId="776" xfId="11" applyAlignment="1">
      <alignment horizontal="center" vertical="center" wrapText="1"/>
    </xf>
    <xf numFmtId="0" fontId="992" fillId="696" borderId="775" xfId="11" applyAlignment="1">
      <alignment horizontal="left" vertical="center"/>
    </xf>
    <xf numFmtId="164" fontId="992" fillId="696" borderId="775" xfId="11" applyAlignment="1">
      <alignment horizontal="center" vertical="center"/>
    </xf>
    <xf numFmtId="0" fontId="992" fillId="696" borderId="776" xfId="11" applyAlignment="1">
      <alignment horizontal="left" vertical="center" wrapText="1"/>
    </xf>
    <xf numFmtId="0" fontId="1007" fillId="701" borderId="775" xfId="11" applyAlignment="1">
      <alignment horizontal="left" vertical="center"/>
    </xf>
    <xf numFmtId="0" fontId="992" fillId="701" borderId="775" xfId="11" applyAlignment="1">
      <alignment horizontal="left" vertical="center" wrapText="1"/>
    </xf>
    <xf numFmtId="164" fontId="992" fillId="701" borderId="775" xfId="11" applyAlignment="1">
      <alignment horizontal="center" vertical="center"/>
    </xf>
    <xf numFmtId="0" fontId="1007" fillId="701" borderId="776" xfId="11" applyAlignment="1">
      <alignment horizontal="left" vertical="center" wrapText="1"/>
    </xf>
    <xf numFmtId="0" fontId="992" fillId="701" borderId="776" xfId="11" applyAlignment="1">
      <alignment horizontal="left" vertical="center" wrapText="1"/>
    </xf>
    <xf numFmtId="0" fontId="992" fillId="702" borderId="775" xfId="11" applyAlignment="1">
      <alignment horizontal="left" vertical="center"/>
    </xf>
    <xf numFmtId="0" fontId="992" fillId="702" borderId="775" xfId="11" applyAlignment="1">
      <alignment horizontal="left" vertical="center" wrapText="1"/>
    </xf>
    <xf numFmtId="164" fontId="992" fillId="702" borderId="775" xfId="11" applyAlignment="1">
      <alignment horizontal="center" vertical="center"/>
    </xf>
    <xf numFmtId="0" fontId="1007" fillId="702" borderId="776" xfId="11" applyAlignment="1">
      <alignment horizontal="left" vertical="center" wrapText="1"/>
    </xf>
    <xf numFmtId="0" fontId="992" fillId="702" borderId="776" xfId="11" applyAlignment="1">
      <alignment horizontal="left" vertical="center" wrapText="1"/>
    </xf>
    <xf numFmtId="0" fontId="992" fillId="703" borderId="775" xfId="11" applyAlignment="1">
      <alignment horizontal="left" vertical="center"/>
    </xf>
    <xf numFmtId="0" fontId="992" fillId="703" borderId="775" xfId="11" applyAlignment="1">
      <alignment horizontal="left" vertical="center" wrapText="1"/>
    </xf>
    <xf numFmtId="164" fontId="992" fillId="703" borderId="775" xfId="11" applyAlignment="1">
      <alignment horizontal="center" vertical="center"/>
    </xf>
    <xf numFmtId="0" fontId="1007" fillId="703" borderId="776" xfId="11" applyAlignment="1">
      <alignment horizontal="left" vertical="center" wrapText="1"/>
    </xf>
    <xf numFmtId="0" fontId="992" fillId="703" borderId="776" xfId="11" applyAlignment="1">
      <alignment horizontal="left" vertical="center" wrapText="1"/>
    </xf>
    <xf numFmtId="0" fontId="992" fillId="704" borderId="775" xfId="11" applyAlignment="1">
      <alignment horizontal="left" vertical="center"/>
    </xf>
    <xf numFmtId="0" fontId="992" fillId="704" borderId="775" xfId="11" applyAlignment="1">
      <alignment horizontal="left" vertical="center" wrapText="1"/>
    </xf>
    <xf numFmtId="164" fontId="992" fillId="704" borderId="775" xfId="11" applyAlignment="1">
      <alignment horizontal="center" vertical="center"/>
    </xf>
    <xf numFmtId="0" fontId="1007" fillId="704" borderId="776" xfId="11" applyAlignment="1">
      <alignment horizontal="left" vertical="center" wrapText="1"/>
    </xf>
    <xf numFmtId="0" fontId="992" fillId="704" borderId="776" xfId="11" applyAlignment="1">
      <alignment horizontal="left" vertical="center" wrapText="1"/>
    </xf>
    <xf numFmtId="0" fontId="992" fillId="705" borderId="775" xfId="11" applyAlignment="1">
      <alignment horizontal="left" vertical="center"/>
    </xf>
    <xf numFmtId="0" fontId="992" fillId="705" borderId="775" xfId="11" applyAlignment="1">
      <alignment horizontal="left" vertical="center" wrapText="1"/>
    </xf>
    <xf numFmtId="164" fontId="992" fillId="705" borderId="775" xfId="11" applyAlignment="1">
      <alignment horizontal="center" vertical="center"/>
    </xf>
    <xf numFmtId="0" fontId="1007" fillId="705" borderId="776" xfId="11" applyAlignment="1">
      <alignment horizontal="left" vertical="center" wrapText="1"/>
    </xf>
    <xf numFmtId="0" fontId="992" fillId="705" borderId="776" xfId="11" applyAlignment="1">
      <alignment horizontal="left" vertical="center" wrapText="1"/>
    </xf>
    <xf numFmtId="0" fontId="1008" fillId="696" borderId="774" xfId="11" applyAlignment="1">
      <alignment horizontal="left" vertical="center" wrapText="1"/>
    </xf>
    <xf numFmtId="0" fontId="1009" fillId="696" borderId="774" xfId="11"/>
    <xf numFmtId="0" fontId="1009" fillId="696" borderId="774" xfId="11" applyAlignment="1">
      <alignment wrapText="1"/>
    </xf>
    <xf numFmtId="0" fontId="1010" fillId="709" borderId="789" xfId="11" applyAlignment="1">
      <alignment horizontal="center" wrapText="1"/>
    </xf>
    <xf numFmtId="0" fontId="1010" fillId="709" borderId="790" xfId="11" applyAlignment="1">
      <alignment horizontal="center" wrapText="1"/>
    </xf>
    <xf numFmtId="0" fontId="1010" fillId="709" borderId="791" xfId="11" applyAlignment="1">
      <alignment horizontal="center" wrapText="1"/>
    </xf>
    <xf numFmtId="0" fontId="1011" fillId="700" borderId="792" xfId="11" applyAlignment="1">
      <alignment wrapText="1"/>
    </xf>
    <xf numFmtId="0" fontId="1012" fillId="710" borderId="793" xfId="11" applyAlignment="1">
      <alignment wrapText="1"/>
    </xf>
    <xf numFmtId="0" fontId="1012" fillId="711" borderId="793" xfId="11" applyAlignment="1">
      <alignment wrapText="1"/>
    </xf>
    <xf numFmtId="0" fontId="1012" fillId="711" borderId="794" xfId="11" applyAlignment="1">
      <alignment wrapText="1"/>
    </xf>
    <xf numFmtId="0" fontId="1011" fillId="700" borderId="795" xfId="11" applyAlignment="1">
      <alignment wrapText="1"/>
    </xf>
    <xf numFmtId="0" fontId="1012" fillId="712" borderId="793" xfId="11" applyAlignment="1">
      <alignment wrapText="1"/>
    </xf>
    <xf numFmtId="0" fontId="1012" fillId="712" borderId="796" xfId="11" applyAlignment="1">
      <alignment wrapText="1"/>
    </xf>
    <xf numFmtId="0" fontId="1012" fillId="710" borderId="796" xfId="11" applyAlignment="1">
      <alignment wrapText="1"/>
    </xf>
    <xf numFmtId="0" fontId="1012" fillId="711" borderId="796" xfId="11" applyAlignment="1">
      <alignment wrapText="1"/>
    </xf>
    <xf numFmtId="0" fontId="1011" fillId="700" borderId="797" xfId="11" applyAlignment="1">
      <alignment wrapText="1"/>
    </xf>
    <xf numFmtId="0" fontId="1012" fillId="711" borderId="798" xfId="11" applyAlignment="1">
      <alignment wrapText="1"/>
    </xf>
    <xf numFmtId="0" fontId="1012" fillId="710" borderId="798" xfId="11" applyAlignment="1">
      <alignment wrapText="1"/>
    </xf>
    <xf numFmtId="0" fontId="1012" fillId="711" borderId="799" xfId="11" applyAlignment="1">
      <alignment wrapText="1"/>
    </xf>
    <xf numFmtId="0" fontId="998" fillId="696" borderId="800" xfId="11"/>
    <xf numFmtId="0" fontId="998" fillId="696" borderId="800" xfId="11" applyAlignment="1">
      <alignment wrapText="1"/>
    </xf>
    <xf numFmtId="0" fontId="1013" fillId="696" borderId="774" xfId="11"/>
    <xf numFmtId="0" fontId="1005" fillId="706" borderId="786" xfId="11" applyAlignment="1">
      <alignment wrapText="1"/>
    </xf>
    <xf numFmtId="0" fontId="1014" fillId="706" borderId="786" xfId="11" applyAlignment="1">
      <alignment wrapText="1"/>
    </xf>
    <xf numFmtId="0" fontId="1015" fillId="696" borderId="774" xfId="11" applyAlignment="1">
      <alignment vertical="top" wrapText="1"/>
    </xf>
    <xf numFmtId="0" fontId="998" fillId="696" borderId="774" xfId="11" applyAlignment="1">
      <alignment vertical="bottom"/>
    </xf>
    <xf numFmtId="0" fontId="1000" fillId="696" borderId="800" xfId="11"/>
    <xf numFmtId="0" fontId="1016" fillId="696" borderId="774" xfId="11" applyAlignment="1">
      <alignment horizontal="center" vertical="center"/>
    </xf>
    <xf numFmtId="0" fontId="998" fillId="696" borderId="800" xfId="11"/>
    <xf numFmtId="0" fontId="1017" fillId="712" borderId="774" xfId="11" applyAlignment="1">
      <alignment horizontal="center"/>
    </xf>
    <xf numFmtId="0" fontId="998" fillId="696" borderId="774" xfId="11" applyAlignment="1">
      <alignment horizontal="center"/>
    </xf>
    <xf numFmtId="10" fontId="998" fillId="696" borderId="774" xfId="11" applyAlignment="1">
      <alignment horizontal="center"/>
    </xf>
    <xf numFmtId="0" fontId="1018" fillId="713" borderId="800" xfId="11" applyAlignment="1">
      <alignment horizontal="center" vertical="center" wrapText="1"/>
    </xf>
    <xf numFmtId="0" fontId="1018" fillId="712" borderId="800" xfId="11" applyAlignment="1">
      <alignment horizontal="center" vertical="center" wrapText="1"/>
    </xf>
    <xf numFmtId="0" fontId="998" fillId="712" borderId="800" xfId="11" applyAlignment="1">
      <alignment vertical="bottom"/>
    </xf>
    <xf numFmtId="0" fontId="998" fillId="714" borderId="800" xfId="11" applyAlignment="1">
      <alignment horizontal="center"/>
    </xf>
    <xf numFmtId="0" fontId="998" fillId="715" borderId="774" xfId="11" applyAlignment="1">
      <alignment horizontal="center"/>
    </xf>
    <xf numFmtId="0" fontId="998" fillId="715" borderId="774" xfId="11" applyAlignment="1">
      <alignment horizontal="center"/>
    </xf>
    <xf numFmtId="0" fontId="998" fillId="716" borderId="800" xfId="11" applyAlignment="1">
      <alignment horizontal="center"/>
    </xf>
    <xf numFmtId="0" fontId="998" fillId="696" borderId="774" xfId="11" applyAlignment="1">
      <alignment vertical="bottom" wrapText="1"/>
    </xf>
    <xf numFmtId="0" fontId="998" fillId="717" borderId="800" xfId="11" applyAlignment="1">
      <alignment horizontal="center"/>
    </xf>
    <xf numFmtId="0" fontId="1018" fillId="718" borderId="800" xfId="11" applyAlignment="1">
      <alignment horizontal="center"/>
    </xf>
    <xf numFmtId="0" fontId="998" fillId="719" borderId="800" xfId="11" applyAlignment="1">
      <alignment horizontal="center"/>
    </xf>
    <xf numFmtId="0" fontId="998" fillId="720" borderId="800" xfId="11" applyAlignment="1">
      <alignment horizontal="center"/>
    </xf>
    <xf numFmtId="0" fontId="998" fillId="696" borderId="774" xfId="11"/>
    <xf numFmtId="0" fontId="998" fillId="721" borderId="800" xfId="11" applyAlignment="1">
      <alignment horizontal="center"/>
    </xf>
    <xf numFmtId="0" fontId="998" fillId="722" borderId="800" xfId="11" applyAlignment="1">
      <alignment horizontal="center"/>
    </xf>
    <xf numFmtId="0" fontId="1019" fillId="696" borderId="774" xfId="11" applyAlignment="1">
      <alignment horizontal="center" vertical="bottom"/>
    </xf>
    <xf numFmtId="0" fontId="998" fillId="723" borderId="800" xfId="11" applyAlignment="1">
      <alignment horizontal="center"/>
    </xf>
    <xf numFmtId="0" fontId="998" fillId="724" borderId="800" xfId="11" applyAlignment="1">
      <alignment horizontal="center"/>
    </xf>
    <xf numFmtId="0" fontId="998" fillId="725" borderId="800" xfId="11" applyAlignment="1">
      <alignment horizontal="center"/>
    </xf>
    <xf numFmtId="0" fontId="998" fillId="726" borderId="800" xfId="11" applyAlignment="1">
      <alignment horizontal="center"/>
    </xf>
    <xf numFmtId="0" fontId="998" fillId="727" borderId="800" xfId="11" applyAlignment="1">
      <alignment horizontal="center"/>
    </xf>
    <xf numFmtId="0" fontId="998" fillId="728" borderId="800" xfId="11" applyAlignment="1">
      <alignment horizontal="center"/>
    </xf>
    <xf numFmtId="0" fontId="998" fillId="729" borderId="800" xfId="11" applyAlignment="1">
      <alignment horizontal="center"/>
    </xf>
    <xf numFmtId="0" fontId="998" fillId="730" borderId="800" xfId="11" applyAlignment="1">
      <alignment horizontal="center"/>
    </xf>
    <xf numFmtId="0" fontId="998" fillId="731" borderId="800" xfId="11" applyAlignment="1">
      <alignment horizontal="center"/>
    </xf>
    <xf numFmtId="0" fontId="998" fillId="732" borderId="800" xfId="11" applyAlignment="1">
      <alignment horizontal="center"/>
    </xf>
    <xf numFmtId="0" fontId="998" fillId="733" borderId="800" xfId="11" applyAlignment="1">
      <alignment horizontal="center"/>
    </xf>
    <xf numFmtId="0" fontId="998" fillId="734" borderId="800" xfId="11" applyAlignment="1">
      <alignment horizontal="center"/>
    </xf>
    <xf numFmtId="0" fontId="1000" fillId="696" borderId="800" xfId="11"/>
    <xf numFmtId="0" fontId="1000" fillId="696" borderId="800" xfId="11" applyAlignment="1">
      <alignment horizontal="center"/>
    </xf>
    <xf numFmtId="0" fontId="1018" fillId="696" borderId="774" xfId="11" applyAlignment="1">
      <alignment horizontal="center" vertical="center" wrapText="1"/>
    </xf>
    <xf numFmtId="0" fontId="998" fillId="712" borderId="774" xfId="11"/>
    <xf numFmtId="0" fontId="1020" fillId="712" borderId="774" xfId="11"/>
    <xf numFmtId="0" fontId="1021" fillId="712" borderId="774" xfId="11"/>
    <xf numFmtId="0" fontId="992" fillId="696" borderId="774" xfId="11"/>
    <xf numFmtId="0" fontId="1007" fillId="696" borderId="801" xfId="11" applyAlignment="1">
      <alignment horizontal="left" vertical="center" wrapText="1"/>
    </xf>
    <xf numFmtId="0" fontId="992" fillId="696" borderId="802" xfId="11" applyAlignment="1">
      <alignment horizontal="left" vertical="center" wrapText="1"/>
    </xf>
    <xf numFmtId="0" fontId="996" fillId="696" borderId="803" xfId="11"/>
    <xf numFmtId="0" fontId="996" fillId="696" borderId="804" xfId="11"/>
    <xf numFmtId="0" fontId="992" fillId="696" borderId="801" xfId="11" applyAlignment="1">
      <alignment horizontal="left" vertical="center" wrapText="1"/>
    </xf>
    <xf numFmtId="0" fontId="994" fillId="696" borderId="803" xfId="11"/>
    <xf numFmtId="0" fontId="994" fillId="696" borderId="804" xfId="11"/>
    <xf numFmtId="0" fontId="1007" fillId="696" borderId="801" xfId="11" applyAlignment="1">
      <alignment horizontal="center" vertical="center"/>
    </xf>
    <xf numFmtId="0" fontId="992" fillId="696" borderId="801" xfId="11" applyAlignment="1">
      <alignment horizontal="center" vertical="center"/>
    </xf>
    <xf numFmtId="0" fontId="1007" fillId="735" borderId="776" xfId="11" applyAlignment="1">
      <alignment horizontal="left" vertical="center" wrapText="1"/>
    </xf>
    <xf numFmtId="0" fontId="1002" fillId="736" borderId="775" xfId="11" applyAlignment="1">
      <alignment horizontal="center" vertical="center" wrapText="1"/>
    </xf>
    <xf numFmtId="0" fontId="1002" fillId="736" borderId="776" xfId="11" applyAlignment="1">
      <alignment horizontal="center" vertical="center" wrapText="1"/>
    </xf>
    <xf numFmtId="0" fontId="1002" fillId="696" borderId="775" xfId="11" applyAlignment="1">
      <alignment horizontal="center" vertical="center" wrapText="1"/>
    </xf>
    <xf numFmtId="0" fontId="1008" fillId="696" borderId="775" xfId="11" applyAlignment="1">
      <alignment horizontal="center" vertical="center" wrapText="1"/>
    </xf>
    <xf numFmtId="0" fontId="1002" fillId="701" borderId="775" xfId="11" applyAlignment="1">
      <alignment horizontal="center" vertical="center" wrapText="1"/>
    </xf>
    <xf numFmtId="0" fontId="993" fillId="696" borderId="776" xfId="11" applyAlignment="1">
      <alignment horizontal="left" vertical="center" wrapText="1"/>
    </xf>
    <xf numFmtId="0" fontId="1004" fillId="696" borderId="774" xfId="11" applyAlignment="1">
      <alignment horizontal="left"/>
    </xf>
    <xf numFmtId="0" fontId="1022" fillId="696" borderId="774" xfId="11"/>
    <xf numFmtId="0" fontId="1023" fillId="696" borderId="774" xfId="11" applyAlignment="1">
      <alignment horizontal="left" vertical="center"/>
    </xf>
    <xf numFmtId="0" fontId="1007" fillId="696" borderId="775" xfId="11" applyAlignment="1">
      <alignment horizontal="center" vertical="center"/>
    </xf>
    <xf numFmtId="0" fontId="1007" fillId="696" borderId="774" xfId="11" applyAlignment="1">
      <alignment horizontal="center" vertical="center"/>
    </xf>
    <xf numFmtId="0" fontId="992" fillId="696" borderId="774" xfId="11" applyAlignment="1">
      <alignment horizontal="left" vertical="center" wrapText="1"/>
    </xf>
    <xf numFmtId="0" fontId="993" fillId="696" borderId="774" xfId="11" applyAlignment="1">
      <alignment horizontal="left" vertical="center" wrapText="1"/>
    </xf>
    <xf numFmtId="0" fontId="992" fillId="696" borderId="775" xfId="11" applyAlignment="1">
      <alignment horizontal="center" vertical="center"/>
    </xf>
    <xf numFmtId="0" fontId="1004" fillId="712" borderId="800" xfId="11" applyAlignment="1">
      <alignment horizontal="center" wrapText="1"/>
    </xf>
    <xf numFmtId="0" fontId="1004" fillId="696" borderId="800" xfId="11" applyAlignment="1">
      <alignment horizontal="center" wrapText="1"/>
    </xf>
    <xf numFmtId="0" fontId="998" fillId="696" borderId="800" xfId="11" applyAlignment="1">
      <alignment vertical="bottom"/>
    </xf>
    <xf numFmtId="0" fontId="998" fillId="696" borderId="800" xfId="11" applyAlignment="1">
      <alignment horizontal="center"/>
    </xf>
    <xf numFmtId="3" fontId="993" fillId="696" borderId="775" xfId="11" applyAlignment="1">
      <alignment horizontal="center" vertical="center"/>
    </xf>
    <xf numFmtId="10" fontId="998" fillId="696" borderId="800" xfId="11" applyAlignment="1">
      <alignment horizontal="center"/>
    </xf>
    <xf numFmtId="10" fontId="998" fillId="712" borderId="800" xfId="11" applyAlignment="1">
      <alignment horizontal="center"/>
    </xf>
    <xf numFmtId="0" fontId="1004" fillId="696" borderId="774" xfId="11" applyAlignment="1">
      <alignment horizontal="left" vertical="center" wrapText="1"/>
    </xf>
    <xf numFmtId="0" fontId="1004" fillId="696" borderId="774" xfId="11" applyAlignment="1">
      <alignment horizontal="center" vertical="center" wrapText="1"/>
    </xf>
    <xf numFmtId="0" fontId="1004" fillId="696" borderId="774" xfId="11" applyAlignment="1">
      <alignment horizontal="center" wrapText="1"/>
    </xf>
    <xf numFmtId="0" fontId="1024" fillId="736" borderId="775" xfId="11" applyAlignment="1">
      <alignment horizontal="center" vertical="center" wrapText="1"/>
    </xf>
    <xf numFmtId="0" fontId="998" fillId="696" borderId="800" xfId="11" applyAlignment="1">
      <alignment horizontal="center" vertical="bottom"/>
    </xf>
    <xf numFmtId="0" fontId="993" fillId="696" borderId="775" xfId="11" applyAlignment="1">
      <alignment horizontal="center" vertical="center" wrapText="1"/>
    </xf>
    <xf numFmtId="0" fontId="993" fillId="696" borderId="775" xfId="11" applyAlignment="1">
      <alignment horizontal="center" vertical="center" wrapText="1"/>
    </xf>
    <xf numFmtId="3" fontId="992" fillId="696" borderId="775" xfId="11" applyAlignment="1">
      <alignment vertical="center"/>
    </xf>
    <xf numFmtId="0" fontId="998" fillId="696" borderId="805" xfId="11" applyAlignment="1">
      <alignment horizontal="center"/>
    </xf>
    <xf numFmtId="0" fontId="1000" fillId="696" borderId="806" xfId="11"/>
    <xf numFmtId="0" fontId="998" fillId="696" borderId="774" xfId="11" applyAlignment="1">
      <alignment horizontal="left" vertical="center"/>
    </xf>
    <xf numFmtId="0" fontId="1000" fillId="696" borderId="807" xfId="11"/>
    <xf numFmtId="0" fontId="998" fillId="696" borderId="774" xfId="11" applyAlignment="1">
      <alignment horizontal="left" vertical="center" wrapText="1"/>
    </xf>
    <xf numFmtId="10" fontId="1000" fillId="696" borderId="800" xfId="11" applyAlignment="1">
      <alignment horizontal="center"/>
    </xf>
    <xf numFmtId="10" fontId="998" fillId="696" borderId="774" xfId="11"/>
    <xf numFmtId="0" fontId="998" fillId="696" borderId="774" xfId="11" applyAlignment="1">
      <alignment wrapText="1"/>
    </xf>
    <xf numFmtId="0" fontId="998" fillId="696" borderId="774" xfId="11" applyAlignment="1">
      <alignment horizontal="center" vertical="center"/>
    </xf>
    <xf numFmtId="0" fontId="1007" fillId="696" borderId="774" xfId="11" applyAlignment="1">
      <alignment horizontal="left" vertical="center"/>
    </xf>
    <xf numFmtId="0" fontId="999" fillId="696" borderId="774" xfId="11" applyAlignment="1">
      <alignment horizontal="center" vertical="center" wrapText="1"/>
    </xf>
    <xf numFmtId="10" fontId="999" fillId="696" borderId="774" xfId="11" applyAlignment="1">
      <alignment horizontal="center" vertical="center" wrapText="1"/>
    </xf>
    <xf numFmtId="0" fontId="992" fillId="696" borderId="774" xfId="11" applyAlignment="1">
      <alignment horizontal="center" vertical="center"/>
    </xf>
    <xf numFmtId="10" fontId="993" fillId="696" borderId="774" xfId="11" applyAlignment="1">
      <alignment horizontal="left" vertical="center" wrapText="1"/>
    </xf>
    <xf numFmtId="0" fontId="1007" fillId="735" borderId="775" xfId="11" applyAlignment="1">
      <alignment horizontal="center" vertical="center"/>
    </xf>
    <xf numFmtId="0" fontId="992" fillId="735" borderId="775" xfId="11" applyAlignment="1">
      <alignment horizontal="left" vertical="center" wrapText="1"/>
    </xf>
    <xf numFmtId="0" fontId="993" fillId="735" borderId="775" xfId="11" applyAlignment="1">
      <alignment horizontal="center" vertical="center"/>
    </xf>
    <xf numFmtId="0" fontId="992" fillId="735" borderId="775" xfId="11" applyAlignment="1">
      <alignment horizontal="center" vertical="center"/>
    </xf>
    <xf numFmtId="2" fontId="992" fillId="735" borderId="775" xfId="11" applyAlignment="1">
      <alignment horizontal="center" vertical="center"/>
    </xf>
    <xf numFmtId="2" fontId="1007" fillId="735" borderId="775" xfId="11" applyAlignment="1">
      <alignment horizontal="center" vertical="center"/>
    </xf>
    <xf numFmtId="0" fontId="993" fillId="735" borderId="775" xfId="11" applyAlignment="1">
      <alignment horizontal="left" vertical="center" wrapText="1"/>
    </xf>
    <xf numFmtId="0" fontId="992" fillId="735" borderId="775" xfId="11" applyAlignment="1">
      <alignment vertical="center"/>
    </xf>
    <xf numFmtId="0" fontId="1002" fillId="735" borderId="775" xfId="11" applyAlignment="1">
      <alignment horizontal="right" vertical="center"/>
    </xf>
    <xf numFmtId="0" fontId="1018" fillId="696" borderId="774" xfId="11" applyAlignment="1">
      <alignment horizontal="left" vertical="center" wrapText="1"/>
    </xf>
    <xf numFmtId="0" fontId="995" fillId="696" borderId="774" xfId="11" applyAlignment="1">
      <alignment horizontal="left" vertical="center"/>
    </xf>
    <xf numFmtId="0" fontId="1019" fillId="696" borderId="800" xfId="11" applyAlignment="1">
      <alignment horizontal="center" vertical="bottom"/>
    </xf>
    <xf numFmtId="0" fontId="994" fillId="696" borderId="774" xfId="11" applyAlignment="1">
      <alignment horizontal="center" vertical="center" wrapText="1"/>
    </xf>
    <xf numFmtId="0" fontId="1025" fillId="696" borderId="800" xfId="11" applyAlignment="1">
      <alignment horizontal="center" vertical="bottom"/>
    </xf>
    <xf numFmtId="0" fontId="1025" fillId="712" borderId="800" xfId="11" applyAlignment="1">
      <alignment horizontal="center" vertical="bottom"/>
    </xf>
    <xf numFmtId="0" fontId="998" fillId="712" borderId="800" xfId="11"/>
    <xf numFmtId="10" fontId="998" fillId="696" borderId="800" xfId="11"/>
    <xf numFmtId="0" fontId="1026" fillId="696" borderId="774" xfId="11" applyAlignment="1">
      <alignment horizontal="center" vertical="center" wrapText="1"/>
    </xf>
    <xf numFmtId="0" fontId="1018" fillId="696" borderId="774" xfId="11"/>
    <xf numFmtId="0" fontId="1025" fillId="737" borderId="800" xfId="11" applyAlignment="1">
      <alignment horizontal="center" vertical="bottom"/>
    </xf>
    <xf numFmtId="0" fontId="998" fillId="712" borderId="800" xfId="11" applyAlignment="1">
      <alignment horizontal="center"/>
    </xf>
    <xf numFmtId="0" fontId="998" fillId="737" borderId="800" xfId="11" applyAlignment="1">
      <alignment horizontal="center"/>
    </xf>
    <xf numFmtId="0" fontId="998" fillId="712" borderId="774" xfId="11" applyAlignment="1">
      <alignment horizontal="center"/>
    </xf>
    <xf numFmtId="0" fontId="999" fillId="696" borderId="774" xfId="11" applyAlignment="1">
      <alignment horizontal="center" vertical="center"/>
    </xf>
    <xf numFmtId="0" fontId="1027" fillId="712" borderId="774" xfId="11"/>
    <xf numFmtId="0" fontId="1019" fillId="696" borderId="805" xfId="11" applyAlignment="1">
      <alignment horizontal="center" wrapText="1"/>
    </xf>
    <xf numFmtId="0" fontId="1028" fillId="696" borderId="808" xfId="11" applyAlignment="1">
      <alignment horizontal="left" wrapText="1"/>
    </xf>
    <xf numFmtId="0" fontId="1018" fillId="696" borderId="800" xfId="11" applyAlignment="1">
      <alignment horizontal="center"/>
    </xf>
    <xf numFmtId="0" fontId="1029" fillId="736" borderId="775" xfId="11" applyAlignment="1">
      <alignment horizontal="center" vertical="center" wrapText="1"/>
    </xf>
    <xf numFmtId="0" fontId="1018" fillId="696" borderId="774" xfId="11" applyAlignment="1">
      <alignment horizontal="center"/>
    </xf>
    <xf numFmtId="0" fontId="1028" fillId="696" borderId="807" xfId="11" applyAlignment="1">
      <alignment horizontal="left" wrapText="1"/>
    </xf>
    <xf numFmtId="0" fontId="1018" fillId="712" borderId="800" xfId="11"/>
    <xf numFmtId="0" fontId="1018" fillId="696" borderId="800" xfId="11"/>
    <xf numFmtId="10" fontId="1018" fillId="696" borderId="800" xfId="11"/>
    <xf numFmtId="0" fontId="1018" fillId="712" borderId="800" xfId="11" applyAlignment="1">
      <alignment horizontal="center"/>
    </xf>
    <xf numFmtId="0" fontId="1018" fillId="737" borderId="800" xfId="11" applyAlignment="1">
      <alignment horizontal="center"/>
    </xf>
    <xf numFmtId="0" fontId="1018" fillId="712" borderId="774" xfId="11" applyAlignment="1">
      <alignment horizontal="center"/>
    </xf>
    <xf numFmtId="0" fontId="1018" fillId="712" borderId="774" xfId="11"/>
    <xf numFmtId="165" fontId="998" fillId="696" borderId="800" xfId="11" applyAlignment="1">
      <alignment horizontal="center"/>
    </xf>
    <xf numFmtId="0" fontId="998" fillId="696" borderId="800" xfId="11" applyAlignment="1">
      <alignment horizontal="center" vertical="center"/>
    </xf>
    <xf numFmtId="0" fontId="1028" fillId="696" borderId="800" xfId="11" applyAlignment="1">
      <alignment horizontal="center" vertical="center" wrapText="1"/>
    </xf>
    <xf numFmtId="10" fontId="998" fillId="696" borderId="800" xfId="11" applyAlignment="1">
      <alignment horizontal="center" vertical="center"/>
    </xf>
    <xf numFmtId="9" fontId="998" fillId="696" borderId="800" xfId="11" applyAlignment="1">
      <alignment horizontal="center" vertical="center"/>
    </xf>
    <xf numFmtId="0" fontId="998" fillId="696" borderId="800" xfId="11" applyAlignment="1">
      <alignment horizontal="left" vertical="bottom" wrapText="1"/>
    </xf>
    <xf numFmtId="0" fontId="1019" fillId="696" borderId="800" xfId="11" applyAlignment="1">
      <alignment horizontal="center" wrapText="1"/>
    </xf>
    <xf numFmtId="0" fontId="1018" fillId="696" borderId="800" xfId="11" applyAlignment="1">
      <alignment horizontal="center" wrapText="1"/>
    </xf>
    <xf numFmtId="0" fontId="1028" fillId="696" borderId="800" xfId="11" applyAlignment="1">
      <alignment horizontal="center" wrapText="1"/>
    </xf>
    <xf numFmtId="0" fontId="1018" fillId="696" borderId="800" xfId="11" applyAlignment="1">
      <alignment horizontal="right" wrapText="1"/>
    </xf>
    <xf numFmtId="0" fontId="1018" fillId="696" borderId="800" xfId="11" applyAlignment="1">
      <alignment horizontal="left" wrapText="1"/>
    </xf>
    <xf numFmtId="0" fontId="1024" fillId="735" borderId="775" xfId="11" applyAlignment="1">
      <alignment horizontal="center" vertical="center" wrapText="1"/>
    </xf>
    <xf numFmtId="10" fontId="1018" fillId="696" borderId="800" xfId="11" applyAlignment="1">
      <alignment horizontal="right" wrapText="1"/>
    </xf>
    <xf numFmtId="0" fontId="998" fillId="737" borderId="800" xfId="11" applyAlignment="1">
      <alignment horizontal="left" vertical="bottom" wrapText="1"/>
    </xf>
    <xf numFmtId="0" fontId="992" fillId="696" borderId="774" xfId="11" applyAlignment="1">
      <alignment vertical="center"/>
    </xf>
    <xf numFmtId="0" fontId="1008" fillId="696" borderId="775" xfId="11" applyAlignment="1">
      <alignment horizontal="center" vertical="center"/>
    </xf>
    <xf numFmtId="0" fontId="1030" fillId="696" borderId="774" xfId="11" applyAlignment="1">
      <alignment horizontal="center" vertical="center" wrapText="1"/>
    </xf>
    <xf numFmtId="0" fontId="1030" fillId="696" borderId="774" xfId="11" applyAlignment="1">
      <alignment horizontal="center" vertical="center"/>
    </xf>
    <xf numFmtId="0" fontId="992" fillId="736" borderId="775" xfId="11" applyAlignment="1">
      <alignment vertical="center"/>
    </xf>
    <xf numFmtId="0" fontId="1002" fillId="696" borderId="775" xfId="11" applyAlignment="1">
      <alignment horizontal="center" vertical="center"/>
    </xf>
    <xf numFmtId="0" fontId="1031" fillId="696" borderId="775" xfId="11" applyAlignment="1">
      <alignment horizontal="center" vertical="center"/>
    </xf>
    <xf numFmtId="0" fontId="992" fillId="738" borderId="775" xfId="11" applyAlignment="1">
      <alignment vertical="center"/>
    </xf>
    <xf numFmtId="0" fontId="1002" fillId="696" borderId="775" xfId="11" applyAlignment="1">
      <alignment horizontal="center" vertical="center"/>
    </xf>
    <xf numFmtId="0" fontId="1031" fillId="696" borderId="775" xfId="11" applyAlignment="1">
      <alignment horizontal="center" vertical="center"/>
    </xf>
    <xf numFmtId="0" fontId="998" fillId="696" borderId="774" xfId="11" applyAlignment="1">
      <alignment vertical="center" wrapText="1"/>
    </xf>
    <xf numFmtId="0" fontId="998" fillId="696" borderId="774" xfId="11" applyAlignment="1">
      <alignment horizontal="center" vertical="center" wrapText="1"/>
    </xf>
    <xf numFmtId="0" fontId="1002" fillId="696" borderId="774" xfId="11" applyAlignment="1">
      <alignment horizontal="center" vertical="center"/>
    </xf>
    <xf numFmtId="0" fontId="1032" fillId="696" borderId="774" xfId="11" applyAlignment="1">
      <alignment horizontal="center" vertical="center"/>
    </xf>
    <xf numFmtId="0" fontId="993" fillId="739" borderId="775" xfId="11" applyAlignment="1">
      <alignment horizontal="left" vertical="center"/>
    </xf>
    <xf numFmtId="0" fontId="993" fillId="705" borderId="775" xfId="11" applyAlignment="1">
      <alignment horizontal="left" vertical="center"/>
    </xf>
    <xf numFmtId="0" fontId="1033" fillId="696" borderId="774" xfId="11" applyAlignment="1">
      <alignment horizontal="center" vertical="center"/>
    </xf>
    <xf numFmtId="0" fontId="993" fillId="740" borderId="775" xfId="11" applyAlignment="1">
      <alignment horizontal="left" vertical="center"/>
    </xf>
    <xf numFmtId="0" fontId="993" fillId="703" borderId="775" xfId="11" applyAlignment="1">
      <alignment horizontal="left" vertical="center"/>
    </xf>
    <xf numFmtId="166" fontId="1029" fillId="735" borderId="775" xfId="11" applyAlignment="1">
      <alignment horizontal="center" vertical="center"/>
    </xf>
    <xf numFmtId="0" fontId="1002" fillId="735" borderId="775" xfId="11" applyAlignment="1">
      <alignment horizontal="center" vertical="center"/>
    </xf>
    <xf numFmtId="166" fontId="1024" fillId="735" borderId="775" xfId="11" applyAlignment="1">
      <alignment horizontal="center" vertical="center"/>
    </xf>
    <xf numFmtId="0" fontId="1029" fillId="735" borderId="775" xfId="11" applyAlignment="1">
      <alignment horizontal="center" vertical="center"/>
    </xf>
    <xf numFmtId="0" fontId="994" fillId="696" borderId="774" xfId="11" applyAlignment="1">
      <alignment horizontal="center" vertical="center" wrapText="1"/>
    </xf>
    <xf numFmtId="0" fontId="1026" fillId="696" borderId="774" xfId="11" applyAlignment="1">
      <alignment horizontal="center" vertical="center" wrapText="1"/>
    </xf>
    <xf numFmtId="0" fontId="1002" fillId="696" borderId="774" xfId="11" applyAlignment="1">
      <alignment horizontal="right" vertical="center"/>
    </xf>
    <xf numFmtId="0" fontId="1002" fillId="696" borderId="775" xfId="11" applyAlignment="1">
      <alignment horizontal="right" vertical="center"/>
    </xf>
    <xf numFmtId="0" fontId="1007" fillId="701" borderId="775" xfId="11" applyAlignment="1">
      <alignment horizontal="center" vertical="center"/>
    </xf>
    <xf numFmtId="1" fontId="1024" fillId="696" borderId="774" xfId="11" applyAlignment="1">
      <alignment horizontal="center" vertical="center"/>
    </xf>
    <xf numFmtId="1" fontId="1024" fillId="735" borderId="775" xfId="11" applyAlignment="1">
      <alignment horizontal="center" vertical="center"/>
    </xf>
    <xf numFmtId="0" fontId="1024" fillId="735" borderId="775" xfId="11" applyAlignment="1">
      <alignment horizontal="center" vertical="center"/>
    </xf>
    <xf numFmtId="0" fontId="1029" fillId="701" borderId="775" xfId="11" applyAlignment="1">
      <alignment horizontal="center" vertical="center" wrapText="1"/>
    </xf>
    <xf numFmtId="0" fontId="1024" fillId="696" borderId="774" xfId="11" applyAlignment="1">
      <alignment horizontal="center" vertical="center"/>
    </xf>
    <xf numFmtId="0" fontId="1034" fillId="696" borderId="774" xfId="11" applyAlignment="1">
      <alignment horizontal="center" vertical="center" wrapText="1"/>
    </xf>
    <xf numFmtId="10" fontId="998" fillId="696" borderId="774" xfId="11" applyAlignment="1">
      <alignment vertical="center" wrapText="1"/>
    </xf>
    <xf numFmtId="0" fontId="1035" fillId="696" borderId="775" xfId="11" applyAlignment="1">
      <alignment horizontal="left" vertical="center" wrapText="1"/>
    </xf>
    <xf numFmtId="0" fontId="1002" fillId="701" borderId="775" xfId="11" applyAlignment="1">
      <alignment horizontal="center" vertical="center"/>
    </xf>
    <xf numFmtId="0" fontId="993" fillId="696" borderId="774" xfId="11" applyAlignment="1">
      <alignment horizontal="center" vertical="center"/>
    </xf>
    <xf numFmtId="0" fontId="1008" fillId="696" borderId="775" xfId="11" applyAlignment="1">
      <alignment horizontal="left" vertical="center" wrapText="1"/>
    </xf>
    <xf numFmtId="0" fontId="1004" fillId="696" borderId="774" xfId="11"/>
    <xf numFmtId="0" fontId="1002" fillId="704" borderId="775" xfId="11" applyAlignment="1">
      <alignment horizontal="center" vertical="center"/>
    </xf>
    <xf numFmtId="0" fontId="1024" fillId="701" borderId="775" xfId="11" applyAlignment="1">
      <alignment horizontal="center" vertical="center" wrapText="1"/>
    </xf>
    <xf numFmtId="0" fontId="1002" fillId="705" borderId="775" xfId="11" applyAlignment="1">
      <alignment horizontal="center" vertical="center"/>
    </xf>
    <xf numFmtId="0" fontId="1007" fillId="696" borderId="774" xfId="11" applyAlignment="1">
      <alignment horizontal="left" vertical="center" wrapText="1"/>
    </xf>
    <xf numFmtId="0" fontId="1007" fillId="735" borderId="776" xfId="11" applyAlignment="1">
      <alignment horizontal="left" vertical="center"/>
    </xf>
    <xf numFmtId="10" fontId="992" fillId="696" borderId="775" xfId="11" applyAlignment="1">
      <alignment vertical="center"/>
    </xf>
    <xf numFmtId="0" fontId="1004" fillId="696" borderId="805" xfId="11" applyAlignment="1">
      <alignment horizontal="center" vertical="center" wrapText="1"/>
    </xf>
    <xf numFmtId="0" fontId="996" fillId="696" borderId="807" xfId="11"/>
    <xf numFmtId="0" fontId="996" fillId="696" borderId="809" xfId="11"/>
    <xf numFmtId="0" fontId="1004" fillId="741" borderId="800" xfId="11" applyAlignment="1">
      <alignment horizontal="center" vertical="center" wrapText="1"/>
    </xf>
    <xf numFmtId="0" fontId="998" fillId="696" borderId="800" xfId="11" applyAlignment="1">
      <alignment horizontal="center" vertical="center" wrapText="1"/>
    </xf>
    <xf numFmtId="0" fontId="998" fillId="696" borderId="800" xfId="11" applyAlignment="1">
      <alignment vertical="center" wrapText="1"/>
    </xf>
    <xf numFmtId="0" fontId="998" fillId="701" borderId="800" xfId="11" applyAlignment="1">
      <alignment horizontal="center" vertical="center" wrapText="1"/>
    </xf>
    <xf numFmtId="0" fontId="1018" fillId="696" borderId="800" xfId="11" applyAlignment="1">
      <alignment horizontal="center" vertical="center" wrapText="1"/>
    </xf>
    <xf numFmtId="0" fontId="1018" fillId="712" borderId="800" xfId="11" applyAlignment="1">
      <alignment horizontal="left" vertical="center" wrapText="1"/>
    </xf>
    <xf numFmtId="2" fontId="993" fillId="696" borderId="775" xfId="11" applyAlignment="1">
      <alignment horizontal="center" vertical="center"/>
    </xf>
    <xf numFmtId="2" fontId="1002" fillId="701" borderId="775" xfId="11" applyAlignment="1">
      <alignment horizontal="center" vertical="center"/>
    </xf>
    <xf numFmtId="0" fontId="1004" fillId="696" borderId="800" xfId="11" applyAlignment="1">
      <alignment horizontal="center"/>
    </xf>
    <xf numFmtId="0" fontId="1034" fillId="736" borderId="800" xfId="11" applyAlignment="1">
      <alignment horizontal="center" vertical="center"/>
    </xf>
    <xf numFmtId="0" fontId="1028" fillId="696" borderId="774" xfId="11" applyAlignment="1">
      <alignment horizontal="left" vertical="center" wrapText="1"/>
    </xf>
    <xf numFmtId="0" fontId="1026" fillId="696" borderId="800" xfId="11" applyAlignment="1">
      <alignment wrapText="1"/>
    </xf>
    <xf numFmtId="0" fontId="1004" fillId="736" borderId="800" xfId="11" applyAlignment="1">
      <alignment horizontal="center" vertical="center" wrapText="1"/>
    </xf>
    <xf numFmtId="0" fontId="1004" fillId="736" borderId="800" xfId="11" applyAlignment="1">
      <alignment horizontal="center" vertical="center"/>
    </xf>
    <xf numFmtId="0" fontId="1004" fillId="741" borderId="774" xfId="11" applyAlignment="1">
      <alignment horizontal="center" vertical="center"/>
    </xf>
    <xf numFmtId="0" fontId="1034" fillId="696" borderId="800" xfId="11" applyAlignment="1">
      <alignment horizontal="center" vertical="center" wrapText="1"/>
    </xf>
    <xf numFmtId="3" fontId="1034" fillId="696" borderId="800" xfId="11" applyAlignment="1">
      <alignment horizontal="center" vertical="center" wrapText="1"/>
    </xf>
    <xf numFmtId="0" fontId="998" fillId="712" borderId="800" xfId="11" applyAlignment="1">
      <alignment horizontal="center" wrapText="1"/>
    </xf>
    <xf numFmtId="0" fontId="998" fillId="696" borderId="810" xfId="11" applyAlignment="1">
      <alignment horizontal="center"/>
    </xf>
    <xf numFmtId="0" fontId="998" fillId="696" borderId="811" xfId="11" applyAlignment="1">
      <alignment horizontal="center"/>
    </xf>
    <xf numFmtId="0" fontId="998" fillId="742" borderId="812" xfId="11" applyAlignment="1">
      <alignment horizontal="center" vertical="bottom"/>
    </xf>
    <xf numFmtId="0" fontId="998" fillId="696" borderId="813" xfId="11" applyAlignment="1">
      <alignment horizontal="center" vertical="bottom"/>
    </xf>
    <xf numFmtId="0" fontId="998" fillId="696" borderId="774" xfId="11" applyAlignment="1">
      <alignment horizontal="center" vertical="bottom"/>
    </xf>
    <xf numFmtId="0" fontId="998" fillId="742" borderId="814" xfId="11" applyAlignment="1">
      <alignment horizontal="center" vertical="bottom"/>
    </xf>
    <xf numFmtId="0" fontId="998" fillId="696" borderId="805" xfId="11" applyAlignment="1">
      <alignment horizontal="center" vertical="bottom"/>
    </xf>
    <xf numFmtId="0" fontId="998" fillId="696" borderId="813" xfId="11" applyAlignment="1">
      <alignment horizontal="center"/>
    </xf>
    <xf numFmtId="0" fontId="998" fillId="742" borderId="815" xfId="11" applyAlignment="1">
      <alignment horizontal="center" vertical="bottom"/>
    </xf>
    <xf numFmtId="0" fontId="1036" fillId="743" borderId="800" xfId="11" applyAlignment="1">
      <alignment horizontal="right" vertical="center" wrapText="1"/>
    </xf>
    <xf numFmtId="0" fontId="1004" fillId="742" borderId="816" xfId="11" applyAlignment="1">
      <alignment horizontal="center" vertical="bottom"/>
    </xf>
    <xf numFmtId="0" fontId="1004" fillId="742" borderId="817" xfId="11" applyAlignment="1">
      <alignment horizontal="center" vertical="bottom"/>
    </xf>
    <xf numFmtId="0" fontId="1004" fillId="742" borderId="818" xfId="11" applyAlignment="1">
      <alignment horizontal="center" vertical="bottom"/>
    </xf>
    <xf numFmtId="0" fontId="998" fillId="742" borderId="819" xfId="11" applyAlignment="1">
      <alignment horizontal="center"/>
    </xf>
    <xf numFmtId="0" fontId="998" fillId="742" borderId="820" xfId="11" applyAlignment="1">
      <alignment horizontal="center"/>
    </xf>
    <xf numFmtId="0" fontId="998" fillId="742" borderId="821" xfId="11" applyAlignment="1">
      <alignment horizontal="center"/>
    </xf>
    <xf numFmtId="0" fontId="998" fillId="742" borderId="809" xfId="11" applyAlignment="1">
      <alignment horizontal="center"/>
    </xf>
    <xf numFmtId="0" fontId="998" fillId="742" borderId="807" xfId="11" applyAlignment="1">
      <alignment horizontal="center"/>
    </xf>
    <xf numFmtId="0" fontId="1004" fillId="701" borderId="805" xfId="11" applyAlignment="1">
      <alignment horizontal="left" vertical="center" wrapText="1"/>
    </xf>
    <xf numFmtId="0" fontId="1004" fillId="744" borderId="800" xfId="11" applyAlignment="1">
      <alignment horizontal="left" vertical="center" wrapText="1"/>
    </xf>
    <xf numFmtId="0" fontId="1018" fillId="712" borderId="774" xfId="11" applyAlignment="1">
      <alignment horizontal="center" vertical="center" wrapText="1"/>
    </xf>
    <xf numFmtId="0" fontId="1004" fillId="745" borderId="800" xfId="11" applyAlignment="1">
      <alignment horizontal="left" vertical="center" wrapText="1"/>
    </xf>
    <xf numFmtId="0" fontId="1037" fillId="696" borderId="774" xfId="11"/>
    <xf numFmtId="0" fontId="1037" fillId="696" borderId="822" xfId="11"/>
    <xf numFmtId="0" fontId="1038" fillId="696" borderId="774" xfId="11" applyAlignment="1">
      <alignment horizontal="center" vertical="center" wrapText="1"/>
    </xf>
    <xf numFmtId="0" fontId="1039" fillId="696" borderId="774" xfId="11" applyAlignment="1">
      <alignment horizontal="center" vertical="center" wrapText="1"/>
    </xf>
    <xf numFmtId="0" fontId="1037" fillId="696" borderId="774" xfId="11" applyAlignment="1">
      <alignment horizontal="center" vertical="center"/>
    </xf>
    <xf numFmtId="0" fontId="1039" fillId="696" borderId="819" xfId="11" applyAlignment="1">
      <alignment horizontal="center" vertical="center" wrapText="1"/>
    </xf>
    <xf numFmtId="0" fontId="996" fillId="696" borderId="820" xfId="11"/>
    <xf numFmtId="0" fontId="996" fillId="696" borderId="821" xfId="11"/>
    <xf numFmtId="0" fontId="1039" fillId="696" borderId="800" xfId="11" applyAlignment="1">
      <alignment horizontal="center" vertical="center" wrapText="1"/>
    </xf>
    <xf numFmtId="0" fontId="1039" fillId="713" borderId="800" xfId="11" applyAlignment="1">
      <alignment horizontal="center" vertical="center" wrapText="1"/>
    </xf>
    <xf numFmtId="0" fontId="1037" fillId="712" borderId="774" xfId="11" applyAlignment="1">
      <alignment horizontal="center" vertical="bottom" wrapText="1"/>
    </xf>
    <xf numFmtId="0" fontId="1037" fillId="712" borderId="800" xfId="11" applyAlignment="1">
      <alignment horizontal="center" vertical="bottom" wrapText="1"/>
    </xf>
    <xf numFmtId="0" fontId="1037" fillId="715" borderId="800" xfId="11" applyAlignment="1">
      <alignment horizontal="left" wrapText="1"/>
    </xf>
    <xf numFmtId="3" fontId="1040" fillId="712" borderId="800" xfId="11" applyAlignment="1">
      <alignment horizontal="center" wrapText="1"/>
    </xf>
    <xf numFmtId="0" fontId="1037" fillId="696" borderId="800" xfId="11" applyAlignment="1">
      <alignment horizontal="center" vertical="bottom" wrapText="1"/>
    </xf>
    <xf numFmtId="0" fontId="1038" fillId="696" borderId="800" xfId="11" applyAlignment="1">
      <alignment horizontal="center" vertical="bottom" wrapText="1"/>
    </xf>
    <xf numFmtId="0" fontId="1037" fillId="696" borderId="774" xfId="11" applyAlignment="1">
      <alignment horizontal="center"/>
    </xf>
    <xf numFmtId="0" fontId="1037" fillId="696" borderId="774" xfId="11" applyAlignment="1">
      <alignment horizontal="center" vertical="bottom"/>
    </xf>
    <xf numFmtId="0" fontId="1040" fillId="712" borderId="800" xfId="11" applyAlignment="1">
      <alignment horizontal="center" wrapText="1"/>
    </xf>
    <xf numFmtId="0" fontId="1039" fillId="696" borderId="774" xfId="11" applyAlignment="1">
      <alignment vertical="bottom" wrapText="1"/>
    </xf>
    <xf numFmtId="0" fontId="1039" fillId="736" borderId="823" xfId="11" applyAlignment="1">
      <alignment vertical="bottom" wrapText="1"/>
    </xf>
    <xf numFmtId="0" fontId="1039" fillId="736" borderId="824" xfId="11" applyAlignment="1">
      <alignment vertical="bottom" wrapText="1"/>
    </xf>
    <xf numFmtId="1" fontId="1039" fillId="736" borderId="824" xfId="11" applyAlignment="1">
      <alignment horizontal="center" vertical="bottom" wrapText="1"/>
    </xf>
    <xf numFmtId="1" fontId="1039" fillId="736" borderId="808" xfId="11" applyAlignment="1">
      <alignment horizontal="center" vertical="bottom" wrapText="1"/>
    </xf>
    <xf numFmtId="0" fontId="1041" fillId="696" borderId="774" xfId="11" applyAlignment="1">
      <alignment vertical="center"/>
    </xf>
    <xf numFmtId="0" fontId="1037" fillId="696" borderId="774" xfId="11" applyAlignment="1">
      <alignment horizontal="left" vertical="center"/>
    </xf>
    <xf numFmtId="0" fontId="998" fillId="713" borderId="800" xfId="11" applyAlignment="1">
      <alignment horizontal="center" wrapText="1"/>
    </xf>
    <xf numFmtId="0" fontId="998" fillId="715" borderId="800" xfId="11" applyAlignment="1">
      <alignment horizontal="center" wrapText="1"/>
    </xf>
    <xf numFmtId="0" fontId="998" fillId="696" borderId="800" xfId="11" applyAlignment="1">
      <alignment horizontal="center" wrapText="1"/>
    </xf>
    <xf numFmtId="0" fontId="1019" fillId="696" borderId="774" xfId="11" applyAlignment="1">
      <alignment vertical="center" wrapText="1"/>
    </xf>
    <xf numFmtId="0" fontId="998" fillId="716" borderId="800" xfId="11"/>
    <xf numFmtId="0" fontId="998" fillId="741" borderId="774" xfId="11"/>
    <xf numFmtId="0" fontId="1042" fillId="696" borderId="774" xfId="11" applyAlignment="1">
      <alignment horizontal="center" vertical="bottom"/>
    </xf>
    <xf numFmtId="0" fontId="1018" fillId="696" borderId="774" xfId="11" applyAlignment="1">
      <alignment vertical="bottom"/>
    </xf>
    <xf numFmtId="0" fontId="1042" fillId="696" borderId="800" xfId="11" applyAlignment="1">
      <alignment horizontal="center"/>
    </xf>
    <xf numFmtId="0" fontId="1042" fillId="746" borderId="800" xfId="11" applyAlignment="1">
      <alignment horizontal="center"/>
    </xf>
    <xf numFmtId="0" fontId="1042" fillId="701" borderId="800" xfId="11" applyAlignment="1">
      <alignment horizontal="center"/>
    </xf>
    <xf numFmtId="0" fontId="1042" fillId="744" borderId="800" xfId="11" applyAlignment="1">
      <alignment horizontal="center"/>
    </xf>
    <xf numFmtId="0" fontId="1042" fillId="747" borderId="800" xfId="11" applyAlignment="1">
      <alignment horizontal="center"/>
    </xf>
    <xf numFmtId="0" fontId="1042" fillId="748" borderId="800" xfId="11" applyAlignment="1">
      <alignment horizontal="center"/>
    </xf>
    <xf numFmtId="0" fontId="1018" fillId="696" borderId="822" xfId="11" applyAlignment="1">
      <alignment horizontal="center"/>
    </xf>
    <xf numFmtId="0" fontId="1018" fillId="696" borderId="807" xfId="11" applyAlignment="1">
      <alignment horizontal="center"/>
    </xf>
    <xf numFmtId="0" fontId="1018" fillId="715" borderId="809" xfId="11" applyAlignment="1">
      <alignment horizontal="center"/>
    </xf>
    <xf numFmtId="0" fontId="1018" fillId="715" borderId="824" xfId="11" applyAlignment="1">
      <alignment horizontal="center"/>
    </xf>
    <xf numFmtId="0" fontId="1018" fillId="696" borderId="815" xfId="11" applyAlignment="1">
      <alignment horizontal="center"/>
    </xf>
    <xf numFmtId="0" fontId="1018" fillId="696" borderId="808" xfId="11" applyAlignment="1">
      <alignment horizontal="center"/>
    </xf>
    <xf numFmtId="0" fontId="1042" fillId="696" borderId="774" xfId="11" applyAlignment="1">
      <alignment horizontal="right"/>
    </xf>
    <xf numFmtId="0" fontId="1043" fillId="736" borderId="774" xfId="11" applyAlignment="1">
      <alignment horizontal="right"/>
    </xf>
    <xf numFmtId="0" fontId="1043" fillId="736" borderId="774" xfId="11" applyAlignment="1">
      <alignment horizontal="left"/>
    </xf>
    <xf numFmtId="0" fontId="1044" fillId="696" borderId="774" xfId="11" applyAlignment="1">
      <alignment vertical="bottom"/>
    </xf>
    <xf numFmtId="0" fontId="1042" fillId="696" borderId="800" xfId="11" applyAlignment="1">
      <alignment horizontal="left"/>
    </xf>
    <xf numFmtId="0" fontId="1018" fillId="696" borderId="800" xfId="11" applyAlignment="1">
      <alignment horizontal="left"/>
    </xf>
    <xf numFmtId="0" fontId="1043" fillId="696" borderId="774" xfId="11" applyAlignment="1">
      <alignment vertical="bottom"/>
    </xf>
    <xf numFmtId="0" fontId="1045" fillId="696" borderId="774" xfId="11" applyAlignment="1">
      <alignment horizontal="left" vertical="bottom"/>
    </xf>
    <xf numFmtId="0" fontId="998" fillId="696" borderId="774" xfId="11" applyAlignment="1">
      <alignment horizontal="left" vertical="bottom"/>
    </xf>
    <xf numFmtId="0" fontId="1046" fillId="696" borderId="774" xfId="11" applyAlignment="1">
      <alignment horizontal="left" vertical="bottom"/>
    </xf>
    <xf numFmtId="0" fontId="1047" fillId="741" borderId="800" xfId="11" applyAlignment="1">
      <alignment horizontal="center" vertical="bottom"/>
    </xf>
    <xf numFmtId="0" fontId="1047" fillId="749" borderId="800" xfId="11" applyAlignment="1">
      <alignment horizontal="center" vertical="bottom"/>
    </xf>
    <xf numFmtId="0" fontId="1047" fillId="750" borderId="800" xfId="11" applyAlignment="1">
      <alignment horizontal="center" vertical="bottom"/>
    </xf>
    <xf numFmtId="0" fontId="1047" fillId="727" borderId="800" xfId="11" applyAlignment="1">
      <alignment horizontal="center" vertical="bottom"/>
    </xf>
    <xf numFmtId="0" fontId="1047" fillId="726" borderId="800" xfId="11" applyAlignment="1">
      <alignment horizontal="center" vertical="bottom"/>
    </xf>
    <xf numFmtId="0" fontId="1047" fillId="751" borderId="800" xfId="11" applyAlignment="1">
      <alignment horizontal="center" vertical="bottom"/>
    </xf>
    <xf numFmtId="0" fontId="1047" fillId="742" borderId="800" xfId="11" applyAlignment="1">
      <alignment horizontal="center" vertical="center"/>
    </xf>
    <xf numFmtId="0" fontId="1047" fillId="742" borderId="807" xfId="11" applyAlignment="1">
      <alignment horizontal="left"/>
    </xf>
    <xf numFmtId="0" fontId="1004" fillId="742" borderId="807" xfId="11" applyAlignment="1">
      <alignment horizontal="left"/>
    </xf>
    <xf numFmtId="0" fontId="1048" fillId="744" borderId="800" xfId="11" applyAlignment="1">
      <alignment horizontal="center"/>
    </xf>
    <xf numFmtId="0" fontId="1048" fillId="696" borderId="800" xfId="11" applyAlignment="1">
      <alignment horizontal="center"/>
    </xf>
    <xf numFmtId="0" fontId="1048" fillId="701" borderId="800" xfId="11" applyAlignment="1">
      <alignment horizontal="center"/>
    </xf>
    <xf numFmtId="0" fontId="1004" fillId="741" borderId="800" xfId="11" applyAlignment="1">
      <alignment horizontal="right"/>
    </xf>
    <xf numFmtId="0" fontId="1047" fillId="736" borderId="800" xfId="11" applyAlignment="1">
      <alignment horizontal="center"/>
    </xf>
    <xf numFmtId="0" fontId="1042" fillId="741" borderId="800" xfId="11" applyAlignment="1">
      <alignment horizontal="left" vertical="bottom"/>
    </xf>
    <xf numFmtId="0" fontId="1018" fillId="696" borderId="800" xfId="11" applyAlignment="1">
      <alignment horizontal="left" vertical="top" wrapText="1"/>
    </xf>
    <xf numFmtId="0" fontId="1018" fillId="696" borderId="774" xfId="11" applyAlignment="1">
      <alignment horizontal="left" vertical="top"/>
    </xf>
    <xf numFmtId="0" fontId="1042" fillId="696" borderId="774" xfId="11" applyAlignment="1">
      <alignment horizontal="left" vertical="bottom"/>
    </xf>
    <xf numFmtId="0" fontId="1018" fillId="696" borderId="774" xfId="11" applyAlignment="1">
      <alignment horizontal="left" vertical="top" wrapText="1"/>
    </xf>
    <xf numFmtId="0" fontId="1042" fillId="741" borderId="800" xfId="11" applyAlignment="1">
      <alignment horizontal="center" vertical="bottom"/>
    </xf>
    <xf numFmtId="0" fontId="1004" fillId="696" borderId="800" xfId="11" applyAlignment="1">
      <alignment horizontal="left" vertical="top"/>
    </xf>
    <xf numFmtId="0" fontId="1048" fillId="696" borderId="774" xfId="11" applyAlignment="1">
      <alignment horizontal="left" vertical="bottom"/>
    </xf>
    <xf numFmtId="0" fontId="1042" fillId="696" borderId="774" xfId="11"/>
    <xf numFmtId="0" fontId="1042" fillId="752" borderId="800" xfId="11" applyAlignment="1">
      <alignment horizontal="center"/>
    </xf>
    <xf numFmtId="0" fontId="1010" fillId="696" borderId="774" xfId="11" applyAlignment="1">
      <alignment horizontal="center"/>
    </xf>
    <xf numFmtId="0" fontId="1047" fillId="749" borderId="800" xfId="11" applyAlignment="1">
      <alignment horizontal="center" vertical="center"/>
    </xf>
    <xf numFmtId="0" fontId="1018" fillId="696" borderId="800" xfId="11" applyAlignment="1">
      <alignment horizontal="left" vertical="center"/>
    </xf>
    <xf numFmtId="0" fontId="1049" fillId="696" borderId="774" xfId="11" applyAlignment="1">
      <alignment horizontal="left"/>
    </xf>
    <xf numFmtId="0" fontId="998" fillId="696" borderId="774" xfId="11" applyAlignment="1">
      <alignment horizontal="left" vertical="top" wrapText="1"/>
    </xf>
    <xf numFmtId="0" fontId="1047" fillId="753" borderId="800" xfId="11" applyAlignment="1">
      <alignment horizontal="center" vertical="center"/>
    </xf>
    <xf numFmtId="0" fontId="998" fillId="696" borderId="774" xfId="11" applyAlignment="1">
      <alignment horizontal="left" vertical="top"/>
    </xf>
    <xf numFmtId="0" fontId="1047" fillId="727" borderId="800" xfId="11" applyAlignment="1">
      <alignment horizontal="center" vertical="center"/>
    </xf>
    <xf numFmtId="0" fontId="1047" fillId="726" borderId="800" xfId="11" applyAlignment="1">
      <alignment horizontal="center" vertical="center"/>
    </xf>
    <xf numFmtId="0" fontId="1047" fillId="751" borderId="800" xfId="11" applyAlignment="1">
      <alignment horizontal="center" vertical="center"/>
    </xf>
    <xf numFmtId="0" fontId="1050" fillId="696" borderId="774" xfId="11" applyAlignment="1">
      <alignment horizontal="left" vertical="bottom"/>
    </xf>
    <xf numFmtId="0" fontId="1051" fillId="696" borderId="774" xfId="11"/>
    <xf numFmtId="0" fontId="1051" fillId="696" borderId="774" xfId="11" applyAlignment="1">
      <alignment vertical="bottom"/>
    </xf>
    <xf numFmtId="0" fontId="1052" fillId="696" borderId="774" xfId="11" applyAlignment="1">
      <alignment horizontal="center" vertical="bottom"/>
    </xf>
    <xf numFmtId="0" fontId="1052" fillId="754" borderId="800" xfId="11" applyAlignment="1">
      <alignment horizontal="center" vertical="bottom" wrapText="1"/>
    </xf>
    <xf numFmtId="0" fontId="1052" fillId="746" borderId="800" xfId="11" applyAlignment="1">
      <alignment horizontal="center" vertical="bottom" wrapText="1"/>
    </xf>
    <xf numFmtId="0" fontId="1052" fillId="744" borderId="800" xfId="11" applyAlignment="1">
      <alignment horizontal="center" vertical="bottom" wrapText="1"/>
    </xf>
    <xf numFmtId="0" fontId="1052" fillId="748" borderId="800" xfId="11" applyAlignment="1">
      <alignment horizontal="center" vertical="bottom" wrapText="1"/>
    </xf>
    <xf numFmtId="0" fontId="1052" fillId="747" borderId="800" xfId="11" applyAlignment="1">
      <alignment horizontal="center" vertical="bottom" wrapText="1"/>
    </xf>
    <xf numFmtId="0" fontId="1052" fillId="696" borderId="822" xfId="11" applyAlignment="1">
      <alignment horizontal="center" vertical="bottom"/>
    </xf>
    <xf numFmtId="0" fontId="1052" fillId="696" borderId="800" xfId="11" applyAlignment="1">
      <alignment vertical="bottom"/>
    </xf>
    <xf numFmtId="0" fontId="1051" fillId="736" borderId="800" xfId="11" applyAlignment="1">
      <alignment vertical="bottom"/>
    </xf>
    <xf numFmtId="0" fontId="1051" fillId="696" borderId="800" xfId="11" applyAlignment="1">
      <alignment horizontal="center" vertical="bottom"/>
    </xf>
    <xf numFmtId="0" fontId="1052" fillId="696" borderId="774" xfId="11" applyAlignment="1">
      <alignment horizontal="right" vertical="bottom"/>
    </xf>
    <xf numFmtId="0" fontId="1052" fillId="754" borderId="800" xfId="11" applyAlignment="1">
      <alignment horizontal="center" vertical="bottom"/>
    </xf>
    <xf numFmtId="0" fontId="1052" fillId="746" borderId="800" xfId="11" applyAlignment="1">
      <alignment horizontal="center" vertical="bottom"/>
    </xf>
    <xf numFmtId="0" fontId="1052" fillId="744" borderId="800" xfId="11" applyAlignment="1">
      <alignment horizontal="center" vertical="bottom"/>
    </xf>
    <xf numFmtId="0" fontId="1052" fillId="748" borderId="800" xfId="11" applyAlignment="1">
      <alignment horizontal="center" vertical="bottom"/>
    </xf>
    <xf numFmtId="0" fontId="1052" fillId="747" borderId="800" xfId="11" applyAlignment="1">
      <alignment horizontal="center" vertical="bottom"/>
    </xf>
    <xf numFmtId="0" fontId="1052" fillId="696" borderId="774" xfId="11" applyAlignment="1">
      <alignment vertical="bottom"/>
    </xf>
    <xf numFmtId="0" fontId="999" fillId="696" borderId="774" xfId="11" applyAlignment="1">
      <alignment vertical="bottom"/>
    </xf>
    <xf numFmtId="0" fontId="1053" fillId="696" borderId="774" xfId="11" applyAlignment="1">
      <alignment vertical="bottom"/>
    </xf>
    <xf numFmtId="0" fontId="1052" fillId="754" borderId="800" xfId="11" applyAlignment="1">
      <alignment vertical="bottom"/>
    </xf>
    <xf numFmtId="0" fontId="1051" fillId="696" borderId="800" xfId="11" applyAlignment="1">
      <alignment vertical="bottom" wrapText="1"/>
    </xf>
    <xf numFmtId="0" fontId="1051" fillId="696" borderId="800" xfId="11" applyAlignment="1">
      <alignment vertical="bottom"/>
    </xf>
    <xf numFmtId="0" fontId="1052" fillId="746" borderId="800" xfId="11" applyAlignment="1">
      <alignment vertical="bottom"/>
    </xf>
    <xf numFmtId="0" fontId="1052" fillId="744" borderId="800" xfId="11" applyAlignment="1">
      <alignment vertical="bottom"/>
    </xf>
    <xf numFmtId="0" fontId="1052" fillId="747" borderId="800" xfId="11" applyAlignment="1">
      <alignment vertical="bottom"/>
    </xf>
    <xf numFmtId="0" fontId="1052" fillId="748" borderId="800" xfId="11" applyAlignment="1">
      <alignment vertical="bottom"/>
    </xf>
    <xf numFmtId="0" fontId="1004" fillId="696" borderId="774" xfId="11" applyAlignment="1">
      <alignment horizontal="right"/>
    </xf>
    <xf numFmtId="0" fontId="1039" fillId="712" borderId="800" xfId="11" applyAlignment="1">
      <alignment horizontal="center" vertical="center" wrapText="1"/>
    </xf>
    <xf numFmtId="0" fontId="998" fillId="696" borderId="774" xfId="11" applyAlignment="1">
      <alignment horizontal="right"/>
    </xf>
    <xf numFmtId="0" fontId="1054" fillId="744" borderId="800" xfId="11" applyAlignment="1">
      <alignment horizontal="center" wrapText="1"/>
    </xf>
    <xf numFmtId="0" fontId="998" fillId="696" borderId="800" xfId="11" applyAlignment="1">
      <alignment horizontal="right" wrapText="1"/>
    </xf>
    <xf numFmtId="165" fontId="998" fillId="696" borderId="800" xfId="11" applyAlignment="1">
      <alignment horizontal="right" wrapText="1"/>
    </xf>
    <xf numFmtId="165" fontId="998" fillId="696" borderId="800" xfId="11"/>
    <xf numFmtId="0" fontId="1054" fillId="736" borderId="800" xfId="11" applyAlignment="1">
      <alignment horizontal="center" vertical="center" wrapText="1"/>
    </xf>
    <xf numFmtId="0" fontId="1055" fillId="696" borderId="774" xfId="11" applyAlignment="1">
      <alignment horizontal="left" vertical="center" wrapText="1"/>
    </xf>
    <xf numFmtId="0" fontId="1056" fillId="696" borderId="774" xfId="11" applyAlignment="1">
      <alignment vertical="bottom"/>
    </xf>
    <xf numFmtId="0" fontId="1057" fillId="713" borderId="800" xfId="11" applyAlignment="1">
      <alignment horizontal="center" vertical="center"/>
    </xf>
    <xf numFmtId="0" fontId="1057" fillId="713" borderId="800" xfId="11" applyAlignment="1">
      <alignment horizontal="center" vertical="center" wrapText="1"/>
    </xf>
    <xf numFmtId="0" fontId="1058" fillId="741" borderId="800" xfId="11" applyAlignment="1">
      <alignment horizontal="center" vertical="center"/>
    </xf>
    <xf numFmtId="0" fontId="1058" fillId="713" borderId="800" xfId="11" applyAlignment="1">
      <alignment horizontal="center" vertical="center" wrapText="1"/>
    </xf>
    <xf numFmtId="0" fontId="1058" fillId="713" borderId="800" xfId="11" applyAlignment="1">
      <alignment horizontal="center" vertical="center"/>
    </xf>
    <xf numFmtId="0" fontId="1055" fillId="696" borderId="800" xfId="11" applyAlignment="1">
      <alignment horizontal="left" vertical="center" wrapText="1"/>
    </xf>
    <xf numFmtId="10" fontId="1055" fillId="696" borderId="800" xfId="11" applyAlignment="1">
      <alignment horizontal="left" vertical="center" wrapText="1"/>
    </xf>
    <xf numFmtId="2" fontId="1055" fillId="696" borderId="800" xfId="11" applyAlignment="1">
      <alignment horizontal="left" vertical="center" wrapText="1"/>
    </xf>
    <xf numFmtId="0" fontId="1004" fillId="713" borderId="800" xfId="11" applyAlignment="1">
      <alignment horizontal="center"/>
    </xf>
    <xf numFmtId="0" fontId="1059" fillId="713" borderId="800" xfId="11" applyAlignment="1">
      <alignment horizontal="center" wrapText="1"/>
    </xf>
    <xf numFmtId="0" fontId="1056" fillId="713" borderId="800" xfId="11" applyAlignment="1">
      <alignment vertical="bottom"/>
    </xf>
    <xf numFmtId="0" fontId="1060" fillId="713" borderId="800" xfId="11" applyAlignment="1">
      <alignment horizontal="center" vertical="bottom"/>
    </xf>
    <xf numFmtId="0" fontId="1059" fillId="696" borderId="800" xfId="11" applyAlignment="1">
      <alignment horizontal="center" vertical="center" wrapText="1"/>
    </xf>
    <xf numFmtId="0" fontId="1055" fillId="755" borderId="800" xfId="11" applyAlignment="1">
      <alignment horizontal="center" vertical="center" wrapText="1"/>
    </xf>
    <xf numFmtId="0" fontId="1055" fillId="696" borderId="800" xfId="11" applyAlignment="1">
      <alignment horizontal="center" vertical="center" wrapText="1"/>
    </xf>
    <xf numFmtId="0" fontId="1056" fillId="696" borderId="800" xfId="11" applyAlignment="1">
      <alignment vertical="center"/>
    </xf>
    <xf numFmtId="0" fontId="1057" fillId="713" borderId="812" xfId="11" applyAlignment="1">
      <alignment horizontal="center" vertical="center"/>
    </xf>
    <xf numFmtId="0" fontId="1057" fillId="713" borderId="812" xfId="11" applyAlignment="1">
      <alignment horizontal="center" vertical="center" wrapText="1"/>
    </xf>
    <xf numFmtId="0" fontId="1055" fillId="696" borderId="800" xfId="11" applyAlignment="1">
      <alignment wrapText="1"/>
    </xf>
    <xf numFmtId="0" fontId="1055" fillId="696" borderId="807" xfId="11" applyAlignment="1">
      <alignment wrapText="1"/>
    </xf>
    <xf numFmtId="165" fontId="1056" fillId="696" borderId="807" xfId="11" applyAlignment="1">
      <alignment horizontal="center" vertical="bottom"/>
    </xf>
    <xf numFmtId="10" fontId="1056" fillId="696" borderId="807" xfId="11" applyAlignment="1">
      <alignment horizontal="center" vertical="bottom"/>
    </xf>
    <xf numFmtId="0" fontId="1055" fillId="696" borderId="815" xfId="11" applyAlignment="1">
      <alignment wrapText="1"/>
    </xf>
    <xf numFmtId="0" fontId="1055" fillId="696" borderId="808" xfId="11" applyAlignment="1">
      <alignment wrapText="1"/>
    </xf>
    <xf numFmtId="165" fontId="1056" fillId="696" borderId="808" xfId="11" applyAlignment="1">
      <alignment horizontal="center" vertical="bottom"/>
    </xf>
    <xf numFmtId="0" fontId="1055" fillId="696" borderId="774" xfId="11" applyAlignment="1">
      <alignment wrapText="1"/>
    </xf>
    <xf numFmtId="0" fontId="998" fillId="696" borderId="808" xfId="11"/>
    <xf numFmtId="10" fontId="1056" fillId="696" borderId="808" xfId="11" applyAlignment="1">
      <alignment horizontal="center" vertical="bottom"/>
    </xf>
    <xf numFmtId="0" fontId="988" fillId="696" borderId="774" xfId="11"/>
    <xf numFmtId="0" fontId="995" fillId="706" borderId="775" xfId="11" applyAlignment="1">
      <alignment horizontal="left" vertical="center"/>
    </xf>
    <xf numFmtId="0" fontId="988" fillId="696" borderId="777" xfId="11"/>
    <xf numFmtId="0" fontId="988" fillId="696" borderId="778" xfId="11"/>
    <xf numFmtId="0" fontId="999" fillId="707" borderId="775" xfId="11" applyAlignment="1">
      <alignment horizontal="center" vertical="center"/>
    </xf>
    <xf numFmtId="0" fontId="988" fillId="696" borderId="780" xfId="11"/>
    <xf numFmtId="0" fontId="1007" fillId="701" borderId="775" xfId="11" applyAlignment="1">
      <alignment horizontal="left" vertical="center" wrapText="1"/>
    </xf>
    <xf numFmtId="0" fontId="1007" fillId="702" borderId="775" xfId="11" applyAlignment="1">
      <alignment horizontal="left" vertical="center" wrapText="1"/>
    </xf>
    <xf numFmtId="0" fontId="1007" fillId="703" borderId="775" xfId="11" applyAlignment="1">
      <alignment horizontal="left" vertical="center" wrapText="1"/>
    </xf>
    <xf numFmtId="0" fontId="1007" fillId="704" borderId="775" xfId="11" applyAlignment="1">
      <alignment horizontal="left" vertical="center" wrapText="1"/>
    </xf>
    <xf numFmtId="0" fontId="1007" fillId="705" borderId="775" xfId="11" applyAlignment="1">
      <alignment horizontal="left" vertical="center" wrapText="1"/>
    </xf>
    <xf numFmtId="0" fontId="1004" fillId="696" borderId="784" xfId="11"/>
    <xf numFmtId="0" fontId="988" fillId="696" borderId="782" xfId="11"/>
    <xf numFmtId="0" fontId="988" fillId="696" borderId="788" xfId="11"/>
    <xf numFmtId="0" fontId="991" fillId="696" borderId="774" xfId="11"/>
    <xf numFmtId="0" fontId="990" fillId="696" borderId="800" xfId="11" applyAlignment="1">
      <alignment horizontal="left" vertical="center"/>
    </xf>
    <xf numFmtId="0" fontId="991" fillId="696" borderId="800" xfId="11"/>
    <xf numFmtId="0" fontId="988" fillId="696" borderId="803" xfId="11"/>
    <xf numFmtId="0" fontId="988" fillId="696" borderId="804" xfId="11"/>
    <xf numFmtId="0" fontId="1007" fillId="735" borderId="775" xfId="11" applyAlignment="1">
      <alignment horizontal="left" vertical="center" wrapText="1"/>
    </xf>
    <xf numFmtId="0" fontId="999" fillId="696" borderId="774" xfId="11"/>
    <xf numFmtId="0" fontId="1008" fillId="696" borderId="774" xfId="11" applyAlignment="1">
      <alignment horizontal="center" wrapText="1"/>
    </xf>
    <xf numFmtId="0" fontId="1007" fillId="735" borderId="775" xfId="11" applyAlignment="1">
      <alignment horizontal="left" vertical="center"/>
    </xf>
    <xf numFmtId="0" fontId="1004" fillId="696" borderId="800" xfId="11" applyAlignment="1">
      <alignment horizontal="center" vertical="center" wrapText="1"/>
    </xf>
    <xf numFmtId="0" fontId="988" fillId="696" borderId="807" xfId="11"/>
    <xf numFmtId="0" fontId="988" fillId="696" borderId="809" xfId="11"/>
    <xf numFmtId="0" fontId="1004" fillId="701" borderId="800" xfId="11" applyAlignment="1">
      <alignment horizontal="left" vertical="center" wrapText="1"/>
    </xf>
    <xf numFmtId="0" fontId="1039" fillId="696" borderId="812" xfId="11" applyAlignment="1">
      <alignment horizontal="center" vertical="center" wrapText="1"/>
    </xf>
    <xf numFmtId="0" fontId="988" fillId="696" borderId="820" xfId="11"/>
    <xf numFmtId="0" fontId="988" fillId="696" borderId="821" xfId="11"/>
    <xf numFmtId="0" fontId="1002" fillId="736" borderId="775" xfId="11" applyAlignment="1">
      <alignment vertical="center" wrapText="1"/>
    </xf>
    <xf numFmtId="0" fontId="992" fillId="696" borderId="775" xfId="11" applyAlignment="1">
      <alignment vertical="top" wrapText="1"/>
    </xf>
    <xf numFmtId="0" fontId="1061" fillId="696" borderId="774" xfId="11" applyAlignment="1">
      <alignment vertical="top" wrapText="1"/>
    </xf>
    <xf numFmtId="0" fontId="1007" fillId="696" borderId="775" xfId="11" applyAlignment="1">
      <alignment vertical="top" wrapText="1"/>
    </xf>
    <xf numFmtId="0" fontId="1062" fillId="735" borderId="775" xfId="11" applyAlignment="1">
      <alignment horizontal="left" vertical="center"/>
    </xf>
    <xf numFmtId="0" fontId="1062" fillId="696" borderId="774" xfId="11" applyAlignment="1">
      <alignment horizontal="center" vertical="center"/>
    </xf>
    <xf numFmtId="0" fontId="1063" fillId="696" borderId="833" xfId="11" applyAlignment="1">
      <alignment vertical="top" wrapText="1"/>
    </xf>
    <xf numFmtId="0" fontId="1065" fillId="696" borderId="833" xfId="11" applyAlignment="1">
      <alignment vertical="top" wrapText="1"/>
    </xf>
    <xf numFmtId="0" fontId="988" fillId="696" borderId="836" xfId="11"/>
    <xf numFmtId="0" fontId="988" fillId="696" borderId="837" xfId="11"/>
    <xf numFmtId="0" fontId="1062" fillId="696" borderId="774" xfId="11"/>
    <xf numFmtId="0" fontId="1064" fillId="696" borderId="833" xfId="11" applyAlignment="1">
      <alignment vertical="top" wrapText="1"/>
    </xf>
    <xf numFmtId="0" fontId="1063" fillId="696" borderId="833" xfId="11" applyAlignment="1">
      <alignment horizontal="left" vertical="center"/>
    </xf>
    <xf numFmtId="1" fontId="1029" fillId="735" borderId="775" xfId="11" applyAlignment="1">
      <alignment horizontal="center" vertical="center"/>
    </xf>
    <xf numFmtId="1" fontId="993" fillId="696" borderId="775" xfId="11" applyAlignment="1">
      <alignment horizontal="center" vertical="center"/>
    </xf>
    <xf numFmtId="0" fontId="1066" fillId="756" borderId="800" xfId="11" applyAlignment="1">
      <alignment horizontal="center" vertical="center"/>
    </xf>
    <xf numFmtId="0" fontId="1062" fillId="696" borderId="775" xfId="11" applyAlignment="1">
      <alignment horizontal="center" vertical="center"/>
    </xf>
    <xf numFmtId="0" fontId="1061" fillId="696" borderId="775" xfId="11" applyAlignment="1">
      <alignment vertical="top" wrapText="1"/>
    </xf>
    <xf numFmtId="0" fontId="988" fillId="696" borderId="825" xfId="11"/>
    <xf numFmtId="0" fontId="988" fillId="696" borderId="826" xfId="11"/>
    <xf numFmtId="0" fontId="988" fillId="696" borderId="839" xfId="11"/>
    <xf numFmtId="0" fontId="988" fillId="696" borderId="840" xfId="11"/>
    <xf numFmtId="0" fontId="988" fillId="696" borderId="841" xfId="11"/>
    <xf numFmtId="0" fontId="1067" fillId="701" borderId="800" xfId="11" applyAlignment="1">
      <alignment horizontal="left" vertical="center" wrapText="1"/>
    </xf>
    <xf numFmtId="0" fontId="988" fillId="701" borderId="800" xfId="11"/>
    <xf numFmtId="0" fontId="1068" fillId="741" borderId="800" xfId="11" applyAlignment="1">
      <alignment horizontal="center" vertical="center" wrapText="1"/>
    </xf>
    <xf numFmtId="0" fontId="1068" fillId="696" borderId="800" xfId="11" applyAlignment="1">
      <alignment horizontal="center" vertical="center" wrapText="1"/>
    </xf>
    <xf numFmtId="0" fontId="1069" fillId="696" borderId="800" xfId="11" applyAlignment="1">
      <alignment horizontal="left" vertical="center" wrapText="1"/>
    </xf>
    <xf numFmtId="0" fontId="1071" fillId="701" borderId="800" xfId="11" applyAlignment="1">
      <alignment horizontal="left" vertical="center" wrapText="1"/>
    </xf>
    <xf numFmtId="0" fontId="988" fillId="696" borderId="800" xfId="11"/>
    <xf numFmtId="0" fontId="1068" fillId="743" borderId="800" xfId="11" applyAlignment="1">
      <alignment horizontal="center" vertical="center" wrapText="1"/>
    </xf>
    <xf numFmtId="0" fontId="1069" fillId="743" borderId="800" xfId="11" applyAlignment="1">
      <alignment horizontal="left" vertical="center" wrapText="1"/>
    </xf>
    <xf numFmtId="0" fontId="1068" fillId="705" borderId="800" xfId="11" applyAlignment="1">
      <alignment horizontal="center" vertical="center" wrapText="1"/>
    </xf>
    <xf numFmtId="0" fontId="1069" fillId="705" borderId="800" xfId="11" applyAlignment="1">
      <alignment horizontal="left" vertical="center" wrapText="1"/>
    </xf>
    <xf numFmtId="0" fontId="1069" fillId="712" borderId="800" xfId="11" applyAlignment="1">
      <alignment horizontal="center" vertical="center" wrapText="1"/>
    </xf>
    <xf numFmtId="0" fontId="1069" fillId="715" borderId="800" xfId="11" applyAlignment="1">
      <alignment horizontal="left" vertical="center" wrapText="1"/>
    </xf>
    <xf numFmtId="3" fontId="1068" fillId="712" borderId="800" xfId="11" applyAlignment="1">
      <alignment horizontal="center" vertical="center" wrapText="1"/>
    </xf>
    <xf numFmtId="0" fontId="1069" fillId="696" borderId="800" xfId="11" applyAlignment="1">
      <alignment horizontal="center" vertical="center" wrapText="1"/>
    </xf>
    <xf numFmtId="0" fontId="1069" fillId="743" borderId="800" xfId="11" applyAlignment="1">
      <alignment horizontal="center" vertical="center" wrapText="1"/>
    </xf>
    <xf numFmtId="0" fontId="1068" fillId="712" borderId="800" xfId="11" applyAlignment="1">
      <alignment horizontal="center" vertical="center" wrapText="1"/>
    </xf>
    <xf numFmtId="0" fontId="1069" fillId="736" borderId="800" xfId="11" applyAlignment="1">
      <alignment horizontal="center" vertical="center" wrapText="1"/>
    </xf>
    <xf numFmtId="0" fontId="1069" fillId="736" borderId="800" xfId="11" applyAlignment="1">
      <alignment horizontal="left" vertical="center" wrapText="1"/>
    </xf>
    <xf numFmtId="0" fontId="1068" fillId="736" borderId="800" xfId="11" applyAlignment="1">
      <alignment horizontal="center" vertical="center" wrapText="1"/>
    </xf>
    <xf numFmtId="1" fontId="1069" fillId="736" borderId="800" xfId="11" applyAlignment="1">
      <alignment horizontal="center" vertical="center" wrapText="1"/>
    </xf>
    <xf numFmtId="1" fontId="1069" fillId="743" borderId="800" xfId="11" applyAlignment="1">
      <alignment horizontal="center" vertical="center" wrapText="1"/>
    </xf>
    <xf numFmtId="0" fontId="1068" fillId="701" borderId="800" xfId="11"/>
    <xf numFmtId="0" fontId="1068" fillId="701" borderId="800" xfId="11" applyAlignment="1">
      <alignment horizontal="left" vertical="center" wrapText="1"/>
    </xf>
    <xf numFmtId="0" fontId="1068" fillId="701" borderId="800" xfId="11" applyAlignment="1">
      <alignment horizontal="center" vertical="center" wrapText="1"/>
    </xf>
    <xf numFmtId="0" fontId="1069" fillId="696" borderId="800" xfId="11"/>
    <xf numFmtId="0" fontId="1068" fillId="696" borderId="842" xfId="11"/>
    <xf numFmtId="0" fontId="1068" fillId="696" borderId="842" xfId="11" applyAlignment="1">
      <alignment horizontal="left" vertical="center" wrapText="1"/>
    </xf>
    <xf numFmtId="0" fontId="1068" fillId="696" borderId="842" xfId="11" applyAlignment="1">
      <alignment horizontal="center" vertical="center" wrapText="1"/>
    </xf>
    <xf numFmtId="0" fontId="1068" fillId="705" borderId="842" xfId="11" applyAlignment="1">
      <alignment horizontal="center" vertical="center" wrapText="1"/>
    </xf>
    <xf numFmtId="0" fontId="1068" fillId="696" borderId="774" xfId="11"/>
    <xf numFmtId="0" fontId="1070" fillId="696" borderId="774" xfId="11"/>
    <xf numFmtId="0" fontId="988" fillId="696" borderId="823" xfId="11"/>
    <xf numFmtId="0" fontId="988" fillId="696" borderId="824" xfId="11"/>
    <xf numFmtId="0" fontId="988" fillId="696" borderId="808" xfId="11"/>
    <xf numFmtId="0" fontId="1069" fillId="715" borderId="800" xfId="11" applyAlignment="1">
      <alignment horizontal="center" vertical="center" wrapText="1"/>
    </xf>
    <xf numFmtId="0" fontId="1068" fillId="712" borderId="800" xfId="11" applyAlignment="1">
      <alignment horizontal="left" vertical="center" wrapText="1"/>
    </xf>
    <xf numFmtId="0" fontId="1069" fillId="712" borderId="800" xfId="11" applyAlignment="1">
      <alignment horizontal="left" vertical="center" wrapText="1"/>
    </xf>
    <xf numFmtId="0" fontId="1068" fillId="740" borderId="800" xfId="11" applyAlignment="1">
      <alignment horizontal="center" vertical="center" wrapText="1"/>
    </xf>
    <xf numFmtId="0" fontId="1068" fillId="704" borderId="800" xfId="11" applyAlignment="1">
      <alignment horizontal="center" vertical="center" wrapText="1"/>
    </xf>
    <xf numFmtId="0" fontId="1068" fillId="715" borderId="800" xfId="11" applyAlignment="1">
      <alignment horizontal="center" wrapText="1"/>
    </xf>
    <xf numFmtId="0" fontId="1070" fillId="740" borderId="800" xfId="11" applyAlignment="1">
      <alignment horizontal="center" wrapText="1"/>
    </xf>
    <xf numFmtId="0" fontId="1070" fillId="704" borderId="800" xfId="11" applyAlignment="1">
      <alignment horizontal="center" wrapText="1"/>
    </xf>
    <xf numFmtId="0" fontId="1070" fillId="705" borderId="800" xfId="11" applyAlignment="1">
      <alignment horizontal="center" wrapText="1"/>
    </xf>
    <xf numFmtId="0" fontId="1070" fillId="715" borderId="800" xfId="11" applyAlignment="1">
      <alignment horizontal="center" wrapText="1"/>
    </xf>
    <xf numFmtId="0" fontId="1069" fillId="741" borderId="800" xfId="11" applyAlignment="1">
      <alignment horizontal="center" vertical="center" wrapText="1"/>
    </xf>
    <xf numFmtId="0" fontId="1018" fillId="712" borderId="800" xfId="11" applyNumberFormat="1" applyFont="1" applyFill="1" applyBorder="1" applyAlignment="1">
      <alignment horizontal="center" vertical="center" wrapText="1"/>
    </xf>
    <xf numFmtId="0" fontId="1018" fillId="712" borderId="800" xfId="11" applyNumberFormat="1" applyFont="1" applyFill="1" applyBorder="1" applyAlignment="1">
      <alignment horizontal="center" vertical="top" wrapText="1"/>
    </xf>
    <xf numFmtId="0" fontId="998" fillId="757" borderId="774" xfId="11" applyNumberFormat="1" applyFont="1" applyFill="1" applyBorder="1" applyAlignment="1">
      <alignment horizontal="left" vertical="center" wrapText="1"/>
    </xf>
    <xf numFmtId="0" fontId="998" fillId="757" borderId="774" xfId="11" applyNumberFormat="1" applyFont="1" applyFill="1" applyBorder="1" applyAlignment="1">
      <alignment horizontal="center" vertical="center" wrapText="1"/>
    </xf>
    <xf numFmtId="0" fontId="994" fillId="757" borderId="774" xfId="11" applyNumberFormat="1" applyFont="1" applyFill="1" applyBorder="1"/>
    <xf numFmtId="0" fontId="998" fillId="757" borderId="774" xfId="11" applyNumberFormat="1" applyFont="1" applyFill="1" applyBorder="1" applyAlignment="1">
      <alignment horizontal="center"/>
    </xf>
    <xf numFmtId="0" fontId="1072" fillId="757" borderId="774" xfId="11" applyNumberFormat="1" applyFont="1" applyFill="1" applyBorder="1" applyAlignment="1">
      <alignment horizontal="left" vertical="center" wrapText="1"/>
    </xf>
    <xf numFmtId="0" fontId="1072" fillId="757" borderId="774" xfId="11" applyNumberFormat="1" applyFont="1" applyFill="1" applyBorder="1" applyAlignment="1">
      <alignment horizontal="center" vertical="center" wrapText="1"/>
    </xf>
    <xf numFmtId="0" fontId="1072" fillId="757" borderId="774" xfId="11" applyNumberFormat="1" applyFont="1" applyFill="1" applyBorder="1"/>
    <xf numFmtId="0" fontId="1072" fillId="757" borderId="774" xfId="11" applyNumberFormat="1" applyFont="1" applyFill="1" applyBorder="1" applyAlignment="1">
      <alignment horizontal="center"/>
    </xf>
    <xf numFmtId="0" fontId="1072" fillId="757" borderId="774" xfId="11" applyNumberFormat="1" applyFont="1" applyFill="1" applyBorder="1" applyAlignment="1">
      <alignment wrapText="1"/>
    </xf>
    <xf numFmtId="0" fontId="1072" fillId="757" borderId="774" xfId="11" applyNumberFormat="1" applyFont="1" applyFill="1" applyBorder="1" applyAlignment="1">
      <alignment horizontal="center" wrapText="1"/>
    </xf>
    <xf numFmtId="0" fontId="1072" fillId="757" borderId="774" xfId="11" applyNumberFormat="1" applyFont="1" applyFill="1" applyBorder="1" applyAlignment="1">
      <alignment horizontal="left" vertical="top" wrapText="1"/>
    </xf>
    <xf numFmtId="0" fontId="1072" fillId="757" borderId="774" xfId="11" applyNumberFormat="1" applyFont="1" applyFill="1" applyBorder="1" applyAlignment="1">
      <alignment horizontal="center" vertical="top" wrapText="1"/>
    </xf>
    <xf numFmtId="0" fontId="1072" fillId="757" borderId="774" xfId="11" applyNumberFormat="1" applyFont="1" applyFill="1" applyBorder="1" applyAlignment="1">
      <alignment vertical="top" wrapText="1"/>
    </xf>
    <xf numFmtId="0" fontId="1073" fillId="696" borderId="800" xfId="11" applyNumberFormat="1" applyFont="1" applyFill="1" applyBorder="1" applyAlignment="1">
      <alignment horizontal="center" vertical="center" wrapText="1"/>
    </xf>
    <xf numFmtId="0" fontId="1074" fillId="696" borderId="809" xfId="11" applyNumberFormat="1" applyFont="1" applyFill="1" applyBorder="1"/>
    <xf numFmtId="0" fontId="1074" fillId="696" borderId="807" xfId="11" applyNumberFormat="1" applyFont="1" applyFill="1" applyBorder="1"/>
    <xf numFmtId="0" fontId="1075" fillId="696" borderId="774" xfId="11" applyNumberFormat="1" applyFont="1" applyFill="1" applyBorder="1" applyAlignment="1">
      <alignment vertical="center" wrapText="1"/>
    </xf>
    <xf numFmtId="0" fontId="1073" fillId="741" borderId="800" xfId="11" applyNumberFormat="1" applyFont="1" applyFill="1" applyBorder="1" applyAlignment="1">
      <alignment horizontal="center" vertical="center" wrapText="1"/>
    </xf>
    <xf numFmtId="0" fontId="1075" fillId="696" borderId="800" xfId="11" applyNumberFormat="1" applyFont="1" applyFill="1" applyBorder="1" applyAlignment="1">
      <alignment horizontal="center" vertical="center" wrapText="1"/>
    </xf>
    <xf numFmtId="0" fontId="1075" fillId="696" borderId="800" xfId="11" applyNumberFormat="1" applyFont="1" applyFill="1" applyBorder="1" applyAlignment="1">
      <alignment vertical="center" wrapText="1"/>
    </xf>
    <xf numFmtId="0" fontId="1075" fillId="701" borderId="800" xfId="11" applyNumberFormat="1" applyFont="1" applyFill="1" applyBorder="1" applyAlignment="1">
      <alignment horizontal="center" vertical="center" wrapText="1"/>
    </xf>
    <xf numFmtId="0" fontId="1073" fillId="757" borderId="800" xfId="11" applyNumberFormat="1" applyFont="1" applyFill="1" applyBorder="1" applyAlignment="1">
      <alignment horizontal="center" vertical="center" wrapText="1"/>
    </xf>
    <xf numFmtId="0" fontId="1074" fillId="757" borderId="809" xfId="11" applyNumberFormat="1" applyFont="1" applyFill="1" applyBorder="1"/>
    <xf numFmtId="0" fontId="1074" fillId="757" borderId="807" xfId="11" applyNumberFormat="1" applyFont="1" applyFill="1" applyBorder="1"/>
    <xf numFmtId="0" fontId="1075" fillId="757" borderId="774" xfId="11" applyNumberFormat="1" applyFont="1" applyFill="1" applyBorder="1" applyAlignment="1">
      <alignment vertical="center" wrapText="1"/>
    </xf>
    <xf numFmtId="0" fontId="1075" fillId="757" borderId="800" xfId="11" applyNumberFormat="1" applyFont="1" applyFill="1" applyBorder="1" applyAlignment="1">
      <alignment horizontal="center" vertical="center" wrapText="1"/>
    </xf>
    <xf numFmtId="0" fontId="1075" fillId="757" borderId="800" xfId="11" applyNumberFormat="1" applyFont="1" applyFill="1" applyBorder="1" applyAlignment="1">
      <alignment vertical="center" wrapText="1"/>
    </xf>
    <xf numFmtId="0" fontId="1074" fillId="757" borderId="809" xfId="11" applyNumberFormat="1" applyFont="1" applyFill="1" applyBorder="1" applyAlignment="1">
      <alignment wrapText="1"/>
    </xf>
    <xf numFmtId="0" fontId="1074" fillId="757" borderId="807" xfId="11" applyNumberFormat="1" applyFont="1" applyFill="1" applyBorder="1" applyAlignment="1">
      <alignment wrapText="1"/>
    </xf>
    <xf numFmtId="0" fontId="1073" fillId="757" borderId="800" xfId="11" applyNumberFormat="1" applyFont="1" applyFill="1" applyBorder="1" applyAlignment="1">
      <alignment horizontal="center" vertical="top" wrapText="1"/>
    </xf>
    <xf numFmtId="0" fontId="1074" fillId="757" borderId="809" xfId="11" applyNumberFormat="1" applyFont="1" applyFill="1" applyBorder="1" applyAlignment="1">
      <alignment vertical="top" wrapText="1"/>
    </xf>
    <xf numFmtId="0" fontId="1074" fillId="757" borderId="807" xfId="11" applyNumberFormat="1" applyFont="1" applyFill="1" applyBorder="1" applyAlignment="1">
      <alignment vertical="top" wrapText="1"/>
    </xf>
    <xf numFmtId="0" fontId="1075" fillId="757" borderId="774" xfId="11" applyNumberFormat="1" applyFont="1" applyFill="1" applyBorder="1" applyAlignment="1">
      <alignment vertical="top" wrapText="1"/>
    </xf>
    <xf numFmtId="0" fontId="1075" fillId="757" borderId="800" xfId="11" applyNumberFormat="1" applyFont="1" applyFill="1" applyBorder="1" applyAlignment="1">
      <alignment horizontal="center" vertical="top" wrapText="1"/>
    </xf>
    <xf numFmtId="0" fontId="1075" fillId="757" borderId="800" xfId="11" applyNumberFormat="1" applyFont="1" applyFill="1" applyBorder="1" applyAlignment="1">
      <alignment vertical="top" wrapText="1"/>
    </xf>
    <xf numFmtId="0" fontId="1073" fillId="758" borderId="800" xfId="11" applyNumberFormat="1" applyFont="1" applyFill="1" applyBorder="1" applyAlignment="1">
      <alignment horizontal="center" vertical="top" wrapText="1"/>
    </xf>
    <xf numFmtId="0" fontId="1074" fillId="758" borderId="809" xfId="11" applyNumberFormat="1" applyFont="1" applyFill="1" applyBorder="1" applyAlignment="1">
      <alignment vertical="top" wrapText="1"/>
    </xf>
    <xf numFmtId="0" fontId="1074" fillId="758" borderId="807" xfId="11" applyNumberFormat="1" applyFont="1" applyFill="1" applyBorder="1" applyAlignment="1">
      <alignment vertical="top" wrapText="1"/>
    </xf>
    <xf numFmtId="0" fontId="1075" fillId="758" borderId="774" xfId="11" applyNumberFormat="1" applyFont="1" applyFill="1" applyBorder="1" applyAlignment="1">
      <alignment vertical="top" wrapText="1"/>
    </xf>
    <xf numFmtId="0" fontId="1076" fillId="758" borderId="800" xfId="11" applyNumberFormat="1" applyFont="1" applyFill="1" applyBorder="1" applyAlignment="1">
      <alignment horizontal="center" vertical="top" wrapText="1"/>
    </xf>
    <xf numFmtId="0" fontId="1077" fillId="758" borderId="809" xfId="11" applyNumberFormat="1" applyFont="1" applyFill="1" applyBorder="1" applyAlignment="1">
      <alignment vertical="top" wrapText="1"/>
    </xf>
    <xf numFmtId="0" fontId="1077" fillId="758" borderId="807" xfId="11" applyNumberFormat="1" applyFont="1" applyFill="1" applyBorder="1" applyAlignment="1">
      <alignment vertical="top" wrapText="1"/>
    </xf>
    <xf numFmtId="0" fontId="1076" fillId="758" borderId="774" xfId="11" applyNumberFormat="1" applyFont="1" applyFill="1" applyBorder="1" applyAlignment="1">
      <alignment vertical="top" wrapText="1"/>
    </xf>
    <xf numFmtId="0" fontId="1073" fillId="759" borderId="800" xfId="11" applyNumberFormat="1" applyFont="1" applyFill="1" applyBorder="1" applyAlignment="1">
      <alignment horizontal="center" vertical="top" wrapText="1"/>
    </xf>
    <xf numFmtId="0" fontId="1075" fillId="759" borderId="774" xfId="11" applyNumberFormat="1" applyFont="1" applyFill="1" applyBorder="1" applyAlignment="1">
      <alignment vertical="top" wrapText="1"/>
    </xf>
    <xf numFmtId="0" fontId="1073" fillId="759" borderId="774" xfId="11" applyNumberFormat="1" applyFont="1" applyFill="1" applyBorder="1" applyAlignment="1">
      <alignment vertical="top" wrapText="1"/>
    </xf>
    <xf numFmtId="0" fontId="1073" fillId="759" borderId="774" xfId="11" applyNumberFormat="1" applyFont="1" applyFill="1" applyBorder="1" applyAlignment="1">
      <alignment horizontal="center" vertical="top" wrapText="1"/>
    </xf>
    <xf numFmtId="0" fontId="1073" fillId="759" borderId="800" xfId="11" applyNumberFormat="1" applyFont="1" applyFill="1" applyBorder="1" applyAlignment="1">
      <alignment horizontal="center" vertical="center" wrapText="1"/>
    </xf>
    <xf numFmtId="0" fontId="1073" fillId="759" borderId="774" xfId="11" applyNumberFormat="1" applyFont="1" applyFill="1" applyBorder="1" applyAlignment="1">
      <alignment horizontal="center" vertical="center" wrapText="1"/>
    </xf>
    <xf numFmtId="0" fontId="1073" fillId="759" borderId="843" xfId="11" applyNumberFormat="1" applyFont="1" applyFill="1" applyBorder="1" applyAlignment="1">
      <alignment horizontal="center" vertical="center" wrapText="1"/>
    </xf>
    <xf numFmtId="0" fontId="1075" fillId="757" borderId="843" xfId="11" applyNumberFormat="1" applyFont="1" applyFill="1" applyBorder="1" applyAlignment="1">
      <alignment horizontal="center" vertical="top" wrapText="1"/>
    </xf>
    <xf numFmtId="0" fontId="1075" fillId="757" borderId="843" xfId="11" applyNumberFormat="1" applyFont="1" applyFill="1" applyBorder="1" applyAlignment="1">
      <alignment vertical="top" wrapText="1"/>
    </xf>
    <xf numFmtId="0" fontId="998" fillId="757" borderId="800" xfId="11" applyNumberFormat="1" applyFont="1" applyFill="1" applyBorder="1" applyAlignment="1">
      <alignment horizontal="center" vertical="center" wrapText="1"/>
    </xf>
    <xf numFmtId="0" fontId="998" fillId="757" borderId="800" xfId="11" applyNumberFormat="1" applyFont="1" applyFill="1" applyBorder="1" applyAlignment="1">
      <alignment vertical="center" wrapText="1"/>
    </xf>
    <xf numFmtId="0" fontId="998" fillId="757" borderId="774" xfId="11" applyNumberFormat="1" applyFont="1" applyFill="1" applyBorder="1" applyAlignment="1">
      <alignment vertical="center" wrapText="1"/>
    </xf>
    <xf numFmtId="0" fontId="1072" fillId="757" borderId="800" xfId="11" applyNumberFormat="1" applyFont="1" applyFill="1" applyBorder="1" applyAlignment="1">
      <alignment horizontal="center" vertical="center" wrapText="1"/>
    </xf>
    <xf numFmtId="0" fontId="1072" fillId="757" borderId="800" xfId="11" applyNumberFormat="1" applyFont="1" applyFill="1" applyBorder="1" applyAlignment="1">
      <alignment vertical="center" wrapText="1"/>
    </xf>
    <xf numFmtId="0" fontId="1072" fillId="757" borderId="774" xfId="11" applyNumberFormat="1" applyFont="1" applyFill="1" applyBorder="1" applyAlignment="1">
      <alignment vertical="center" wrapText="1"/>
    </xf>
    <xf numFmtId="0" fontId="1072" fillId="757" borderId="800" xfId="11" applyNumberFormat="1" applyFont="1" applyFill="1" applyBorder="1" applyAlignment="1">
      <alignment horizontal="center" vertical="top" wrapText="1"/>
    </xf>
    <xf numFmtId="0" fontId="1072" fillId="757" borderId="800" xfId="11" applyNumberFormat="1" applyFont="1" applyFill="1" applyBorder="1" applyAlignment="1">
      <alignment vertical="top" wrapText="1"/>
    </xf>
    <xf numFmtId="0" fontId="1004" fillId="701" borderId="800" xfId="11" applyNumberFormat="1" applyFont="1" applyFill="1" applyBorder="1" applyAlignment="1">
      <alignment horizontal="left" vertical="center" wrapText="1"/>
    </xf>
    <xf numFmtId="0" fontId="988" fillId="696" borderId="809" xfId="11" applyNumberFormat="1" applyFont="1" applyFill="1" applyBorder="1" applyAlignment="1">
      <alignment wrapText="1"/>
    </xf>
    <xf numFmtId="0" fontId="988" fillId="696" borderId="807" xfId="11" applyNumberFormat="1" applyFont="1" applyFill="1" applyBorder="1" applyAlignment="1">
      <alignment wrapText="1"/>
    </xf>
    <xf numFmtId="0" fontId="998" fillId="696" borderId="800" xfId="11" applyNumberFormat="1" applyFont="1" applyFill="1" applyBorder="1" applyAlignment="1">
      <alignment horizontal="center" vertical="center" wrapText="1"/>
    </xf>
    <xf numFmtId="0" fontId="998" fillId="696" borderId="800" xfId="11" applyNumberFormat="1" applyFont="1" applyFill="1" applyBorder="1" applyAlignment="1">
      <alignment vertical="center" wrapText="1"/>
    </xf>
    <xf numFmtId="0" fontId="998" fillId="701" borderId="800" xfId="11" applyNumberFormat="1" applyFont="1" applyFill="1" applyBorder="1" applyAlignment="1">
      <alignment horizontal="center" vertical="center" wrapText="1"/>
    </xf>
    <xf numFmtId="0" fontId="998" fillId="696" borderId="774" xfId="11" applyNumberFormat="1" applyFont="1" applyFill="1" applyBorder="1" applyAlignment="1">
      <alignment horizontal="center" wrapText="1"/>
    </xf>
    <xf numFmtId="0" fontId="1004" fillId="701" borderId="800" xfId="11" applyNumberFormat="1" applyFont="1" applyFill="1" applyBorder="1" applyAlignment="1">
      <alignment horizontal="left" vertical="top" wrapText="1"/>
    </xf>
    <xf numFmtId="0" fontId="988" fillId="696" borderId="809" xfId="11" applyNumberFormat="1" applyFont="1" applyFill="1" applyBorder="1" applyAlignment="1">
      <alignment vertical="top" wrapText="1"/>
    </xf>
    <xf numFmtId="0" fontId="988" fillId="696" borderId="807" xfId="11" applyNumberFormat="1" applyFont="1" applyFill="1" applyBorder="1" applyAlignment="1">
      <alignment vertical="top" wrapText="1"/>
    </xf>
    <xf numFmtId="0" fontId="998" fillId="696" borderId="800" xfId="11" applyNumberFormat="1" applyFont="1" applyFill="1" applyBorder="1" applyAlignment="1">
      <alignment horizontal="center" vertical="top" wrapText="1"/>
    </xf>
    <xf numFmtId="0" fontId="998" fillId="696" borderId="800" xfId="11" applyNumberFormat="1" applyFont="1" applyFill="1" applyBorder="1" applyAlignment="1">
      <alignment vertical="top" wrapText="1"/>
    </xf>
    <xf numFmtId="0" fontId="998" fillId="701" borderId="800" xfId="11" applyNumberFormat="1" applyFont="1" applyFill="1" applyBorder="1" applyAlignment="1">
      <alignment horizontal="center" vertical="top" wrapText="1"/>
    </xf>
    <xf numFmtId="0" fontId="998" fillId="696" borderId="774" xfId="11" applyNumberFormat="1" applyFont="1" applyFill="1" applyBorder="1" applyAlignment="1">
      <alignment horizontal="center" vertical="top" wrapText="1"/>
    </xf>
    <xf numFmtId="0" fontId="1073" fillId="701" borderId="800" xfId="11" applyNumberFormat="1" applyFont="1" applyFill="1" applyBorder="1" applyAlignment="1">
      <alignment horizontal="left" vertical="center" wrapText="1"/>
    </xf>
    <xf numFmtId="0" fontId="1075" fillId="696" borderId="800" xfId="11" applyNumberFormat="1" applyFont="1" applyFill="1" applyBorder="1" applyAlignment="1">
      <alignment horizontal="left" vertical="center" wrapText="1"/>
    </xf>
    <xf numFmtId="0" fontId="1073" fillId="757" borderId="800" xfId="11" applyNumberFormat="1" applyFont="1" applyFill="1" applyBorder="1" applyAlignment="1">
      <alignment horizontal="left" vertical="center" wrapText="1"/>
    </xf>
    <xf numFmtId="0" fontId="1075" fillId="757" borderId="800" xfId="11" applyNumberFormat="1" applyFont="1" applyFill="1" applyBorder="1" applyAlignment="1">
      <alignment horizontal="left" vertical="center" wrapText="1"/>
    </xf>
    <xf numFmtId="0" fontId="1073" fillId="757" borderId="800" xfId="11" applyNumberFormat="1" applyFont="1" applyFill="1" applyBorder="1" applyAlignment="1">
      <alignment horizontal="left" vertical="top" wrapText="1"/>
    </xf>
    <xf numFmtId="0" fontId="1075" fillId="757" borderId="800" xfId="11" applyNumberFormat="1" applyFont="1" applyFill="1" applyBorder="1" applyAlignment="1">
      <alignment horizontal="left" vertical="top" wrapText="1"/>
    </xf>
    <xf numFmtId="0" fontId="1073" fillId="758" borderId="800" xfId="11" applyNumberFormat="1" applyFont="1" applyFill="1" applyBorder="1" applyAlignment="1">
      <alignment horizontal="left" vertical="top" wrapText="1"/>
    </xf>
    <xf numFmtId="0" fontId="1076" fillId="758" borderId="800" xfId="11" applyNumberFormat="1" applyFont="1" applyFill="1" applyBorder="1" applyAlignment="1">
      <alignment horizontal="left" vertical="top" wrapText="1"/>
    </xf>
    <xf numFmtId="0" fontId="1073" fillId="757" borderId="843" xfId="11" applyNumberFormat="1" applyFont="1" applyFill="1" applyBorder="1" applyAlignment="1">
      <alignment horizontal="center" vertical="top" wrapText="1"/>
    </xf>
    <xf numFmtId="0" fontId="1075" fillId="757" borderId="843" xfId="11" applyNumberFormat="1" applyFont="1" applyFill="1" applyBorder="1" applyAlignment="1">
      <alignment horizontal="left" vertical="top" wrapText="1"/>
    </xf>
    <xf numFmtId="0" fontId="1069" fillId="757" borderId="800" xfId="11" applyNumberFormat="1" applyFont="1" applyFill="1" applyBorder="1" applyAlignment="1">
      <alignment horizontal="left" vertical="center" wrapText="1"/>
    </xf>
    <xf numFmtId="0" fontId="988" fillId="757" borderId="820" xfId="11" applyNumberFormat="1" applyFont="1" applyFill="1" applyBorder="1"/>
    <xf numFmtId="0" fontId="988" fillId="757" borderId="821" xfId="11" applyNumberFormat="1" applyFont="1" applyFill="1" applyBorder="1"/>
    <xf numFmtId="0" fontId="1072" fillId="757" borderId="800" xfId="11" applyNumberFormat="1" applyFont="1" applyFill="1" applyBorder="1" applyAlignment="1">
      <alignment horizontal="left" vertical="center" wrapText="1"/>
    </xf>
    <xf numFmtId="0" fontId="1078" fillId="757" borderId="820" xfId="11" applyNumberFormat="1" applyFont="1" applyFill="1" applyBorder="1"/>
    <xf numFmtId="0" fontId="1078" fillId="757" borderId="821" xfId="11" applyNumberFormat="1" applyFont="1" applyFill="1" applyBorder="1"/>
    <xf numFmtId="0" fontId="1078" fillId="757" borderId="820" xfId="11" applyNumberFormat="1" applyFont="1" applyFill="1" applyBorder="1" applyAlignment="1">
      <alignment wrapText="1"/>
    </xf>
    <xf numFmtId="0" fontId="1078" fillId="757" borderId="821" xfId="11" applyNumberFormat="1" applyFont="1" applyFill="1" applyBorder="1" applyAlignment="1">
      <alignment wrapText="1"/>
    </xf>
    <xf numFmtId="0" fontId="1072" fillId="757" borderId="800" xfId="11" applyNumberFormat="1" applyFont="1" applyFill="1" applyBorder="1" applyAlignment="1">
      <alignment horizontal="left" vertical="top" wrapText="1"/>
    </xf>
    <xf numFmtId="0" fontId="1078" fillId="757" borderId="820" xfId="11" applyNumberFormat="1" applyFont="1" applyFill="1" applyBorder="1" applyAlignment="1">
      <alignment vertical="top" wrapText="1"/>
    </xf>
    <xf numFmtId="0" fontId="1078" fillId="757" borderId="821" xfId="11" applyNumberFormat="1" applyFont="1" applyFill="1" applyBorder="1" applyAlignment="1">
      <alignment vertical="top" wrapText="1"/>
    </xf>
    <xf numFmtId="0" fontId="1073" fillId="743" borderId="800" xfId="11" applyNumberFormat="1" applyFont="1" applyFill="1" applyBorder="1" applyAlignment="1">
      <alignment horizontal="center" vertical="center" wrapText="1"/>
    </xf>
    <xf numFmtId="0" fontId="1075" fillId="743" borderId="800" xfId="11" applyNumberFormat="1" applyFont="1" applyFill="1" applyBorder="1" applyAlignment="1">
      <alignment horizontal="left" vertical="center" wrapText="1"/>
    </xf>
    <xf numFmtId="0" fontId="1073" fillId="705" borderId="800" xfId="11" applyNumberFormat="1" applyFont="1" applyFill="1" applyBorder="1" applyAlignment="1">
      <alignment horizontal="center" vertical="center" wrapText="1"/>
    </xf>
    <xf numFmtId="0" fontId="1075" fillId="705" borderId="800" xfId="11" applyNumberFormat="1" applyFont="1" applyFill="1" applyBorder="1" applyAlignment="1">
      <alignment horizontal="left" vertical="center" wrapText="1"/>
    </xf>
    <xf numFmtId="0" fontId="1068" fillId="757" borderId="800" xfId="11" applyNumberFormat="1" applyFont="1" applyFill="1" applyBorder="1" applyAlignment="1">
      <alignment horizontal="center" vertical="center" wrapText="1"/>
    </xf>
    <xf numFmtId="0" fontId="1073" fillId="759" borderId="843" xfId="11" applyNumberFormat="1" applyFont="1" applyFill="1" applyBorder="1" applyAlignment="1">
      <alignment horizontal="center" vertical="top" wrapText="1"/>
    </xf>
    <xf numFmtId="0" fontId="1037" fillId="757" borderId="774" xfId="11" applyNumberFormat="1" applyFont="1" applyFill="1" applyBorder="1"/>
    <xf numFmtId="0" fontId="1037" fillId="757" borderId="822" xfId="11" applyNumberFormat="1" applyFont="1" applyFill="1" applyBorder="1"/>
    <xf numFmtId="0" fontId="1072" fillId="757" borderId="822" xfId="11" applyNumberFormat="1" applyFont="1" applyFill="1" applyBorder="1"/>
    <xf numFmtId="0" fontId="1072" fillId="757" borderId="822" xfId="11" applyNumberFormat="1" applyFont="1" applyFill="1" applyBorder="1" applyAlignment="1">
      <alignment wrapText="1"/>
    </xf>
    <xf numFmtId="0" fontId="1072" fillId="757" borderId="822" xfId="11" applyNumberFormat="1" applyFont="1" applyFill="1" applyBorder="1" applyAlignment="1">
      <alignment vertical="top" wrapText="1"/>
    </xf>
    <xf numFmtId="0" fontId="1075" fillId="757" borderId="774" xfId="11" applyNumberFormat="1" applyFont="1" applyFill="1" applyBorder="1"/>
    <xf numFmtId="0" fontId="1075" fillId="757" borderId="822" xfId="11" applyNumberFormat="1" applyFont="1" applyFill="1" applyBorder="1"/>
    <xf numFmtId="0" fontId="1075" fillId="757" borderId="774" xfId="11" applyNumberFormat="1" applyFont="1" applyFill="1" applyBorder="1" applyAlignment="1">
      <alignment wrapText="1"/>
    </xf>
    <xf numFmtId="0" fontId="1075" fillId="757" borderId="822" xfId="11" applyNumberFormat="1" applyFont="1" applyFill="1" applyBorder="1" applyAlignment="1">
      <alignment wrapText="1"/>
    </xf>
    <xf numFmtId="0" fontId="1075" fillId="757" borderId="822" xfId="11" applyNumberFormat="1" applyFont="1" applyFill="1" applyBorder="1" applyAlignment="1">
      <alignment vertical="top" wrapText="1"/>
    </xf>
    <xf numFmtId="0" fontId="1075" fillId="759" borderId="822" xfId="11" applyNumberFormat="1" applyFont="1" applyFill="1" applyBorder="1" applyAlignment="1">
      <alignment vertical="top" wrapText="1"/>
    </xf>
    <xf numFmtId="0" fontId="1073" fillId="759" borderId="822" xfId="11" applyNumberFormat="1" applyFont="1" applyFill="1" applyBorder="1" applyAlignment="1">
      <alignment vertical="top" wrapText="1"/>
    </xf>
    <xf numFmtId="0" fontId="1073" fillId="759" borderId="843" xfId="11" applyNumberFormat="1" applyFont="1" applyFill="1" applyBorder="1" applyAlignment="1">
      <alignment vertical="top" wrapText="1"/>
    </xf>
    <xf numFmtId="0" fontId="1075" fillId="758" borderId="843" xfId="11" applyNumberFormat="1" applyFont="1" applyFill="1" applyBorder="1" applyAlignment="1">
      <alignment vertical="top" wrapText="1"/>
    </xf>
    <xf numFmtId="166" fontId="1075" fillId="758" borderId="843" xfId="11" applyNumberFormat="1" applyFont="1" applyFill="1" applyBorder="1" applyAlignment="1">
      <alignment vertical="top" wrapText="1"/>
    </xf>
    <xf numFmtId="167" fontId="1075" fillId="757" borderId="843" xfId="11" applyNumberFormat="1" applyFont="1" applyFill="1" applyBorder="1" applyAlignment="1">
      <alignment vertical="top" wrapText="1"/>
    </xf>
    <xf numFmtId="0" fontId="1075" fillId="696" borderId="774" xfId="11" applyNumberFormat="1" applyFont="1" applyFill="1" applyBorder="1" applyAlignment="1">
      <alignment horizontal="center" vertical="center"/>
    </xf>
    <xf numFmtId="0" fontId="1075" fillId="696" borderId="774" xfId="11" applyNumberFormat="1" applyFont="1" applyFill="1" applyBorder="1"/>
    <xf numFmtId="0" fontId="1075" fillId="712" borderId="800" xfId="11" applyNumberFormat="1" applyFont="1" applyFill="1" applyBorder="1" applyAlignment="1">
      <alignment horizontal="center" vertical="center" wrapText="1"/>
    </xf>
    <xf numFmtId="0" fontId="1075" fillId="715" borderId="800" xfId="11" applyNumberFormat="1" applyFont="1" applyFill="1" applyBorder="1" applyAlignment="1">
      <alignment horizontal="left" vertical="center" wrapText="1"/>
    </xf>
    <xf numFmtId="3" fontId="1073" fillId="712" borderId="800" xfId="11" applyNumberFormat="1" applyFont="1" applyFill="1" applyBorder="1" applyAlignment="1">
      <alignment horizontal="center" vertical="center" wrapText="1"/>
    </xf>
    <xf numFmtId="0" fontId="1075" fillId="743" borderId="800" xfId="11" applyNumberFormat="1" applyFont="1" applyFill="1" applyBorder="1" applyAlignment="1">
      <alignment horizontal="center" vertical="center" wrapText="1"/>
    </xf>
    <xf numFmtId="0" fontId="1075" fillId="696" borderId="774" xfId="11" applyNumberFormat="1" applyFont="1" applyFill="1" applyBorder="1" applyAlignment="1">
      <alignment horizontal="center"/>
    </xf>
    <xf numFmtId="0" fontId="1075" fillId="696" borderId="774" xfId="11" applyNumberFormat="1" applyFont="1" applyFill="1" applyBorder="1" applyAlignment="1">
      <alignment horizontal="center" vertical="bottom"/>
    </xf>
    <xf numFmtId="0" fontId="1073" fillId="712" borderId="800" xfId="11" applyNumberFormat="1" applyFont="1" applyFill="1" applyBorder="1" applyAlignment="1">
      <alignment horizontal="center" vertical="center" wrapText="1"/>
    </xf>
    <xf numFmtId="0" fontId="1075" fillId="736" borderId="800" xfId="11" applyNumberFormat="1" applyFont="1" applyFill="1" applyBorder="1" applyAlignment="1">
      <alignment horizontal="center" vertical="center" wrapText="1"/>
    </xf>
    <xf numFmtId="0" fontId="1075" fillId="736" borderId="800" xfId="11" applyNumberFormat="1" applyFont="1" applyFill="1" applyBorder="1" applyAlignment="1">
      <alignment horizontal="left" vertical="center" wrapText="1"/>
    </xf>
    <xf numFmtId="0" fontId="1073" fillId="736" borderId="800" xfId="11" applyNumberFormat="1" applyFont="1" applyFill="1" applyBorder="1" applyAlignment="1">
      <alignment horizontal="center" vertical="center" wrapText="1"/>
    </xf>
    <xf numFmtId="1" fontId="1075" fillId="736" borderId="800" xfId="11" applyNumberFormat="1" applyFont="1" applyFill="1" applyBorder="1" applyAlignment="1">
      <alignment horizontal="center" vertical="center" wrapText="1"/>
    </xf>
    <xf numFmtId="1" fontId="1075" fillId="743" borderId="800" xfId="11" applyNumberFormat="1" applyFont="1" applyFill="1" applyBorder="1" applyAlignment="1">
      <alignment horizontal="center" vertical="center" wrapText="1"/>
    </xf>
    <xf numFmtId="0" fontId="1073" fillId="696" borderId="774" xfId="11" applyNumberFormat="1" applyFont="1" applyFill="1" applyBorder="1" applyAlignment="1">
      <alignment vertical="center"/>
    </xf>
    <xf numFmtId="0" fontId="1075" fillId="757" borderId="774" xfId="11" applyNumberFormat="1" applyFont="1" applyFill="1" applyBorder="1" applyAlignment="1">
      <alignment horizontal="center" vertical="center"/>
    </xf>
    <xf numFmtId="3" fontId="1073" fillId="757" borderId="800" xfId="11" applyNumberFormat="1" applyFont="1" applyFill="1" applyBorder="1" applyAlignment="1">
      <alignment horizontal="center" vertical="center" wrapText="1"/>
    </xf>
    <xf numFmtId="0" fontId="1075" fillId="757" borderId="774" xfId="11" applyNumberFormat="1" applyFont="1" applyFill="1" applyBorder="1" applyAlignment="1">
      <alignment horizontal="center"/>
    </xf>
    <xf numFmtId="0" fontId="1075" fillId="757" borderId="774" xfId="11" applyNumberFormat="1" applyFont="1" applyFill="1" applyBorder="1" applyAlignment="1">
      <alignment horizontal="center" vertical="bottom"/>
    </xf>
    <xf numFmtId="1" fontId="1075" fillId="757" borderId="800" xfId="11" applyNumberFormat="1" applyFont="1" applyFill="1" applyBorder="1" applyAlignment="1">
      <alignment horizontal="center" vertical="center" wrapText="1"/>
    </xf>
    <xf numFmtId="0" fontId="1073" fillId="757" borderId="774" xfId="11" applyNumberFormat="1" applyFont="1" applyFill="1" applyBorder="1" applyAlignment="1">
      <alignment vertical="center"/>
    </xf>
    <xf numFmtId="0" fontId="1075" fillId="757" borderId="774" xfId="11" applyNumberFormat="1" applyFont="1" applyFill="1" applyBorder="1" applyAlignment="1">
      <alignment horizontal="center" vertical="center" wrapText="1"/>
    </xf>
    <xf numFmtId="0" fontId="1075" fillId="757" borderId="774" xfId="11" applyNumberFormat="1" applyFont="1" applyFill="1" applyBorder="1" applyAlignment="1">
      <alignment horizontal="center" wrapText="1"/>
    </xf>
    <xf numFmtId="0" fontId="1075" fillId="757" borderId="774" xfId="11" applyNumberFormat="1" applyFont="1" applyFill="1" applyBorder="1" applyAlignment="1">
      <alignment horizontal="center" vertical="bottom" wrapText="1"/>
    </xf>
    <xf numFmtId="0" fontId="1073" fillId="757" borderId="774" xfId="11" applyNumberFormat="1" applyFont="1" applyFill="1" applyBorder="1" applyAlignment="1">
      <alignment vertical="center" wrapText="1"/>
    </xf>
    <xf numFmtId="0" fontId="1075" fillId="757" borderId="774" xfId="11" applyNumberFormat="1" applyFont="1" applyFill="1" applyBorder="1" applyAlignment="1">
      <alignment horizontal="center" vertical="top" wrapText="1"/>
    </xf>
    <xf numFmtId="3" fontId="1073" fillId="757" borderId="800" xfId="11" applyNumberFormat="1" applyFont="1" applyFill="1" applyBorder="1" applyAlignment="1">
      <alignment horizontal="center" vertical="top" wrapText="1"/>
    </xf>
    <xf numFmtId="1" fontId="1075" fillId="757" borderId="800" xfId="11" applyNumberFormat="1" applyFont="1" applyFill="1" applyBorder="1" applyAlignment="1">
      <alignment horizontal="center" vertical="top" wrapText="1"/>
    </xf>
    <xf numFmtId="0" fontId="1073" fillId="757" borderId="774" xfId="11" applyNumberFormat="1" applyFont="1" applyFill="1" applyBorder="1" applyAlignment="1">
      <alignment vertical="top" wrapText="1"/>
    </xf>
    <xf numFmtId="0" fontId="1075" fillId="758" borderId="774" xfId="11" applyNumberFormat="1" applyFont="1" applyFill="1" applyBorder="1" applyAlignment="1">
      <alignment horizontal="center" vertical="top" wrapText="1"/>
    </xf>
    <xf numFmtId="0" fontId="1076" fillId="758" borderId="774" xfId="11" applyNumberFormat="1" applyFont="1" applyFill="1" applyBorder="1" applyAlignment="1">
      <alignment horizontal="center" vertical="top" wrapText="1"/>
    </xf>
    <xf numFmtId="0" fontId="1075" fillId="759" borderId="774" xfId="11" applyNumberFormat="1" applyFont="1" applyFill="1" applyBorder="1" applyAlignment="1">
      <alignment horizontal="center" vertical="top" wrapText="1"/>
    </xf>
    <xf numFmtId="3" fontId="1073" fillId="757" borderId="843" xfId="11" applyNumberFormat="1" applyFont="1" applyFill="1" applyBorder="1" applyAlignment="1">
      <alignment horizontal="center" vertical="top" wrapText="1"/>
    </xf>
    <xf numFmtId="1" fontId="1075" fillId="757" borderId="843" xfId="11" applyNumberFormat="1" applyFont="1" applyFill="1" applyBorder="1" applyAlignment="1">
      <alignment horizontal="center" vertical="top" wrapText="1"/>
    </xf>
    <xf numFmtId="0" fontId="1073" fillId="757" borderId="843" xfId="11" applyNumberFormat="1" applyFont="1" applyFill="1" applyBorder="1" applyAlignment="1">
      <alignment vertical="top" wrapText="1"/>
    </xf>
    <xf numFmtId="0" fontId="1068" fillId="757" borderId="800" xfId="11" applyNumberFormat="1" applyFont="1" applyFill="1" applyBorder="1"/>
    <xf numFmtId="0" fontId="1068" fillId="757" borderId="800" xfId="11" applyNumberFormat="1" applyFont="1" applyFill="1" applyBorder="1" applyAlignment="1">
      <alignment horizontal="left" vertical="center" wrapText="1"/>
    </xf>
    <xf numFmtId="0" fontId="1069" fillId="757" borderId="800" xfId="11" applyNumberFormat="1" applyFont="1" applyFill="1" applyBorder="1"/>
    <xf numFmtId="0" fontId="1069" fillId="757" borderId="800" xfId="11" applyNumberFormat="1" applyFont="1" applyFill="1" applyBorder="1" applyAlignment="1">
      <alignment horizontal="center" vertical="center" wrapText="1"/>
    </xf>
    <xf numFmtId="0" fontId="1068" fillId="757" borderId="842" xfId="11" applyNumberFormat="1" applyFont="1" applyFill="1" applyBorder="1"/>
    <xf numFmtId="0" fontId="1068" fillId="757" borderId="842" xfId="11" applyNumberFormat="1" applyFont="1" applyFill="1" applyBorder="1" applyAlignment="1">
      <alignment horizontal="left" vertical="center" wrapText="1"/>
    </xf>
    <xf numFmtId="0" fontId="1068" fillId="757" borderId="842" xfId="11" applyNumberFormat="1" applyFont="1" applyFill="1" applyBorder="1" applyAlignment="1">
      <alignment horizontal="center" vertical="center" wrapText="1"/>
    </xf>
    <xf numFmtId="0" fontId="1073" fillId="757" borderId="800" xfId="11" applyNumberFormat="1" applyFont="1" applyFill="1" applyBorder="1"/>
    <xf numFmtId="0" fontId="1075" fillId="757" borderId="800" xfId="11" applyNumberFormat="1" applyFont="1" applyFill="1" applyBorder="1"/>
    <xf numFmtId="0" fontId="1073" fillId="757" borderId="842" xfId="11" applyNumberFormat="1" applyFont="1" applyFill="1" applyBorder="1"/>
    <xf numFmtId="0" fontId="1073" fillId="757" borderId="842" xfId="11" applyNumberFormat="1" applyFont="1" applyFill="1" applyBorder="1" applyAlignment="1">
      <alignment horizontal="left" vertical="center" wrapText="1"/>
    </xf>
    <xf numFmtId="0" fontId="1073" fillId="757" borderId="842" xfId="11" applyNumberFormat="1" applyFont="1" applyFill="1" applyBorder="1" applyAlignment="1">
      <alignment horizontal="center" vertical="center" wrapText="1"/>
    </xf>
    <xf numFmtId="0" fontId="1073" fillId="757" borderId="844" xfId="11" applyNumberFormat="1" applyFont="1" applyFill="1" applyBorder="1"/>
    <xf numFmtId="0" fontId="1073" fillId="757" borderId="844" xfId="11" applyNumberFormat="1" applyFont="1" applyFill="1" applyBorder="1" applyAlignment="1">
      <alignment horizontal="left" vertical="center" wrapText="1"/>
    </xf>
    <xf numFmtId="0" fontId="1073" fillId="757" borderId="844" xfId="11" applyNumberFormat="1" applyFont="1" applyFill="1" applyBorder="1" applyAlignment="1">
      <alignment horizontal="center" vertical="center" wrapText="1"/>
    </xf>
    <xf numFmtId="0" fontId="1075" fillId="757" borderId="844" xfId="11" applyNumberFormat="1" applyFont="1" applyFill="1" applyBorder="1"/>
    <xf numFmtId="0" fontId="1075" fillId="757" borderId="844" xfId="11" applyNumberFormat="1" applyFont="1" applyFill="1" applyBorder="1" applyAlignment="1">
      <alignment horizontal="left" vertical="center" wrapText="1"/>
    </xf>
    <xf numFmtId="0" fontId="1075" fillId="757" borderId="844" xfId="11" applyNumberFormat="1" applyFont="1" applyFill="1" applyBorder="1" applyAlignment="1">
      <alignment horizontal="center" vertical="center" wrapText="1"/>
    </xf>
    <xf numFmtId="0" fontId="1073" fillId="757" borderId="844" xfId="11" applyNumberFormat="1" applyFont="1" applyFill="1" applyBorder="1" applyAlignment="1">
      <alignment wrapText="1"/>
    </xf>
    <xf numFmtId="0" fontId="1075" fillId="757" borderId="844" xfId="11" applyNumberFormat="1" applyFont="1" applyFill="1" applyBorder="1" applyAlignment="1">
      <alignment wrapText="1"/>
    </xf>
    <xf numFmtId="0" fontId="1073" fillId="757" borderId="844" xfId="11" applyNumberFormat="1" applyFont="1" applyFill="1" applyBorder="1" applyAlignment="1">
      <alignment vertical="center" wrapText="1"/>
    </xf>
    <xf numFmtId="0" fontId="1075" fillId="757" borderId="844" xfId="11" applyNumberFormat="1" applyFont="1" applyFill="1" applyBorder="1" applyAlignment="1">
      <alignment vertical="center" wrapText="1"/>
    </xf>
    <xf numFmtId="0" fontId="1073" fillId="757" borderId="845" xfId="11" applyNumberFormat="1" applyFont="1" applyFill="1" applyBorder="1" applyAlignment="1">
      <alignment vertical="center" wrapText="1"/>
    </xf>
    <xf numFmtId="0" fontId="1073" fillId="757" borderId="845" xfId="11" applyNumberFormat="1" applyFont="1" applyFill="1" applyBorder="1" applyAlignment="1">
      <alignment horizontal="left" vertical="center" wrapText="1"/>
    </xf>
    <xf numFmtId="0" fontId="1073" fillId="757" borderId="845" xfId="11" applyNumberFormat="1" applyFont="1" applyFill="1" applyBorder="1" applyAlignment="1">
      <alignment horizontal="center" vertical="center" wrapText="1"/>
    </xf>
    <xf numFmtId="0" fontId="1075" fillId="757" borderId="845" xfId="11" applyNumberFormat="1" applyFont="1" applyFill="1" applyBorder="1" applyAlignment="1">
      <alignment vertical="center" wrapText="1"/>
    </xf>
    <xf numFmtId="0" fontId="1075" fillId="757" borderId="845" xfId="11" applyNumberFormat="1" applyFont="1" applyFill="1" applyBorder="1" applyAlignment="1">
      <alignment horizontal="left" vertical="center" wrapText="1"/>
    </xf>
    <xf numFmtId="0" fontId="1075" fillId="757" borderId="845" xfId="11" applyNumberFormat="1" applyFont="1" applyFill="1" applyBorder="1" applyAlignment="1">
      <alignment horizontal="center" vertical="center" wrapText="1"/>
    </xf>
    <xf numFmtId="0" fontId="1073" fillId="758" borderId="845" xfId="11" applyNumberFormat="1" applyFont="1" applyFill="1" applyBorder="1" applyAlignment="1">
      <alignment vertical="center" wrapText="1"/>
    </xf>
    <xf numFmtId="0" fontId="1073" fillId="758" borderId="845" xfId="11" applyNumberFormat="1" applyFont="1" applyFill="1" applyBorder="1" applyAlignment="1">
      <alignment horizontal="left" vertical="center" wrapText="1"/>
    </xf>
    <xf numFmtId="0" fontId="1073" fillId="758" borderId="845" xfId="11" applyNumberFormat="1" applyFont="1" applyFill="1" applyBorder="1" applyAlignment="1">
      <alignment horizontal="center" vertical="center" wrapText="1"/>
    </xf>
    <xf numFmtId="0" fontId="1070" fillId="757" borderId="774" xfId="11" applyNumberFormat="1" applyFont="1" applyFill="1" applyBorder="1"/>
    <xf numFmtId="0" fontId="1079" fillId="757" borderId="774" xfId="11" applyNumberFormat="1" applyFont="1" applyFill="1" applyBorder="1"/>
    <xf numFmtId="0" fontId="1079" fillId="757" borderId="774" xfId="11" applyNumberFormat="1" applyFont="1" applyFill="1" applyBorder="1" applyAlignment="1">
      <alignment wrapText="1"/>
    </xf>
    <xf numFmtId="0" fontId="1079" fillId="757" borderId="774" xfId="11" applyNumberFormat="1" applyFont="1" applyFill="1" applyBorder="1" applyAlignment="1">
      <alignment vertical="top" wrapText="1"/>
    </xf>
    <xf numFmtId="0" fontId="1075" fillId="758" borderId="843" xfId="11" applyNumberFormat="1" applyFont="1" applyFill="1" applyBorder="1" applyAlignment="1">
      <alignment horizontal="center" vertical="top" wrapText="1"/>
    </xf>
    <xf numFmtId="0" fontId="1073" fillId="758" borderId="843" xfId="11" applyNumberFormat="1" applyFont="1" applyFill="1" applyBorder="1" applyAlignment="1">
      <alignment vertical="top" wrapText="1"/>
    </xf>
    <xf numFmtId="0" fontId="1073" fillId="701" borderId="800" xfId="11" applyNumberFormat="1" applyFont="1" applyFill="1" applyBorder="1" applyAlignment="1">
      <alignment horizontal="center" vertical="center" wrapText="1"/>
    </xf>
    <xf numFmtId="0" fontId="1075" fillId="741" borderId="800" xfId="11" applyNumberFormat="1" applyFont="1" applyFill="1" applyBorder="1" applyAlignment="1">
      <alignment horizontal="center" vertical="center" wrapText="1"/>
    </xf>
    <xf numFmtId="0" fontId="988" fillId="757" borderId="774" xfId="11" applyNumberFormat="1" applyFont="1" applyFill="1" applyBorder="1"/>
    <xf numFmtId="0" fontId="1078" fillId="757" borderId="774" xfId="11" applyNumberFormat="1" applyFont="1" applyFill="1" applyBorder="1"/>
    <xf numFmtId="0" fontId="1078" fillId="757" borderId="774" xfId="11" applyNumberFormat="1" applyFont="1" applyFill="1" applyBorder="1" applyAlignment="1">
      <alignment wrapText="1"/>
    </xf>
    <xf numFmtId="0" fontId="1078" fillId="757" borderId="774" xfId="11" applyNumberFormat="1" applyFont="1" applyFill="1" applyBorder="1" applyAlignment="1">
      <alignment vertical="top" wrapText="1"/>
    </xf>
    <xf numFmtId="0" fontId="1075" fillId="715" borderId="800" xfId="11" applyNumberFormat="1" applyFont="1" applyFill="1" applyBorder="1" applyAlignment="1">
      <alignment horizontal="center" vertical="center" wrapText="1"/>
    </xf>
    <xf numFmtId="0" fontId="1073" fillId="712" borderId="800" xfId="11" applyNumberFormat="1" applyFont="1" applyFill="1" applyBorder="1" applyAlignment="1">
      <alignment horizontal="left" vertical="center" wrapText="1"/>
    </xf>
    <xf numFmtId="0" fontId="1075" fillId="712" borderId="800" xfId="11" applyNumberFormat="1" applyFont="1" applyFill="1" applyBorder="1" applyAlignment="1">
      <alignment horizontal="left" vertical="center" wrapText="1"/>
    </xf>
    <xf numFmtId="0" fontId="1073" fillId="740" borderId="800" xfId="11" applyNumberFormat="1" applyFont="1" applyFill="1" applyBorder="1" applyAlignment="1">
      <alignment horizontal="center" vertical="center" wrapText="1"/>
    </xf>
    <xf numFmtId="0" fontId="1073" fillId="704" borderId="800" xfId="11" applyNumberFormat="1" applyFont="1" applyFill="1" applyBorder="1" applyAlignment="1">
      <alignment horizontal="center" vertical="center" wrapText="1"/>
    </xf>
    <xf numFmtId="0" fontId="1075" fillId="715" borderId="800" xfId="11" applyNumberFormat="1" applyFont="1" applyFill="1" applyBorder="1" applyAlignment="1">
      <alignment horizontal="center" wrapText="1"/>
    </xf>
    <xf numFmtId="0" fontId="1075" fillId="712" borderId="800" xfId="11" applyNumberFormat="1" applyFont="1" applyFill="1" applyBorder="1" applyAlignment="1">
      <alignment horizontal="center" wrapText="1"/>
    </xf>
    <xf numFmtId="0" fontId="1075" fillId="696" borderId="800" xfId="11" applyNumberFormat="1" applyFont="1" applyFill="1" applyBorder="1" applyAlignment="1">
      <alignment horizontal="center" wrapText="1"/>
    </xf>
    <xf numFmtId="0" fontId="1073" fillId="715" borderId="800" xfId="11" applyNumberFormat="1" applyFont="1" applyFill="1" applyBorder="1" applyAlignment="1">
      <alignment horizontal="center" wrapText="1"/>
    </xf>
    <xf numFmtId="0" fontId="1080" fillId="740" borderId="800" xfId="11" applyNumberFormat="1" applyFont="1" applyFill="1" applyBorder="1" applyAlignment="1">
      <alignment horizontal="center" wrapText="1"/>
    </xf>
    <xf numFmtId="0" fontId="1075" fillId="757" borderId="800" xfId="11" applyNumberFormat="1" applyFont="1" applyFill="1" applyBorder="1" applyAlignment="1">
      <alignment horizontal="center" wrapText="1"/>
    </xf>
    <xf numFmtId="0" fontId="1073" fillId="757" borderId="800" xfId="11" applyNumberFormat="1" applyFont="1" applyFill="1" applyBorder="1" applyAlignment="1">
      <alignment horizontal="center" wrapText="1"/>
    </xf>
    <xf numFmtId="0" fontId="1080" fillId="757" borderId="800" xfId="11" applyNumberFormat="1" applyFont="1" applyFill="1" applyBorder="1" applyAlignment="1">
      <alignment horizontal="center" wrapText="1"/>
    </xf>
    <xf numFmtId="0" fontId="1080" fillId="757" borderId="800" xfId="11" applyNumberFormat="1" applyFont="1" applyFill="1" applyBorder="1" applyAlignment="1">
      <alignment horizontal="center" vertical="top" wrapText="1"/>
    </xf>
    <xf numFmtId="0" fontId="1073" fillId="757" borderId="843" xfId="11" applyNumberFormat="1" applyFont="1" applyFill="1" applyBorder="1" applyAlignment="1">
      <alignment horizontal="left" vertical="top" wrapText="1"/>
    </xf>
    <xf numFmtId="0" fontId="1080" fillId="757" borderId="843" xfId="11" applyNumberFormat="1" applyFont="1" applyFill="1" applyBorder="1" applyAlignment="1">
      <alignment horizontal="center" vertical="top" wrapText="1"/>
    </xf>
    <xf numFmtId="0" fontId="1070" fillId="757" borderId="800" xfId="11" applyNumberFormat="1" applyFont="1" applyFill="1" applyBorder="1" applyAlignment="1">
      <alignment horizontal="center" wrapText="1"/>
    </xf>
    <xf numFmtId="0" fontId="998" fillId="757" borderId="800" xfId="11" applyNumberFormat="1" applyFont="1" applyFill="1" applyBorder="1" applyAlignment="1">
      <alignment horizontal="center" wrapText="1"/>
    </xf>
    <xf numFmtId="0" fontId="1018" fillId="757" borderId="774" xfId="11" applyNumberFormat="1" applyFont="1" applyFill="1" applyBorder="1"/>
    <xf numFmtId="0" fontId="998" fillId="757" borderId="774" xfId="11" applyNumberFormat="1" applyFont="1" applyFill="1" applyBorder="1"/>
    <xf numFmtId="0" fontId="1079" fillId="757" borderId="800" xfId="11" applyNumberFormat="1" applyFont="1" applyFill="1" applyBorder="1" applyAlignment="1">
      <alignment horizontal="center" wrapText="1"/>
    </xf>
    <xf numFmtId="0" fontId="1072" fillId="757" borderId="800" xfId="11" applyNumberFormat="1" applyFont="1" applyFill="1" applyBorder="1" applyAlignment="1">
      <alignment horizontal="center" wrapText="1"/>
    </xf>
    <xf numFmtId="0" fontId="1079" fillId="757" borderId="800" xfId="11" applyNumberFormat="1" applyFont="1" applyFill="1" applyBorder="1" applyAlignment="1">
      <alignment horizontal="center" vertical="top" wrapText="1"/>
    </xf>
    <xf numFmtId="0" fontId="1007" fillId="696" borderId="775" xfId="11" applyNumberFormat="1" applyFont="1" applyFill="1" applyBorder="1" applyAlignment="1">
      <alignment horizontal="center" vertical="center" wrapText="1"/>
    </xf>
    <xf numFmtId="0" fontId="993" fillId="696" borderId="775" xfId="11" applyNumberFormat="1" applyFont="1" applyFill="1" applyBorder="1" applyAlignment="1">
      <alignment horizontal="left" vertical="center" wrapText="1"/>
    </xf>
    <xf numFmtId="0" fontId="1002" fillId="696" borderId="775" xfId="11" applyNumberFormat="1" applyFont="1" applyFill="1" applyBorder="1" applyAlignment="1">
      <alignment horizontal="center" vertical="center" wrapText="1"/>
    </xf>
    <xf numFmtId="0" fontId="992" fillId="696" borderId="775" xfId="11" applyNumberFormat="1" applyFont="1" applyFill="1" applyBorder="1" applyAlignment="1">
      <alignment vertical="center" wrapText="1"/>
    </xf>
    <xf numFmtId="0" fontId="998" fillId="696" borderId="774" xfId="11" applyNumberFormat="1" applyFont="1" applyFill="1" applyBorder="1" applyAlignment="1">
      <alignment vertical="center" wrapText="1"/>
    </xf>
    <xf numFmtId="0" fontId="1015" fillId="696" borderId="775" xfId="11" applyNumberFormat="1" applyFont="1" applyFill="1" applyBorder="1" applyAlignment="1">
      <alignment vertical="top" wrapText="1"/>
    </xf>
    <xf numFmtId="0" fontId="988" fillId="696" borderId="825" xfId="11" applyNumberFormat="1" applyFont="1" applyFill="1" applyBorder="1" applyAlignment="1">
      <alignment wrapText="1"/>
    </xf>
    <xf numFmtId="0" fontId="988" fillId="696" borderId="826" xfId="11" applyNumberFormat="1" applyFont="1" applyFill="1" applyBorder="1" applyAlignment="1">
      <alignment wrapText="1"/>
    </xf>
    <xf numFmtId="0" fontId="988" fillId="696" borderId="839" xfId="11" applyNumberFormat="1" applyFont="1" applyFill="1" applyBorder="1" applyAlignment="1">
      <alignment wrapText="1"/>
    </xf>
    <xf numFmtId="0" fontId="988" fillId="696" borderId="840" xfId="11" applyNumberFormat="1" applyFont="1" applyFill="1" applyBorder="1" applyAlignment="1">
      <alignment wrapText="1"/>
    </xf>
    <xf numFmtId="0" fontId="988" fillId="696" borderId="841" xfId="11" applyNumberFormat="1" applyFont="1" applyFill="1" applyBorder="1" applyAlignment="1">
      <alignment wrapText="1"/>
    </xf>
    <xf numFmtId="0" fontId="993" fillId="696" borderId="775" xfId="11" applyNumberFormat="1" applyFont="1" applyFill="1" applyBorder="1" applyAlignment="1">
      <alignment horizontal="center" vertical="center" wrapText="1"/>
    </xf>
    <xf numFmtId="10" fontId="992" fillId="696" borderId="775" xfId="11" applyNumberFormat="1" applyFont="1" applyFill="1" applyBorder="1" applyAlignment="1">
      <alignment vertical="center" wrapText="1"/>
    </xf>
    <xf numFmtId="0" fontId="1007" fillId="696" borderId="775" xfId="11" applyNumberFormat="1" applyFont="1" applyFill="1" applyBorder="1" applyAlignment="1">
      <alignment horizontal="center" vertical="top" wrapText="1"/>
    </xf>
    <xf numFmtId="0" fontId="993" fillId="696" borderId="775" xfId="11" applyNumberFormat="1" applyFont="1" applyFill="1" applyBorder="1" applyAlignment="1">
      <alignment horizontal="left" vertical="top" wrapText="1"/>
    </xf>
    <xf numFmtId="0" fontId="1002" fillId="696" borderId="775" xfId="11" applyNumberFormat="1" applyFont="1" applyFill="1" applyBorder="1" applyAlignment="1">
      <alignment horizontal="center" vertical="top" wrapText="1"/>
    </xf>
    <xf numFmtId="0" fontId="992" fillId="696" borderId="775" xfId="11" applyNumberFormat="1" applyFont="1" applyFill="1" applyBorder="1" applyAlignment="1">
      <alignment vertical="top" wrapText="1"/>
    </xf>
    <xf numFmtId="0" fontId="998" fillId="696" borderId="774" xfId="11" applyNumberFormat="1" applyFont="1" applyFill="1" applyBorder="1" applyAlignment="1">
      <alignment vertical="top" wrapText="1"/>
    </xf>
    <xf numFmtId="0" fontId="988" fillId="696" borderId="825" xfId="11" applyNumberFormat="1" applyFont="1" applyFill="1" applyBorder="1" applyAlignment="1">
      <alignment vertical="top" wrapText="1"/>
    </xf>
    <xf numFmtId="0" fontId="988" fillId="696" borderId="826" xfId="11" applyNumberFormat="1" applyFont="1" applyFill="1" applyBorder="1" applyAlignment="1">
      <alignment vertical="top" wrapText="1"/>
    </xf>
    <xf numFmtId="0" fontId="988" fillId="696" borderId="839" xfId="11" applyNumberFormat="1" applyFont="1" applyFill="1" applyBorder="1" applyAlignment="1">
      <alignment vertical="top" wrapText="1"/>
    </xf>
    <xf numFmtId="0" fontId="988" fillId="696" borderId="840" xfId="11" applyNumberFormat="1" applyFont="1" applyFill="1" applyBorder="1" applyAlignment="1">
      <alignment vertical="top" wrapText="1"/>
    </xf>
    <xf numFmtId="0" fontId="988" fillId="696" borderId="841" xfId="11" applyNumberFormat="1" applyFont="1" applyFill="1" applyBorder="1" applyAlignment="1">
      <alignment vertical="top" wrapText="1"/>
    </xf>
    <xf numFmtId="0" fontId="993" fillId="696" borderId="775" xfId="11" applyNumberFormat="1" applyFont="1" applyFill="1" applyBorder="1" applyAlignment="1">
      <alignment horizontal="center" vertical="top" wrapText="1"/>
    </xf>
    <xf numFmtId="10" fontId="992" fillId="696" borderId="775" xfId="11" applyNumberFormat="1" applyFont="1" applyFill="1" applyBorder="1" applyAlignment="1">
      <alignment vertical="top" wrapText="1"/>
    </xf>
    <xf numFmtId="0" fontId="1035" fillId="696" borderId="775" xfId="11" applyNumberFormat="1" applyFont="1" applyFill="1" applyBorder="1" applyAlignment="1">
      <alignment horizontal="left" vertical="center" wrapText="1"/>
    </xf>
    <xf numFmtId="0" fontId="1002" fillId="701" borderId="775" xfId="11" applyNumberFormat="1" applyFont="1" applyFill="1" applyBorder="1" applyAlignment="1">
      <alignment horizontal="center" vertical="center" wrapText="1"/>
    </xf>
    <xf numFmtId="0" fontId="1008" fillId="696" borderId="775" xfId="11" applyNumberFormat="1" applyFont="1" applyFill="1" applyBorder="1" applyAlignment="1">
      <alignment horizontal="left" vertical="center" wrapText="1"/>
    </xf>
    <xf numFmtId="0" fontId="1002" fillId="704" borderId="775" xfId="11" applyNumberFormat="1" applyFont="1" applyFill="1" applyBorder="1" applyAlignment="1">
      <alignment horizontal="center" vertical="center" wrapText="1"/>
    </xf>
    <xf numFmtId="0" fontId="1002" fillId="705" borderId="775" xfId="11" applyNumberFormat="1" applyFont="1" applyFill="1" applyBorder="1" applyAlignment="1">
      <alignment horizontal="center" vertical="center" wrapText="1"/>
    </xf>
    <xf numFmtId="0" fontId="1035" fillId="696" borderId="775" xfId="11" applyNumberFormat="1" applyFont="1" applyFill="1" applyBorder="1" applyAlignment="1">
      <alignment horizontal="left" vertical="top" wrapText="1"/>
    </xf>
    <xf numFmtId="0" fontId="1002" fillId="701" borderId="775" xfId="11" applyNumberFormat="1" applyFont="1" applyFill="1" applyBorder="1" applyAlignment="1">
      <alignment horizontal="center" vertical="top" wrapText="1"/>
    </xf>
    <xf numFmtId="0" fontId="1008" fillId="696" borderId="775" xfId="11" applyNumberFormat="1" applyFont="1" applyFill="1" applyBorder="1" applyAlignment="1">
      <alignment horizontal="left" vertical="top" wrapText="1"/>
    </xf>
    <xf numFmtId="0" fontId="1002" fillId="704" borderId="775" xfId="11" applyNumberFormat="1" applyFont="1" applyFill="1" applyBorder="1" applyAlignment="1">
      <alignment horizontal="center" vertical="top" wrapText="1"/>
    </xf>
    <xf numFmtId="0" fontId="1002" fillId="705" borderId="775" xfId="11" applyNumberFormat="1" applyFont="1" applyFill="1" applyBorder="1" applyAlignment="1">
      <alignment horizontal="center" vertical="top" wrapText="1"/>
    </xf>
    <xf numFmtId="10" fontId="998" fillId="757" borderId="774" xfId="11" applyNumberFormat="1" applyFont="1" applyFill="1" applyBorder="1" applyAlignment="1">
      <alignment vertical="center" wrapText="1"/>
    </xf>
    <xf numFmtId="10" fontId="1072" fillId="757" borderId="774" xfId="11" applyNumberFormat="1" applyFont="1" applyFill="1" applyBorder="1" applyAlignment="1">
      <alignment vertical="center" wrapText="1"/>
    </xf>
    <xf numFmtId="10" fontId="1072" fillId="757" borderId="774" xfId="11" applyNumberFormat="1" applyFont="1" applyFill="1" applyBorder="1" applyAlignment="1">
      <alignment vertical="top" wrapText="1"/>
    </xf>
    <xf numFmtId="0" fontId="1075" fillId="696" borderId="774" xfId="11" applyNumberFormat="1" applyFont="1" applyFill="1" applyBorder="1" applyAlignment="1">
      <alignment horizontal="left" vertical="bottom"/>
    </xf>
    <xf numFmtId="0" fontId="1073" fillId="741" borderId="800" xfId="11" applyNumberFormat="1" applyFont="1" applyFill="1" applyBorder="1" applyAlignment="1">
      <alignment horizontal="center" vertical="bottom"/>
    </xf>
    <xf numFmtId="0" fontId="1073" fillId="749" borderId="800" xfId="11" applyNumberFormat="1" applyFont="1" applyFill="1" applyBorder="1" applyAlignment="1">
      <alignment horizontal="center" vertical="bottom"/>
    </xf>
    <xf numFmtId="0" fontId="1073" fillId="742" borderId="807" xfId="11" applyNumberFormat="1" applyFont="1" applyFill="1" applyBorder="1" applyAlignment="1">
      <alignment horizontal="left"/>
    </xf>
    <xf numFmtId="0" fontId="1075" fillId="744" borderId="800" xfId="11" applyNumberFormat="1" applyFont="1" applyFill="1" applyBorder="1" applyAlignment="1">
      <alignment horizontal="center"/>
    </xf>
    <xf numFmtId="0" fontId="1075" fillId="696" borderId="800" xfId="11" applyNumberFormat="1" applyFont="1" applyFill="1" applyBorder="1" applyAlignment="1">
      <alignment horizontal="center"/>
    </xf>
    <xf numFmtId="0" fontId="1075" fillId="701" borderId="800" xfId="11" applyNumberFormat="1" applyFont="1" applyFill="1" applyBorder="1" applyAlignment="1">
      <alignment horizontal="center"/>
    </xf>
    <xf numFmtId="0" fontId="1073" fillId="741" borderId="800" xfId="11" applyNumberFormat="1" applyFont="1" applyFill="1" applyBorder="1" applyAlignment="1">
      <alignment horizontal="right"/>
    </xf>
    <xf numFmtId="0" fontId="1073" fillId="736" borderId="800" xfId="11" applyNumberFormat="1" applyFont="1" applyFill="1" applyBorder="1" applyAlignment="1">
      <alignment horizontal="center"/>
    </xf>
    <xf numFmtId="0" fontId="1073" fillId="741" borderId="800" xfId="11" applyNumberFormat="1" applyFont="1" applyFill="1" applyBorder="1" applyAlignment="1">
      <alignment horizontal="left" vertical="bottom"/>
    </xf>
    <xf numFmtId="0" fontId="1075" fillId="696" borderId="800" xfId="11" applyNumberFormat="1" applyFont="1" applyFill="1" applyBorder="1" applyAlignment="1">
      <alignment horizontal="left" vertical="top" wrapText="1"/>
    </xf>
    <xf numFmtId="0" fontId="1075" fillId="757" borderId="774" xfId="11" applyNumberFormat="1" applyFont="1" applyFill="1" applyBorder="1" applyAlignment="1">
      <alignment horizontal="left" vertical="bottom"/>
    </xf>
    <xf numFmtId="0" fontId="1073" fillId="757" borderId="800" xfId="11" applyNumberFormat="1" applyFont="1" applyFill="1" applyBorder="1" applyAlignment="1">
      <alignment horizontal="center" vertical="bottom"/>
    </xf>
    <xf numFmtId="0" fontId="1073" fillId="757" borderId="807" xfId="11" applyNumberFormat="1" applyFont="1" applyFill="1" applyBorder="1" applyAlignment="1">
      <alignment horizontal="left"/>
    </xf>
    <xf numFmtId="0" fontId="1075" fillId="757" borderId="800" xfId="11" applyNumberFormat="1" applyFont="1" applyFill="1" applyBorder="1" applyAlignment="1">
      <alignment horizontal="center"/>
    </xf>
    <xf numFmtId="0" fontId="1073" fillId="757" borderId="800" xfId="11" applyNumberFormat="1" applyFont="1" applyFill="1" applyBorder="1" applyAlignment="1">
      <alignment horizontal="right"/>
    </xf>
    <xf numFmtId="0" fontId="1073" fillId="757" borderId="800" xfId="11" applyNumberFormat="1" applyFont="1" applyFill="1" applyBorder="1" applyAlignment="1">
      <alignment horizontal="center"/>
    </xf>
    <xf numFmtId="0" fontId="1073" fillId="757" borderId="800" xfId="11" applyNumberFormat="1" applyFont="1" applyFill="1" applyBorder="1" applyAlignment="1">
      <alignment horizontal="left" vertical="bottom"/>
    </xf>
    <xf numFmtId="0" fontId="1075" fillId="757" borderId="774" xfId="11" applyNumberFormat="1" applyFont="1" applyFill="1" applyBorder="1" applyAlignment="1">
      <alignment horizontal="left" vertical="bottom" wrapText="1"/>
    </xf>
    <xf numFmtId="0" fontId="1073" fillId="757" borderId="800" xfId="11" applyNumberFormat="1" applyFont="1" applyFill="1" applyBorder="1" applyAlignment="1">
      <alignment horizontal="center" vertical="bottom" wrapText="1"/>
    </xf>
    <xf numFmtId="0" fontId="1073" fillId="757" borderId="807" xfId="11" applyNumberFormat="1" applyFont="1" applyFill="1" applyBorder="1" applyAlignment="1">
      <alignment horizontal="left" wrapText="1"/>
    </xf>
    <xf numFmtId="0" fontId="1073" fillId="757" borderId="800" xfId="11" applyNumberFormat="1" applyFont="1" applyFill="1" applyBorder="1" applyAlignment="1">
      <alignment horizontal="right" wrapText="1"/>
    </xf>
    <xf numFmtId="0" fontId="1073" fillId="757" borderId="800" xfId="11" applyNumberFormat="1" applyFont="1" applyFill="1" applyBorder="1" applyAlignment="1">
      <alignment horizontal="left" vertical="bottom" wrapText="1"/>
    </xf>
    <xf numFmtId="0" fontId="1075" fillId="757" borderId="774" xfId="11" applyNumberFormat="1" applyFont="1" applyFill="1" applyBorder="1" applyAlignment="1">
      <alignment horizontal="left" vertical="top" wrapText="1"/>
    </xf>
    <xf numFmtId="0" fontId="1073" fillId="757" borderId="807" xfId="11" applyNumberFormat="1" applyFont="1" applyFill="1" applyBorder="1" applyAlignment="1">
      <alignment horizontal="left" vertical="top" wrapText="1"/>
    </xf>
    <xf numFmtId="0" fontId="1073" fillId="757" borderId="800" xfId="11" applyNumberFormat="1" applyFont="1" applyFill="1" applyBorder="1" applyAlignment="1">
      <alignment horizontal="right" vertical="top" wrapText="1"/>
    </xf>
    <xf numFmtId="0" fontId="1075" fillId="758" borderId="774" xfId="11" applyNumberFormat="1" applyFont="1" applyFill="1" applyBorder="1" applyAlignment="1">
      <alignment horizontal="left" vertical="top" wrapText="1"/>
    </xf>
    <xf numFmtId="0" fontId="1076" fillId="758" borderId="774" xfId="11" applyNumberFormat="1" applyFont="1" applyFill="1" applyBorder="1" applyAlignment="1">
      <alignment horizontal="left" vertical="top" wrapText="1"/>
    </xf>
    <xf numFmtId="0" fontId="1075" fillId="759" borderId="774" xfId="11" applyNumberFormat="1" applyFont="1" applyFill="1" applyBorder="1" applyAlignment="1">
      <alignment horizontal="left" vertical="top" wrapText="1"/>
    </xf>
    <xf numFmtId="0" fontId="1073" fillId="759" borderId="774" xfId="11" applyNumberFormat="1" applyFont="1" applyFill="1" applyBorder="1" applyAlignment="1">
      <alignment horizontal="left" vertical="top" wrapText="1"/>
    </xf>
    <xf numFmtId="0" fontId="1073" fillId="757" borderId="843" xfId="11" applyNumberFormat="1" applyFont="1" applyFill="1" applyBorder="1" applyAlignment="1">
      <alignment horizontal="right" vertical="top" wrapText="1"/>
    </xf>
    <xf numFmtId="0" fontId="1018" fillId="757" borderId="774" xfId="11" applyNumberFormat="1" applyFont="1" applyFill="1" applyBorder="1" applyAlignment="1">
      <alignment horizontal="left" vertical="top" wrapText="1"/>
    </xf>
    <xf numFmtId="0" fontId="1042" fillId="757" borderId="800" xfId="11" applyNumberFormat="1" applyFont="1" applyFill="1" applyBorder="1" applyAlignment="1">
      <alignment horizontal="center" vertical="bottom"/>
    </xf>
    <xf numFmtId="0" fontId="1081" fillId="757" borderId="800" xfId="11" applyNumberFormat="1" applyFont="1" applyFill="1" applyBorder="1" applyAlignment="1">
      <alignment horizontal="center" vertical="bottom"/>
    </xf>
    <xf numFmtId="0" fontId="1081" fillId="757" borderId="800" xfId="11" applyNumberFormat="1" applyFont="1" applyFill="1" applyBorder="1" applyAlignment="1">
      <alignment horizontal="center" vertical="bottom" wrapText="1"/>
    </xf>
    <xf numFmtId="0" fontId="1081" fillId="757" borderId="800" xfId="11" applyNumberFormat="1" applyFont="1" applyFill="1" applyBorder="1" applyAlignment="1">
      <alignment horizontal="center" vertical="top" wrapText="1"/>
    </xf>
    <xf numFmtId="0" fontId="1073" fillId="696" borderId="800" xfId="11" applyNumberFormat="1" applyFont="1" applyFill="1" applyBorder="1" applyAlignment="1">
      <alignment horizontal="center"/>
    </xf>
    <xf numFmtId="0" fontId="1073" fillId="696" borderId="800" xfId="11" applyNumberFormat="1" applyFont="1" applyFill="1" applyBorder="1" applyAlignment="1">
      <alignment horizontal="center" wrapText="1"/>
    </xf>
    <xf numFmtId="0" fontId="1074" fillId="696" borderId="774" xfId="11" applyNumberFormat="1" applyFont="1" applyFill="1" applyBorder="1"/>
    <xf numFmtId="0" fontId="1075" fillId="696" borderId="800" xfId="11" applyNumberFormat="1" applyFont="1" applyFill="1" applyBorder="1"/>
    <xf numFmtId="0" fontId="1075" fillId="696" borderId="800" xfId="11" applyNumberFormat="1" applyFont="1" applyFill="1" applyBorder="1" applyAlignment="1">
      <alignment wrapText="1"/>
    </xf>
    <xf numFmtId="0" fontId="1075" fillId="696" borderId="774" xfId="11" applyNumberFormat="1" applyFont="1" applyFill="1" applyBorder="1" applyAlignment="1">
      <alignment wrapText="1"/>
    </xf>
    <xf numFmtId="0" fontId="1074" fillId="757" borderId="774" xfId="11" applyNumberFormat="1" applyFont="1" applyFill="1" applyBorder="1"/>
    <xf numFmtId="0" fontId="1075" fillId="757" borderId="800" xfId="11" applyNumberFormat="1" applyFont="1" applyFill="1" applyBorder="1" applyAlignment="1">
      <alignment wrapText="1"/>
    </xf>
    <xf numFmtId="0" fontId="1074" fillId="757" borderId="774" xfId="11" applyNumberFormat="1" applyFont="1" applyFill="1" applyBorder="1" applyAlignment="1">
      <alignment wrapText="1"/>
    </xf>
    <xf numFmtId="0" fontId="1074" fillId="757" borderId="774" xfId="11" applyNumberFormat="1" applyFont="1" applyFill="1" applyBorder="1" applyAlignment="1">
      <alignment vertical="top" wrapText="1"/>
    </xf>
    <xf numFmtId="0" fontId="1074" fillId="758" borderId="774" xfId="11" applyNumberFormat="1" applyFont="1" applyFill="1" applyBorder="1" applyAlignment="1">
      <alignment vertical="top" wrapText="1"/>
    </xf>
    <xf numFmtId="0" fontId="1077" fillId="758" borderId="774" xfId="11" applyNumberFormat="1" applyFont="1" applyFill="1" applyBorder="1" applyAlignment="1">
      <alignment vertical="top" wrapText="1"/>
    </xf>
    <xf numFmtId="0" fontId="1075" fillId="759" borderId="800" xfId="11" applyNumberFormat="1" applyFont="1" applyFill="1" applyBorder="1" applyAlignment="1">
      <alignment vertical="top" wrapText="1"/>
    </xf>
    <xf numFmtId="0" fontId="1074" fillId="759" borderId="774" xfId="11" applyNumberFormat="1" applyFont="1" applyFill="1" applyBorder="1" applyAlignment="1">
      <alignment vertical="top" wrapText="1"/>
    </xf>
    <xf numFmtId="0" fontId="1073" fillId="759" borderId="800" xfId="11" applyNumberFormat="1" applyFont="1" applyFill="1" applyBorder="1" applyAlignment="1">
      <alignment vertical="top" wrapText="1"/>
    </xf>
    <xf numFmtId="0" fontId="1082" fillId="759" borderId="774" xfId="11" applyNumberFormat="1" applyFont="1" applyFill="1" applyBorder="1" applyAlignment="1">
      <alignment vertical="top" wrapText="1"/>
    </xf>
    <xf numFmtId="0" fontId="1082" fillId="759" borderId="774" xfId="11" applyNumberFormat="1" applyFont="1" applyFill="1" applyBorder="1" applyAlignment="1">
      <alignment horizontal="center" vertical="top" wrapText="1"/>
    </xf>
    <xf numFmtId="0" fontId="1082" fillId="759" borderId="774" xfId="11" applyNumberFormat="1" applyFont="1" applyFill="1" applyBorder="1" applyAlignment="1">
      <alignment horizontal="center" vertical="center" wrapText="1"/>
    </xf>
    <xf numFmtId="0" fontId="1082" fillId="759" borderId="843" xfId="11" applyNumberFormat="1" applyFont="1" applyFill="1" applyBorder="1" applyAlignment="1">
      <alignment horizontal="center" vertical="center" wrapText="1"/>
    </xf>
    <xf numFmtId="0" fontId="1074" fillId="757" borderId="843" xfId="11" applyNumberFormat="1" applyFont="1" applyFill="1" applyBorder="1" applyAlignment="1">
      <alignment vertical="top" wrapText="1"/>
    </xf>
    <xf numFmtId="0" fontId="998" fillId="757" borderId="774" xfId="11" applyNumberFormat="1" applyFont="1" applyFill="1" applyBorder="1" applyAlignment="1">
      <alignment wrapText="1"/>
    </xf>
    <xf numFmtId="0" fontId="1073" fillId="696" borderId="812" xfId="11" applyNumberFormat="1" applyFont="1" applyFill="1" applyBorder="1" applyAlignment="1">
      <alignment horizontal="center" vertical="center" wrapText="1"/>
    </xf>
    <xf numFmtId="0" fontId="1074" fillId="696" borderId="820" xfId="11" applyNumberFormat="1" applyFont="1" applyFill="1" applyBorder="1"/>
    <xf numFmtId="0" fontId="1074" fillId="696" borderId="821" xfId="11" applyNumberFormat="1" applyFont="1" applyFill="1" applyBorder="1"/>
    <xf numFmtId="0" fontId="1075" fillId="712" borderId="800" xfId="11" applyNumberFormat="1" applyFont="1" applyFill="1" applyBorder="1" applyAlignment="1">
      <alignment horizontal="center" vertical="bottom" wrapText="1"/>
    </xf>
    <xf numFmtId="0" fontId="1075" fillId="715" borderId="800" xfId="11" applyNumberFormat="1" applyFont="1" applyFill="1" applyBorder="1" applyAlignment="1">
      <alignment horizontal="left" wrapText="1"/>
    </xf>
    <xf numFmtId="3" fontId="1075" fillId="712" borderId="800" xfId="11" applyNumberFormat="1" applyFont="1" applyFill="1" applyBorder="1" applyAlignment="1">
      <alignment horizontal="center" wrapText="1"/>
    </xf>
    <xf numFmtId="0" fontId="1075" fillId="696" borderId="800" xfId="11" applyNumberFormat="1" applyFont="1" applyFill="1" applyBorder="1" applyAlignment="1">
      <alignment horizontal="center" vertical="bottom" wrapText="1"/>
    </xf>
    <xf numFmtId="0" fontId="1073" fillId="736" borderId="823" xfId="11" applyNumberFormat="1" applyFont="1" applyFill="1" applyBorder="1" applyAlignment="1">
      <alignment vertical="bottom" wrapText="1"/>
    </xf>
    <xf numFmtId="0" fontId="1073" fillId="736" borderId="824" xfId="11" applyNumberFormat="1" applyFont="1" applyFill="1" applyBorder="1" applyAlignment="1">
      <alignment vertical="bottom" wrapText="1"/>
    </xf>
    <xf numFmtId="1" fontId="1073" fillId="736" borderId="824" xfId="11" applyNumberFormat="1" applyFont="1" applyFill="1" applyBorder="1" applyAlignment="1">
      <alignment horizontal="center" vertical="bottom" wrapText="1"/>
    </xf>
    <xf numFmtId="1" fontId="1073" fillId="736" borderId="808" xfId="11" applyNumberFormat="1" applyFont="1" applyFill="1" applyBorder="1" applyAlignment="1">
      <alignment horizontal="center" vertical="bottom" wrapText="1"/>
    </xf>
    <xf numFmtId="0" fontId="1075" fillId="696" borderId="774" xfId="11" applyNumberFormat="1" applyFont="1" applyFill="1" applyBorder="1" applyAlignment="1">
      <alignment horizontal="left" vertical="center"/>
    </xf>
    <xf numFmtId="0" fontId="1073" fillId="757" borderId="812" xfId="11" applyNumberFormat="1" applyFont="1" applyFill="1" applyBorder="1" applyAlignment="1">
      <alignment horizontal="center" vertical="center" wrapText="1"/>
    </xf>
    <xf numFmtId="0" fontId="1074" fillId="757" borderId="820" xfId="11" applyNumberFormat="1" applyFont="1" applyFill="1" applyBorder="1"/>
    <xf numFmtId="0" fontId="1074" fillId="757" borderId="821" xfId="11" applyNumberFormat="1" applyFont="1" applyFill="1" applyBorder="1"/>
    <xf numFmtId="0" fontId="1075" fillId="757" borderId="800" xfId="11" applyNumberFormat="1" applyFont="1" applyFill="1" applyBorder="1" applyAlignment="1">
      <alignment horizontal="center" vertical="bottom" wrapText="1"/>
    </xf>
    <xf numFmtId="0" fontId="1075" fillId="757" borderId="800" xfId="11" applyNumberFormat="1" applyFont="1" applyFill="1" applyBorder="1" applyAlignment="1">
      <alignment horizontal="left" wrapText="1"/>
    </xf>
    <xf numFmtId="3" fontId="1075" fillId="757" borderId="800" xfId="11" applyNumberFormat="1" applyFont="1" applyFill="1" applyBorder="1" applyAlignment="1">
      <alignment horizontal="center" wrapText="1"/>
    </xf>
    <xf numFmtId="0" fontId="1073" fillId="757" borderId="823" xfId="11" applyNumberFormat="1" applyFont="1" applyFill="1" applyBorder="1" applyAlignment="1">
      <alignment vertical="bottom" wrapText="1"/>
    </xf>
    <xf numFmtId="0" fontId="1073" fillId="757" borderId="824" xfId="11" applyNumberFormat="1" applyFont="1" applyFill="1" applyBorder="1" applyAlignment="1">
      <alignment vertical="bottom" wrapText="1"/>
    </xf>
    <xf numFmtId="1" fontId="1073" fillId="757" borderId="824" xfId="11" applyNumberFormat="1" applyFont="1" applyFill="1" applyBorder="1" applyAlignment="1">
      <alignment horizontal="center" vertical="bottom" wrapText="1"/>
    </xf>
    <xf numFmtId="1" fontId="1073" fillId="757" borderId="808" xfId="11" applyNumberFormat="1" applyFont="1" applyFill="1" applyBorder="1" applyAlignment="1">
      <alignment horizontal="center" vertical="bottom" wrapText="1"/>
    </xf>
    <xf numFmtId="0" fontId="1075" fillId="757" borderId="774" xfId="11" applyNumberFormat="1" applyFont="1" applyFill="1" applyBorder="1" applyAlignment="1">
      <alignment horizontal="left" vertical="center"/>
    </xf>
    <xf numFmtId="0" fontId="1074" fillId="757" borderId="820" xfId="11" applyNumberFormat="1" applyFont="1" applyFill="1" applyBorder="1" applyAlignment="1">
      <alignment wrapText="1"/>
    </xf>
    <xf numFmtId="0" fontId="1074" fillId="757" borderId="821" xfId="11" applyNumberFormat="1" applyFont="1" applyFill="1" applyBorder="1" applyAlignment="1">
      <alignment wrapText="1"/>
    </xf>
    <xf numFmtId="0" fontId="1075" fillId="757" borderId="774" xfId="11" applyNumberFormat="1" applyFont="1" applyFill="1" applyBorder="1" applyAlignment="1">
      <alignment horizontal="left" vertical="center" wrapText="1"/>
    </xf>
    <xf numFmtId="0" fontId="1073" fillId="757" borderId="812" xfId="11" applyNumberFormat="1" applyFont="1" applyFill="1" applyBorder="1" applyAlignment="1">
      <alignment horizontal="center" vertical="top" wrapText="1"/>
    </xf>
    <xf numFmtId="0" fontId="1074" fillId="757" borderId="820" xfId="11" applyNumberFormat="1" applyFont="1" applyFill="1" applyBorder="1" applyAlignment="1">
      <alignment vertical="top" wrapText="1"/>
    </xf>
    <xf numFmtId="0" fontId="1074" fillId="757" borderId="821" xfId="11" applyNumberFormat="1" applyFont="1" applyFill="1" applyBorder="1" applyAlignment="1">
      <alignment vertical="top" wrapText="1"/>
    </xf>
    <xf numFmtId="3" fontId="1075" fillId="757" borderId="800" xfId="11" applyNumberFormat="1" applyFont="1" applyFill="1" applyBorder="1" applyAlignment="1">
      <alignment horizontal="center" vertical="top" wrapText="1"/>
    </xf>
    <xf numFmtId="0" fontId="1073" fillId="757" borderId="823" xfId="11" applyNumberFormat="1" applyFont="1" applyFill="1" applyBorder="1" applyAlignment="1">
      <alignment vertical="top" wrapText="1"/>
    </xf>
    <xf numFmtId="0" fontId="1073" fillId="757" borderId="824" xfId="11" applyNumberFormat="1" applyFont="1" applyFill="1" applyBorder="1" applyAlignment="1">
      <alignment vertical="top" wrapText="1"/>
    </xf>
    <xf numFmtId="1" fontId="1073" fillId="757" borderId="824" xfId="11" applyNumberFormat="1" applyFont="1" applyFill="1" applyBorder="1" applyAlignment="1">
      <alignment horizontal="center" vertical="top" wrapText="1"/>
    </xf>
    <xf numFmtId="1" fontId="1073" fillId="757" borderId="808" xfId="11" applyNumberFormat="1" applyFont="1" applyFill="1" applyBorder="1" applyAlignment="1">
      <alignment horizontal="center" vertical="top" wrapText="1"/>
    </xf>
    <xf numFmtId="0" fontId="1073" fillId="758" borderId="812" xfId="11" applyNumberFormat="1" applyFont="1" applyFill="1" applyBorder="1" applyAlignment="1">
      <alignment horizontal="center" vertical="top" wrapText="1"/>
    </xf>
    <xf numFmtId="0" fontId="1074" fillId="758" borderId="820" xfId="11" applyNumberFormat="1" applyFont="1" applyFill="1" applyBorder="1" applyAlignment="1">
      <alignment vertical="top" wrapText="1"/>
    </xf>
    <xf numFmtId="0" fontId="1074" fillId="758" borderId="821" xfId="11" applyNumberFormat="1" applyFont="1" applyFill="1" applyBorder="1" applyAlignment="1">
      <alignment vertical="top" wrapText="1"/>
    </xf>
    <xf numFmtId="0" fontId="1076" fillId="758" borderId="812" xfId="11" applyNumberFormat="1" applyFont="1" applyFill="1" applyBorder="1" applyAlignment="1">
      <alignment horizontal="center" vertical="top" wrapText="1"/>
    </xf>
    <xf numFmtId="0" fontId="1077" fillId="758" borderId="820" xfId="11" applyNumberFormat="1" applyFont="1" applyFill="1" applyBorder="1" applyAlignment="1">
      <alignment vertical="top" wrapText="1"/>
    </xf>
    <xf numFmtId="0" fontId="1077" fillId="758" borderId="821" xfId="11" applyNumberFormat="1" applyFont="1" applyFill="1" applyBorder="1" applyAlignment="1">
      <alignment vertical="top" wrapText="1"/>
    </xf>
    <xf numFmtId="3" fontId="1075" fillId="757" borderId="843" xfId="11" applyNumberFormat="1" applyFont="1" applyFill="1" applyBorder="1" applyAlignment="1">
      <alignment horizontal="center" vertical="top" wrapText="1"/>
    </xf>
    <xf numFmtId="1" fontId="1073" fillId="757" borderId="843" xfId="11" applyNumberFormat="1" applyFont="1" applyFill="1" applyBorder="1" applyAlignment="1">
      <alignment horizontal="center" vertical="top" wrapText="1"/>
    </xf>
    <xf numFmtId="0" fontId="998" fillId="757" borderId="774" xfId="11" applyNumberFormat="1" applyFont="1" applyFill="1" applyBorder="1" applyAlignment="1">
      <alignment vertical="bottom"/>
    </xf>
    <xf numFmtId="0" fontId="1072" fillId="757" borderId="774" xfId="11" applyNumberFormat="1" applyFont="1" applyFill="1" applyBorder="1" applyAlignment="1">
      <alignment vertical="bottom"/>
    </xf>
    <xf numFmtId="0" fontId="1072" fillId="757" borderId="774" xfId="11" applyNumberFormat="1" applyFont="1" applyFill="1" applyBorder="1" applyAlignment="1">
      <alignment vertical="bottom" wrapText="1"/>
    </xf>
    <xf numFmtId="0" fontId="921" fillId="635" borderId="718" xfId="10" applyNumberFormat="1" applyFont="1" applyFill="1" applyBorder="1" applyAlignment="1">
      <alignment wrapText="1"/>
    </xf>
    <xf numFmtId="0" fontId="921" fillId="635" borderId="717" xfId="10" applyNumberFormat="1" applyFont="1" applyFill="1" applyBorder="1" applyAlignment="1">
      <alignment wrapText="1"/>
    </xf>
    <xf numFmtId="0" fontId="921" fillId="635" borderId="718" xfId="10" applyNumberFormat="1" applyFont="1" applyFill="1" applyBorder="1" applyAlignment="1">
      <alignment vertical="top" wrapText="1"/>
    </xf>
    <xf numFmtId="0" fontId="921" fillId="635" borderId="717" xfId="10" applyNumberFormat="1" applyFont="1" applyFill="1" applyBorder="1" applyAlignment="1">
      <alignment vertical="top" wrapText="1"/>
    </xf>
    <xf numFmtId="0" fontId="914" fillId="635" borderId="715" xfId="10" applyNumberFormat="1" applyFont="1" applyFill="1" applyBorder="1" applyAlignment="1">
      <alignment horizontal="center" wrapText="1"/>
    </xf>
    <xf numFmtId="0" fontId="914" fillId="760" borderId="705" xfId="10" applyNumberFormat="1" applyFont="1" applyFill="1" applyBorder="1" applyAlignment="1">
      <alignment vertical="bottom"/>
    </xf>
    <xf numFmtId="0" fontId="1083" fillId="760" borderId="705" xfId="10" applyNumberFormat="1" applyFont="1" applyFill="1" applyBorder="1" applyAlignment="1">
      <alignment vertical="bottom"/>
    </xf>
    <xf numFmtId="0" fontId="1083" fillId="760" borderId="705" xfId="10" applyNumberFormat="1" applyFont="1" applyFill="1" applyBorder="1" applyAlignment="1">
      <alignment vertical="bottom" wrapText="1"/>
    </xf>
    <xf numFmtId="0" fontId="1083" fillId="760" borderId="705" xfId="10" applyNumberFormat="1" applyFont="1" applyFill="1" applyBorder="1" applyAlignment="1">
      <alignment horizontal="left" vertical="bottom" wrapText="1"/>
    </xf>
    <xf numFmtId="0" fontId="1083" fillId="760" borderId="705" xfId="10" applyNumberFormat="1" applyFont="1" applyFill="1" applyBorder="1" applyAlignment="1">
      <alignment horizontal="left" vertical="top" wrapText="1"/>
    </xf>
    <xf numFmtId="0" fontId="1075" fillId="760" borderId="705" xfId="10" applyNumberFormat="1" applyFont="1" applyFill="1" applyBorder="1" applyAlignment="1">
      <alignment vertical="bottom"/>
    </xf>
    <xf numFmtId="0" fontId="1075" fillId="760" borderId="843" xfId="10" applyNumberFormat="1" applyFont="1" applyFill="1" applyBorder="1" applyAlignment="1">
      <alignment vertical="bottom"/>
    </xf>
    <xf numFmtId="0" fontId="1075" fillId="760" borderId="843" xfId="10" applyNumberFormat="1" applyFont="1" applyFill="1" applyBorder="1" applyAlignment="1">
      <alignment vertical="bottom" wrapText="1"/>
    </xf>
    <xf numFmtId="0" fontId="1075" fillId="760" borderId="843" xfId="10" applyNumberFormat="1" applyFont="1" applyFill="1" applyBorder="1" applyAlignment="1">
      <alignment vertical="top" wrapText="1"/>
    </xf>
    <xf numFmtId="0" fontId="1075" fillId="761" borderId="843" xfId="10" applyNumberFormat="1" applyFont="1" applyFill="1" applyBorder="1" applyAlignment="1">
      <alignment vertical="top" wrapText="1"/>
    </xf>
    <xf numFmtId="0" fontId="1073" fillId="761" borderId="843" xfId="10" applyNumberFormat="1" applyFont="1" applyFill="1" applyBorder="1" applyAlignment="1">
      <alignment vertical="top" wrapText="1"/>
    </xf>
    <xf numFmtId="0" fontId="1073" fillId="761" borderId="843" xfId="10" applyNumberFormat="1" applyFont="1" applyFill="1" applyBorder="1" applyAlignment="1">
      <alignment horizontal="center" vertical="top" wrapText="1"/>
    </xf>
    <xf numFmtId="0" fontId="1073" fillId="761" borderId="843" xfId="10" applyNumberFormat="1" applyFont="1" applyFill="1" applyBorder="1" applyAlignment="1">
      <alignment horizontal="center" vertical="center" wrapText="1"/>
    </xf>
    <xf numFmtId="0" fontId="933" fillId="760" borderId="705" xfId="10" applyNumberFormat="1" applyFont="1" applyFill="1" applyBorder="1" applyAlignment="1">
      <alignment horizontal="center"/>
    </xf>
    <xf numFmtId="0" fontId="904" fillId="760" borderId="705" xfId="10" applyNumberFormat="1" applyFont="1" applyFill="1" applyBorder="1"/>
    <xf numFmtId="0" fontId="1083" fillId="760" borderId="705" xfId="10" applyNumberFormat="1" applyFont="1" applyFill="1" applyBorder="1" applyAlignment="1">
      <alignment horizontal="center"/>
    </xf>
    <xf numFmtId="0" fontId="1084" fillId="760" borderId="705" xfId="10" applyNumberFormat="1" applyFont="1" applyFill="1" applyBorder="1"/>
    <xf numFmtId="0" fontId="1083" fillId="760" borderId="705" xfId="10" applyNumberFormat="1" applyFont="1" applyFill="1" applyBorder="1" applyAlignment="1">
      <alignment horizontal="center" wrapText="1"/>
    </xf>
    <xf numFmtId="0" fontId="1084" fillId="760" borderId="705" xfId="10" applyNumberFormat="1" applyFont="1" applyFill="1" applyBorder="1" applyAlignment="1">
      <alignment wrapText="1"/>
    </xf>
    <xf numFmtId="0" fontId="1083" fillId="760" borderId="705" xfId="10" applyNumberFormat="1" applyFont="1" applyFill="1" applyBorder="1" applyAlignment="1">
      <alignment horizontal="left" wrapText="1"/>
    </xf>
    <xf numFmtId="0" fontId="1084" fillId="760" borderId="705" xfId="10" applyNumberFormat="1" applyFont="1" applyFill="1" applyBorder="1" applyAlignment="1">
      <alignment horizontal="left" wrapText="1"/>
    </xf>
    <xf numFmtId="0" fontId="1084" fillId="760" borderId="705" xfId="10" applyNumberFormat="1" applyFont="1" applyFill="1" applyBorder="1" applyAlignment="1">
      <alignment horizontal="left" vertical="top" wrapText="1"/>
    </xf>
    <xf numFmtId="0" fontId="915" fillId="760" borderId="705" xfId="10" applyNumberFormat="1" applyFont="1" applyFill="1" applyBorder="1"/>
    <xf numFmtId="0" fontId="910" fillId="760" borderId="705" xfId="10" applyNumberFormat="1" applyFont="1" applyFill="1" applyBorder="1"/>
    <xf numFmtId="10" fontId="914" fillId="760" borderId="705" xfId="10" applyNumberFormat="1" applyFont="1" applyFill="1" applyBorder="1"/>
    <xf numFmtId="0" fontId="1083" fillId="760" borderId="705" xfId="10" applyNumberFormat="1" applyFont="1" applyFill="1" applyBorder="1"/>
    <xf numFmtId="10" fontId="1083" fillId="760" borderId="705" xfId="10" applyNumberFormat="1" applyFont="1" applyFill="1" applyBorder="1"/>
    <xf numFmtId="0" fontId="1083" fillId="760" borderId="705" xfId="10" applyNumberFormat="1" applyFont="1" applyFill="1" applyBorder="1" applyAlignment="1">
      <alignment wrapText="1"/>
    </xf>
    <xf numFmtId="10" fontId="1083" fillId="760" borderId="705" xfId="10" applyNumberFormat="1" applyFont="1" applyFill="1" applyBorder="1" applyAlignment="1">
      <alignment wrapText="1"/>
    </xf>
    <xf numFmtId="10" fontId="1083" fillId="760" borderId="705" xfId="10" applyNumberFormat="1" applyFont="1" applyFill="1" applyBorder="1" applyAlignment="1">
      <alignment horizontal="left" wrapText="1"/>
    </xf>
    <xf numFmtId="10" fontId="1083" fillId="760" borderId="705" xfId="10" applyNumberFormat="1" applyFont="1" applyFill="1" applyBorder="1" applyAlignment="1">
      <alignment horizontal="left" vertical="top" wrapText="1"/>
    </xf>
    <xf numFmtId="0" fontId="1075" fillId="760" borderId="705" xfId="10" applyNumberFormat="1" applyFont="1" applyFill="1" applyBorder="1"/>
    <xf numFmtId="10" fontId="1075" fillId="760" borderId="705" xfId="10" applyNumberFormat="1" applyFont="1" applyFill="1" applyBorder="1"/>
    <xf numFmtId="0" fontId="1074" fillId="760" borderId="705" xfId="10" applyNumberFormat="1" applyFont="1" applyFill="1" applyBorder="1"/>
    <xf numFmtId="0" fontId="1075" fillId="760" borderId="843" xfId="10" applyNumberFormat="1" applyFont="1" applyFill="1" applyBorder="1"/>
    <xf numFmtId="10" fontId="1075" fillId="760" borderId="843" xfId="10" applyNumberFormat="1" applyFont="1" applyFill="1" applyBorder="1"/>
    <xf numFmtId="0" fontId="1074" fillId="760" borderId="843" xfId="10" applyNumberFormat="1" applyFont="1" applyFill="1" applyBorder="1"/>
    <xf numFmtId="0" fontId="1075" fillId="760" borderId="843" xfId="10" applyNumberFormat="1" applyFont="1" applyFill="1" applyBorder="1" applyAlignment="1">
      <alignment wrapText="1"/>
    </xf>
    <xf numFmtId="10" fontId="1075" fillId="760" borderId="843" xfId="10" applyNumberFormat="1" applyFont="1" applyFill="1" applyBorder="1" applyAlignment="1">
      <alignment wrapText="1"/>
    </xf>
    <xf numFmtId="0" fontId="1074" fillId="760" borderId="843" xfId="10" applyNumberFormat="1" applyFont="1" applyFill="1" applyBorder="1" applyAlignment="1">
      <alignment wrapText="1"/>
    </xf>
    <xf numFmtId="10" fontId="1075" fillId="760" borderId="843" xfId="10" applyNumberFormat="1" applyFont="1" applyFill="1" applyBorder="1" applyAlignment="1">
      <alignment vertical="top" wrapText="1"/>
    </xf>
    <xf numFmtId="0" fontId="1074" fillId="760" borderId="843" xfId="10" applyNumberFormat="1" applyFont="1" applyFill="1" applyBorder="1" applyAlignment="1">
      <alignment vertical="top" wrapText="1"/>
    </xf>
    <xf numFmtId="10" fontId="1075" fillId="761" borderId="843" xfId="10" applyNumberFormat="1" applyFont="1" applyFill="1" applyBorder="1" applyAlignment="1">
      <alignment vertical="top" wrapText="1"/>
    </xf>
    <xf numFmtId="0" fontId="1074" fillId="761" borderId="843" xfId="10" applyNumberFormat="1" applyFont="1" applyFill="1" applyBorder="1" applyAlignment="1">
      <alignment vertical="top" wrapText="1"/>
    </xf>
    <xf numFmtId="10" fontId="1073" fillId="761" borderId="843" xfId="10" applyNumberFormat="1" applyFont="1" applyFill="1" applyBorder="1" applyAlignment="1">
      <alignment vertical="top" wrapText="1"/>
    </xf>
    <xf numFmtId="0" fontId="1082" fillId="761" borderId="843" xfId="10" applyNumberFormat="1" applyFont="1" applyFill="1" applyBorder="1" applyAlignment="1">
      <alignment vertical="top" wrapText="1"/>
    </xf>
    <xf numFmtId="10" fontId="1073" fillId="761" borderId="843" xfId="10" applyNumberFormat="1" applyFont="1" applyFill="1" applyBorder="1" applyAlignment="1">
      <alignment horizontal="center" vertical="top" wrapText="1"/>
    </xf>
    <xf numFmtId="0" fontId="1082" fillId="761" borderId="843" xfId="10" applyNumberFormat="1" applyFont="1" applyFill="1" applyBorder="1" applyAlignment="1">
      <alignment horizontal="center" vertical="top" wrapText="1"/>
    </xf>
    <xf numFmtId="10" fontId="1073" fillId="761" borderId="843" xfId="10" applyNumberFormat="1" applyFont="1" applyFill="1" applyBorder="1" applyAlignment="1">
      <alignment horizontal="center" vertical="center" wrapText="1"/>
    </xf>
    <xf numFmtId="0" fontId="1082" fillId="761" borderId="843" xfId="10" applyNumberFormat="1" applyFont="1" applyFill="1" applyBorder="1" applyAlignment="1">
      <alignment horizontal="center" vertical="center" wrapText="1"/>
    </xf>
    <xf numFmtId="168" fontId="1075" fillId="760" borderId="843" xfId="10" applyNumberFormat="1" applyFont="1" applyFill="1" applyBorder="1" applyAlignment="1">
      <alignment vertical="top" wrapText="1"/>
    </xf>
    <xf numFmtId="0" fontId="923" fillId="760" borderId="706" xfId="10" applyNumberFormat="1" applyFont="1" applyFill="1" applyBorder="1" applyAlignment="1">
      <alignment horizontal="left" vertical="center"/>
    </xf>
    <xf numFmtId="0" fontId="1083" fillId="760" borderId="706" xfId="10" applyNumberFormat="1" applyFont="1" applyFill="1" applyBorder="1" applyAlignment="1">
      <alignment horizontal="left" vertical="center"/>
    </xf>
    <xf numFmtId="0" fontId="1083" fillId="760" borderId="706" xfId="10" applyNumberFormat="1" applyFont="1" applyFill="1" applyBorder="1" applyAlignment="1">
      <alignment horizontal="left" vertical="center" wrapText="1"/>
    </xf>
    <xf numFmtId="0" fontId="1083" fillId="760" borderId="706" xfId="10" applyNumberFormat="1" applyFont="1" applyFill="1" applyBorder="1" applyAlignment="1">
      <alignment horizontal="left" vertical="top" wrapText="1"/>
    </xf>
    <xf numFmtId="0" fontId="918" fillId="760" borderId="706" xfId="10" applyNumberFormat="1" applyFont="1" applyFill="1" applyBorder="1" applyAlignment="1">
      <alignment horizontal="center" vertical="center" wrapText="1"/>
    </xf>
    <xf numFmtId="0" fontId="914" fillId="760" borderId="705" xfId="10" applyNumberFormat="1" applyFont="1" applyFill="1" applyBorder="1" applyAlignment="1">
      <alignment vertical="center" wrapText="1"/>
    </xf>
    <xf numFmtId="0" fontId="923" fillId="760" borderId="706" xfId="10" applyNumberFormat="1" applyFont="1" applyFill="1" applyBorder="1" applyAlignment="1">
      <alignment horizontal="center" vertical="top" wrapText="1"/>
    </xf>
    <xf numFmtId="0" fontId="909" fillId="760" borderId="706" xfId="10" applyNumberFormat="1" applyFont="1" applyFill="1" applyBorder="1" applyAlignment="1">
      <alignment horizontal="left" vertical="top" wrapText="1"/>
    </xf>
    <xf numFmtId="0" fontId="918" fillId="760" borderId="706" xfId="10" applyNumberFormat="1" applyFont="1" applyFill="1" applyBorder="1" applyAlignment="1">
      <alignment horizontal="center" vertical="top" wrapText="1"/>
    </xf>
    <xf numFmtId="0" fontId="908" fillId="760" borderId="706" xfId="10" applyNumberFormat="1" applyFont="1" applyFill="1" applyBorder="1" applyAlignment="1">
      <alignment vertical="top" wrapText="1"/>
    </xf>
    <xf numFmtId="0" fontId="914" fillId="760" borderId="705" xfId="10" applyNumberFormat="1" applyFont="1" applyFill="1" applyBorder="1" applyAlignment="1">
      <alignment vertical="top" wrapText="1"/>
    </xf>
    <xf numFmtId="0" fontId="931" fillId="760" borderId="706" xfId="10" applyNumberFormat="1" applyFont="1" applyFill="1" applyBorder="1" applyAlignment="1">
      <alignment vertical="top" wrapText="1"/>
    </xf>
    <xf numFmtId="0" fontId="904" fillId="760" borderId="756" xfId="10" applyNumberFormat="1" applyFont="1" applyFill="1" applyBorder="1" applyAlignment="1">
      <alignment vertical="top" wrapText="1"/>
    </xf>
    <xf numFmtId="0" fontId="904" fillId="760" borderId="757" xfId="10" applyNumberFormat="1" applyFont="1" applyFill="1" applyBorder="1" applyAlignment="1">
      <alignment vertical="top" wrapText="1"/>
    </xf>
    <xf numFmtId="0" fontId="904" fillId="760" borderId="770" xfId="10" applyNumberFormat="1" applyFont="1" applyFill="1" applyBorder="1" applyAlignment="1">
      <alignment vertical="top" wrapText="1"/>
    </xf>
    <xf numFmtId="0" fontId="904" fillId="760" borderId="771" xfId="10" applyNumberFormat="1" applyFont="1" applyFill="1" applyBorder="1" applyAlignment="1">
      <alignment vertical="top" wrapText="1"/>
    </xf>
    <xf numFmtId="0" fontId="904" fillId="760" borderId="772" xfId="10" applyNumberFormat="1" applyFont="1" applyFill="1" applyBorder="1" applyAlignment="1">
      <alignment vertical="top" wrapText="1"/>
    </xf>
    <xf numFmtId="0" fontId="909" fillId="760" borderId="706" xfId="10" applyNumberFormat="1" applyFont="1" applyFill="1" applyBorder="1" applyAlignment="1">
      <alignment horizontal="center" vertical="top" wrapText="1"/>
    </xf>
    <xf numFmtId="10" fontId="908" fillId="760" borderId="706" xfId="10" applyNumberFormat="1" applyFont="1" applyFill="1" applyBorder="1" applyAlignment="1">
      <alignment vertical="top" wrapText="1"/>
    </xf>
    <xf numFmtId="0" fontId="924" fillId="760" borderId="705" xfId="10" applyNumberFormat="1" applyFont="1" applyFill="1" applyBorder="1" applyAlignment="1">
      <alignment horizontal="left" vertical="center" wrapText="1"/>
    </xf>
    <xf numFmtId="0" fontId="914" fillId="760" borderId="705" xfId="10" applyNumberFormat="1" applyFont="1" applyFill="1" applyBorder="1" applyAlignment="1">
      <alignment horizontal="left" vertical="center" wrapText="1"/>
    </xf>
    <xf numFmtId="0" fontId="914" fillId="760" borderId="705" xfId="10" applyNumberFormat="1" applyFont="1" applyFill="1" applyBorder="1" applyAlignment="1">
      <alignment horizontal="center" vertical="center" wrapText="1"/>
    </xf>
    <xf numFmtId="10" fontId="914" fillId="760" borderId="705" xfId="10" applyNumberFormat="1" applyFont="1" applyFill="1" applyBorder="1" applyAlignment="1">
      <alignment vertical="center" wrapText="1"/>
    </xf>
    <xf numFmtId="0" fontId="1072" fillId="760" borderId="705" xfId="10" applyNumberFormat="1" applyFont="1" applyFill="1" applyBorder="1" applyAlignment="1">
      <alignment horizontal="left" vertical="top" wrapText="1"/>
    </xf>
    <xf numFmtId="0" fontId="1072" fillId="760" borderId="705" xfId="10" applyNumberFormat="1" applyFont="1" applyFill="1" applyBorder="1" applyAlignment="1">
      <alignment horizontal="center" vertical="top" wrapText="1"/>
    </xf>
    <xf numFmtId="0" fontId="1072" fillId="760" borderId="705" xfId="10" applyNumberFormat="1" applyFont="1" applyFill="1" applyBorder="1" applyAlignment="1">
      <alignment vertical="top" wrapText="1"/>
    </xf>
    <xf numFmtId="10" fontId="1072" fillId="760" borderId="705" xfId="10" applyNumberFormat="1" applyFont="1" applyFill="1" applyBorder="1" applyAlignment="1">
      <alignment vertical="top" wrapText="1"/>
    </xf>
    <xf numFmtId="0" fontId="1073" fillId="760" borderId="706" xfId="10" applyNumberFormat="1" applyFont="1" applyFill="1" applyBorder="1" applyAlignment="1">
      <alignment horizontal="center" vertical="center" wrapText="1"/>
    </xf>
    <xf numFmtId="0" fontId="1075" fillId="760" borderId="705" xfId="10" applyNumberFormat="1" applyFont="1" applyFill="1" applyBorder="1" applyAlignment="1">
      <alignment vertical="center" wrapText="1"/>
    </xf>
    <xf numFmtId="0" fontId="1073" fillId="760" borderId="706" xfId="10" applyNumberFormat="1" applyFont="1" applyFill="1" applyBorder="1" applyAlignment="1">
      <alignment horizontal="center" vertical="top" wrapText="1"/>
    </xf>
    <xf numFmtId="0" fontId="1075" fillId="760" borderId="706" xfId="10" applyNumberFormat="1" applyFont="1" applyFill="1" applyBorder="1" applyAlignment="1">
      <alignment horizontal="left" vertical="top" wrapText="1"/>
    </xf>
    <xf numFmtId="0" fontId="1075" fillId="760" borderId="706" xfId="10" applyNumberFormat="1" applyFont="1" applyFill="1" applyBorder="1" applyAlignment="1">
      <alignment vertical="top" wrapText="1"/>
    </xf>
    <xf numFmtId="0" fontId="1075" fillId="760" borderId="705" xfId="10" applyNumberFormat="1" applyFont="1" applyFill="1" applyBorder="1" applyAlignment="1">
      <alignment vertical="top" wrapText="1"/>
    </xf>
    <xf numFmtId="0" fontId="1080" fillId="760" borderId="706" xfId="10" applyNumberFormat="1" applyFont="1" applyFill="1" applyBorder="1" applyAlignment="1">
      <alignment vertical="top" wrapText="1"/>
    </xf>
    <xf numFmtId="0" fontId="1074" fillId="760" borderId="756" xfId="10" applyNumberFormat="1" applyFont="1" applyFill="1" applyBorder="1" applyAlignment="1">
      <alignment vertical="top" wrapText="1"/>
    </xf>
    <xf numFmtId="0" fontId="1074" fillId="760" borderId="757" xfId="10" applyNumberFormat="1" applyFont="1" applyFill="1" applyBorder="1" applyAlignment="1">
      <alignment vertical="top" wrapText="1"/>
    </xf>
    <xf numFmtId="0" fontId="1074" fillId="760" borderId="770" xfId="10" applyNumberFormat="1" applyFont="1" applyFill="1" applyBorder="1" applyAlignment="1">
      <alignment vertical="top" wrapText="1"/>
    </xf>
    <xf numFmtId="0" fontId="1074" fillId="760" borderId="771" xfId="10" applyNumberFormat="1" applyFont="1" applyFill="1" applyBorder="1" applyAlignment="1">
      <alignment vertical="top" wrapText="1"/>
    </xf>
    <xf numFmtId="0" fontId="1074" fillId="760" borderId="772" xfId="10" applyNumberFormat="1" applyFont="1" applyFill="1" applyBorder="1" applyAlignment="1">
      <alignment vertical="top" wrapText="1"/>
    </xf>
    <xf numFmtId="0" fontId="1075" fillId="760" borderId="706" xfId="10" applyNumberFormat="1" applyFont="1" applyFill="1" applyBorder="1" applyAlignment="1">
      <alignment horizontal="center" vertical="top" wrapText="1"/>
    </xf>
    <xf numFmtId="10" fontId="1075" fillId="760" borderId="706" xfId="10" applyNumberFormat="1" applyFont="1" applyFill="1" applyBorder="1" applyAlignment="1">
      <alignment vertical="top" wrapText="1"/>
    </xf>
    <xf numFmtId="0" fontId="1075" fillId="760" borderId="705" xfId="10" applyNumberFormat="1" applyFont="1" applyFill="1" applyBorder="1" applyAlignment="1">
      <alignment horizontal="left" vertical="center" wrapText="1"/>
    </xf>
    <xf numFmtId="0" fontId="1075" fillId="760" borderId="705" xfId="10" applyNumberFormat="1" applyFont="1" applyFill="1" applyBorder="1" applyAlignment="1">
      <alignment horizontal="center" vertical="center" wrapText="1"/>
    </xf>
    <xf numFmtId="10" fontId="1075" fillId="760" borderId="705" xfId="10" applyNumberFormat="1" applyFont="1" applyFill="1" applyBorder="1" applyAlignment="1">
      <alignment vertical="center" wrapText="1"/>
    </xf>
    <xf numFmtId="0" fontId="1075" fillId="760" borderId="705" xfId="10" applyNumberFormat="1" applyFont="1" applyFill="1" applyBorder="1" applyAlignment="1">
      <alignment horizontal="left" vertical="top" wrapText="1"/>
    </xf>
    <xf numFmtId="0" fontId="1075" fillId="760" borderId="705" xfId="10" applyNumberFormat="1" applyFont="1" applyFill="1" applyBorder="1" applyAlignment="1">
      <alignment horizontal="center" vertical="top" wrapText="1"/>
    </xf>
    <xf numFmtId="10" fontId="1075" fillId="760" borderId="705" xfId="10" applyNumberFormat="1" applyFont="1" applyFill="1" applyBorder="1" applyAlignment="1">
      <alignment vertical="top" wrapText="1"/>
    </xf>
    <xf numFmtId="0" fontId="1073" fillId="760" borderId="843" xfId="10" applyNumberFormat="1" applyFont="1" applyFill="1" applyBorder="1" applyAlignment="1">
      <alignment horizontal="center" vertical="center" wrapText="1"/>
    </xf>
    <xf numFmtId="0" fontId="1075" fillId="760" borderId="843" xfId="10" applyNumberFormat="1" applyFont="1" applyFill="1" applyBorder="1" applyAlignment="1">
      <alignment vertical="center" wrapText="1"/>
    </xf>
    <xf numFmtId="0" fontId="1073" fillId="760" borderId="843" xfId="10" applyNumberFormat="1" applyFont="1" applyFill="1" applyBorder="1" applyAlignment="1">
      <alignment horizontal="center" vertical="top" wrapText="1"/>
    </xf>
    <xf numFmtId="0" fontId="1075" fillId="760" borderId="843" xfId="10" applyNumberFormat="1" applyFont="1" applyFill="1" applyBorder="1" applyAlignment="1">
      <alignment horizontal="left" vertical="top" wrapText="1"/>
    </xf>
    <xf numFmtId="0" fontId="1080" fillId="760" borderId="843" xfId="10" applyNumberFormat="1" applyFont="1" applyFill="1" applyBorder="1" applyAlignment="1">
      <alignment vertical="top" wrapText="1"/>
    </xf>
    <xf numFmtId="0" fontId="1075" fillId="760" borderId="843" xfId="10" applyNumberFormat="1" applyFont="1" applyFill="1" applyBorder="1" applyAlignment="1">
      <alignment horizontal="center" vertical="top" wrapText="1"/>
    </xf>
    <xf numFmtId="0" fontId="1075" fillId="760" borderId="843" xfId="10" applyNumberFormat="1" applyFont="1" applyFill="1" applyBorder="1" applyAlignment="1">
      <alignment horizontal="left" vertical="center" wrapText="1"/>
    </xf>
    <xf numFmtId="0" fontId="1075" fillId="760" borderId="843" xfId="10" applyNumberFormat="1" applyFont="1" applyFill="1" applyBorder="1" applyAlignment="1">
      <alignment horizontal="center" vertical="center" wrapText="1"/>
    </xf>
    <xf numFmtId="10" fontId="1075" fillId="760" borderId="843" xfId="10" applyNumberFormat="1" applyFont="1" applyFill="1" applyBorder="1" applyAlignment="1">
      <alignment vertical="center" wrapText="1"/>
    </xf>
    <xf numFmtId="0" fontId="1075" fillId="762" borderId="843" xfId="10" applyNumberFormat="1" applyFont="1" applyFill="1" applyBorder="1" applyAlignment="1">
      <alignment vertical="top" wrapText="1"/>
    </xf>
    <xf numFmtId="0" fontId="1075" fillId="762" borderId="843" xfId="10" applyNumberFormat="1" applyFont="1" applyFill="1" applyBorder="1" applyAlignment="1">
      <alignment horizontal="left" vertical="top" wrapText="1"/>
    </xf>
    <xf numFmtId="0" fontId="1074" fillId="762" borderId="843" xfId="10" applyNumberFormat="1" applyFont="1" applyFill="1" applyBorder="1" applyAlignment="1">
      <alignment vertical="top" wrapText="1"/>
    </xf>
    <xf numFmtId="10" fontId="1075" fillId="762" borderId="843" xfId="10" applyNumberFormat="1" applyFont="1" applyFill="1" applyBorder="1" applyAlignment="1">
      <alignment vertical="top" wrapText="1"/>
    </xf>
    <xf numFmtId="0" fontId="1083" fillId="760" borderId="705" xfId="10" applyNumberFormat="1" applyFont="1" applyFill="1" applyBorder="1" applyAlignment="1">
      <alignment horizontal="left" vertical="center" wrapText="1"/>
    </xf>
    <xf numFmtId="0" fontId="1083" fillId="760" borderId="705" xfId="10" applyNumberFormat="1" applyFont="1" applyFill="1" applyBorder="1" applyAlignment="1">
      <alignment horizontal="center" vertical="center" wrapText="1"/>
    </xf>
    <xf numFmtId="0" fontId="1083" fillId="760" borderId="705" xfId="10" applyNumberFormat="1" applyFont="1" applyFill="1" applyBorder="1" applyAlignment="1">
      <alignment vertical="center" wrapText="1"/>
    </xf>
    <xf numFmtId="10" fontId="1083" fillId="760" borderId="705" xfId="10" applyNumberFormat="1" applyFont="1" applyFill="1" applyBorder="1" applyAlignment="1">
      <alignment vertical="center" wrapText="1"/>
    </xf>
    <xf numFmtId="10" fontId="1083" fillId="760" borderId="705" xfId="10" applyNumberFormat="1" applyFont="1" applyFill="1" applyBorder="1" applyAlignment="1">
      <alignment horizontal="left" vertical="center" wrapText="1"/>
    </xf>
    <xf numFmtId="0" fontId="1085" fillId="763" borderId="846" xfId="12" applyAlignment="1">
      <alignment vertical="bottom"/>
    </xf>
    <xf numFmtId="0" fontId="1086" fillId="763" borderId="846" xfId="12" applyAlignment="1">
      <alignment horizontal="left" vertical="center"/>
    </xf>
    <xf numFmtId="0" fontId="1087" fillId="763" borderId="846" xfId="12" applyAlignment="1">
      <alignment horizontal="left" vertical="center"/>
    </xf>
    <xf numFmtId="0" fontId="1088" fillId="763" borderId="846" xfId="12" applyAlignment="1">
      <alignment horizontal="left" vertical="center"/>
    </xf>
    <xf numFmtId="0" fontId="1089" fillId="765" borderId="847" xfId="12" applyAlignment="1">
      <alignment vertical="center"/>
    </xf>
    <xf numFmtId="0" fontId="1090" fillId="763" borderId="846" xfId="12" applyAlignment="1">
      <alignment horizontal="left" vertical="center"/>
    </xf>
    <xf numFmtId="0" fontId="1089" fillId="766" borderId="847" xfId="12" applyAlignment="1">
      <alignment vertical="center"/>
    </xf>
    <xf numFmtId="0" fontId="1089" fillId="767" borderId="847" xfId="12" applyAlignment="1">
      <alignment vertical="center"/>
    </xf>
    <xf numFmtId="0" fontId="1089" fillId="768" borderId="847" xfId="12" applyAlignment="1">
      <alignment vertical="center"/>
    </xf>
    <xf numFmtId="0" fontId="1091" fillId="763" borderId="846" xfId="12"/>
    <xf numFmtId="0" fontId="1089" fillId="769" borderId="847" xfId="12" applyAlignment="1">
      <alignment vertical="center"/>
    </xf>
    <xf numFmtId="0" fontId="1089" fillId="770" borderId="847" xfId="12" applyAlignment="1">
      <alignment vertical="center"/>
    </xf>
    <xf numFmtId="0" fontId="1089" fillId="771" borderId="847" xfId="12" applyAlignment="1">
      <alignment vertical="center"/>
    </xf>
    <xf numFmtId="0" fontId="1089" fillId="772" borderId="847" xfId="12" applyAlignment="1">
      <alignment vertical="center"/>
    </xf>
    <xf numFmtId="0" fontId="1092" fillId="773" borderId="848" xfId="12" applyAlignment="1">
      <alignment horizontal="left" vertical="center"/>
    </xf>
    <xf numFmtId="0" fontId="1093" fillId="763" borderId="849" xfId="12"/>
    <xf numFmtId="0" fontId="1093" fillId="763" borderId="850" xfId="12"/>
    <xf numFmtId="0" fontId="1094" fillId="774" borderId="851" xfId="12" applyAlignment="1">
      <alignment horizontal="center" vertical="center" wrapText="1"/>
    </xf>
    <xf numFmtId="0" fontId="1095" fillId="763" borderId="846" xfId="12"/>
    <xf numFmtId="0" fontId="1096" fillId="774" borderId="848" xfId="12" applyAlignment="1">
      <alignment horizontal="center" vertical="center"/>
    </xf>
    <xf numFmtId="0" fontId="1093" fillId="763" borderId="852" xfId="12"/>
    <xf numFmtId="0" fontId="1097" fillId="763" borderId="846" xfId="12"/>
    <xf numFmtId="0" fontId="1098" fillId="774" borderId="847" xfId="12" applyAlignment="1">
      <alignment horizontal="center" vertical="center"/>
    </xf>
    <xf numFmtId="0" fontId="1099" fillId="763" borderId="847" xfId="12" applyAlignment="1">
      <alignment horizontal="left" vertical="center" wrapText="1"/>
    </xf>
    <xf numFmtId="0" fontId="1089" fillId="763" borderId="847" xfId="12" applyAlignment="1">
      <alignment horizontal="left" vertical="center" wrapText="1"/>
    </xf>
    <xf numFmtId="164" fontId="1090" fillId="763" borderId="847" xfId="12" applyAlignment="1">
      <alignment horizontal="center" vertical="center"/>
    </xf>
    <xf numFmtId="0" fontId="1100" fillId="763" borderId="846" xfId="12"/>
    <xf numFmtId="0" fontId="1095" fillId="763" borderId="846" xfId="12" applyAlignment="1">
      <alignment vertical="bottom"/>
    </xf>
    <xf numFmtId="0" fontId="1101" fillId="763" borderId="853" xfId="12"/>
    <xf numFmtId="0" fontId="1093" fillId="763" borderId="854" xfId="12"/>
    <xf numFmtId="0" fontId="1095" fillId="763" borderId="855" xfId="12"/>
    <xf numFmtId="0" fontId="1101" fillId="763" borderId="856" xfId="12" applyAlignment="1">
      <alignment horizontal="center"/>
    </xf>
    <xf numFmtId="0" fontId="1101" fillId="763" borderId="846" xfId="12" applyAlignment="1">
      <alignment horizontal="center"/>
    </xf>
    <xf numFmtId="0" fontId="1095" fillId="763" borderId="856" xfId="12" applyAlignment="1">
      <alignment horizontal="center"/>
    </xf>
    <xf numFmtId="0" fontId="1095" fillId="763" borderId="857" xfId="12"/>
    <xf numFmtId="0" fontId="1102" fillId="763" borderId="858" xfId="12" applyAlignment="1">
      <alignment wrapText="1"/>
    </xf>
    <xf numFmtId="0" fontId="1101" fillId="763" borderId="856" xfId="12" applyAlignment="1">
      <alignment horizontal="center" wrapText="1"/>
    </xf>
    <xf numFmtId="0" fontId="1102" fillId="763" borderId="859" xfId="12" applyAlignment="1">
      <alignment wrapText="1"/>
    </xf>
    <xf numFmtId="0" fontId="1102" fillId="763" borderId="858" xfId="12" applyAlignment="1">
      <alignment wrapText="1"/>
    </xf>
    <xf numFmtId="0" fontId="1090" fillId="763" borderId="847" xfId="12" applyAlignment="1">
      <alignment horizontal="center" vertical="center"/>
    </xf>
    <xf numFmtId="0" fontId="1093" fillId="763" borderId="860" xfId="12"/>
    <xf numFmtId="0" fontId="1101" fillId="763" borderId="853" xfId="12" applyAlignment="1">
      <alignment horizontal="center" wrapText="1"/>
    </xf>
    <xf numFmtId="0" fontId="1101" fillId="763" borderId="859" xfId="12" applyAlignment="1">
      <alignment wrapText="1"/>
    </xf>
    <xf numFmtId="0" fontId="1101" fillId="763" borderId="858" xfId="12" applyAlignment="1">
      <alignment wrapText="1"/>
    </xf>
    <xf numFmtId="0" fontId="1089" fillId="763" borderId="847" xfId="12" applyAlignment="1">
      <alignment vertical="center"/>
    </xf>
    <xf numFmtId="0" fontId="1089" fillId="775" borderId="847" xfId="12" applyAlignment="1">
      <alignment vertical="center"/>
    </xf>
    <xf numFmtId="0" fontId="1090" fillId="763" borderId="847" xfId="12" applyAlignment="1">
      <alignment horizontal="left" vertical="center" wrapText="1"/>
    </xf>
    <xf numFmtId="0" fontId="1103" fillId="768" borderId="847" xfId="12" applyAlignment="1">
      <alignment horizontal="center" vertical="center"/>
    </xf>
    <xf numFmtId="0" fontId="1094" fillId="774" borderId="847" xfId="12" applyAlignment="1">
      <alignment horizontal="center" vertical="center" wrapText="1"/>
    </xf>
    <xf numFmtId="0" fontId="1094" fillId="774" borderId="848" xfId="12" applyAlignment="1">
      <alignment horizontal="center" vertical="center" wrapText="1"/>
    </xf>
    <xf numFmtId="0" fontId="1089" fillId="763" borderId="847" xfId="12" applyAlignment="1">
      <alignment horizontal="left" vertical="center"/>
    </xf>
    <xf numFmtId="164" fontId="1089" fillId="763" borderId="847" xfId="12" applyAlignment="1">
      <alignment horizontal="center" vertical="center"/>
    </xf>
    <xf numFmtId="0" fontId="1089" fillId="763" borderId="848" xfId="12" applyAlignment="1">
      <alignment horizontal="left" vertical="center" wrapText="1"/>
    </xf>
    <xf numFmtId="0" fontId="1104" fillId="768" borderId="847" xfId="12" applyAlignment="1">
      <alignment horizontal="left" vertical="center"/>
    </xf>
    <xf numFmtId="0" fontId="1089" fillId="768" borderId="847" xfId="12" applyAlignment="1">
      <alignment horizontal="left" vertical="center" wrapText="1"/>
    </xf>
    <xf numFmtId="164" fontId="1089" fillId="768" borderId="847" xfId="12" applyAlignment="1">
      <alignment horizontal="center" vertical="center"/>
    </xf>
    <xf numFmtId="0" fontId="1104" fillId="768" borderId="848" xfId="12" applyAlignment="1">
      <alignment horizontal="left" vertical="center" wrapText="1"/>
    </xf>
    <xf numFmtId="0" fontId="1089" fillId="768" borderId="848" xfId="12" applyAlignment="1">
      <alignment horizontal="left" vertical="center" wrapText="1"/>
    </xf>
    <xf numFmtId="0" fontId="1089" fillId="769" borderId="847" xfId="12" applyAlignment="1">
      <alignment horizontal="left" vertical="center"/>
    </xf>
    <xf numFmtId="0" fontId="1089" fillId="769" borderId="847" xfId="12" applyAlignment="1">
      <alignment horizontal="left" vertical="center" wrapText="1"/>
    </xf>
    <xf numFmtId="164" fontId="1089" fillId="769" borderId="847" xfId="12" applyAlignment="1">
      <alignment horizontal="center" vertical="center"/>
    </xf>
    <xf numFmtId="0" fontId="1104" fillId="769" borderId="848" xfId="12" applyAlignment="1">
      <alignment horizontal="left" vertical="center" wrapText="1"/>
    </xf>
    <xf numFmtId="0" fontId="1089" fillId="769" borderId="848" xfId="12" applyAlignment="1">
      <alignment horizontal="left" vertical="center" wrapText="1"/>
    </xf>
    <xf numFmtId="0" fontId="1089" fillId="770" borderId="847" xfId="12" applyAlignment="1">
      <alignment horizontal="left" vertical="center"/>
    </xf>
    <xf numFmtId="0" fontId="1089" fillId="770" borderId="847" xfId="12" applyAlignment="1">
      <alignment horizontal="left" vertical="center" wrapText="1"/>
    </xf>
    <xf numFmtId="164" fontId="1089" fillId="770" borderId="847" xfId="12" applyAlignment="1">
      <alignment horizontal="center" vertical="center"/>
    </xf>
    <xf numFmtId="0" fontId="1104" fillId="770" borderId="848" xfId="12" applyAlignment="1">
      <alignment horizontal="left" vertical="center" wrapText="1"/>
    </xf>
    <xf numFmtId="0" fontId="1089" fillId="770" borderId="848" xfId="12" applyAlignment="1">
      <alignment horizontal="left" vertical="center" wrapText="1"/>
    </xf>
    <xf numFmtId="0" fontId="1089" fillId="771" borderId="847" xfId="12" applyAlignment="1">
      <alignment horizontal="left" vertical="center"/>
    </xf>
    <xf numFmtId="0" fontId="1089" fillId="771" borderId="847" xfId="12" applyAlignment="1">
      <alignment horizontal="left" vertical="center" wrapText="1"/>
    </xf>
    <xf numFmtId="164" fontId="1089" fillId="771" borderId="847" xfId="12" applyAlignment="1">
      <alignment horizontal="center" vertical="center"/>
    </xf>
    <xf numFmtId="0" fontId="1104" fillId="771" borderId="848" xfId="12" applyAlignment="1">
      <alignment horizontal="left" vertical="center" wrapText="1"/>
    </xf>
    <xf numFmtId="0" fontId="1089" fillId="771" borderId="848" xfId="12" applyAlignment="1">
      <alignment horizontal="left" vertical="center" wrapText="1"/>
    </xf>
    <xf numFmtId="0" fontId="1089" fillId="772" borderId="847" xfId="12" applyAlignment="1">
      <alignment horizontal="left" vertical="center"/>
    </xf>
    <xf numFmtId="0" fontId="1089" fillId="772" borderId="847" xfId="12" applyAlignment="1">
      <alignment horizontal="left" vertical="center" wrapText="1"/>
    </xf>
    <xf numFmtId="164" fontId="1089" fillId="772" borderId="847" xfId="12" applyAlignment="1">
      <alignment horizontal="center" vertical="center"/>
    </xf>
    <xf numFmtId="0" fontId="1104" fillId="772" borderId="848" xfId="12" applyAlignment="1">
      <alignment horizontal="left" vertical="center" wrapText="1"/>
    </xf>
    <xf numFmtId="0" fontId="1089" fillId="772" borderId="848" xfId="12" applyAlignment="1">
      <alignment horizontal="left" vertical="center" wrapText="1"/>
    </xf>
    <xf numFmtId="0" fontId="1105" fillId="763" borderId="846" xfId="12" applyAlignment="1">
      <alignment horizontal="left" vertical="center" wrapText="1"/>
    </xf>
    <xf numFmtId="0" fontId="1106" fillId="763" borderId="846" xfId="12"/>
    <xf numFmtId="0" fontId="1106" fillId="763" borderId="846" xfId="12" applyAlignment="1">
      <alignment wrapText="1"/>
    </xf>
    <xf numFmtId="0" fontId="1107" fillId="776" borderId="861" xfId="12" applyAlignment="1">
      <alignment horizontal="center" wrapText="1"/>
    </xf>
    <xf numFmtId="0" fontId="1107" fillId="776" borderId="862" xfId="12" applyAlignment="1">
      <alignment horizontal="center" wrapText="1"/>
    </xf>
    <xf numFmtId="0" fontId="1107" fillId="776" borderId="863" xfId="12" applyAlignment="1">
      <alignment horizontal="center" wrapText="1"/>
    </xf>
    <xf numFmtId="0" fontId="1108" fillId="767" borderId="864" xfId="12" applyAlignment="1">
      <alignment wrapText="1"/>
    </xf>
    <xf numFmtId="0" fontId="1109" fillId="777" borderId="865" xfId="12" applyAlignment="1">
      <alignment wrapText="1"/>
    </xf>
    <xf numFmtId="0" fontId="1109" fillId="778" borderId="865" xfId="12" applyAlignment="1">
      <alignment wrapText="1"/>
    </xf>
    <xf numFmtId="0" fontId="1109" fillId="778" borderId="866" xfId="12" applyAlignment="1">
      <alignment wrapText="1"/>
    </xf>
    <xf numFmtId="0" fontId="1108" fillId="767" borderId="867" xfId="12" applyAlignment="1">
      <alignment wrapText="1"/>
    </xf>
    <xf numFmtId="0" fontId="1109" fillId="779" borderId="865" xfId="12" applyAlignment="1">
      <alignment wrapText="1"/>
    </xf>
    <xf numFmtId="0" fontId="1109" fillId="779" borderId="868" xfId="12" applyAlignment="1">
      <alignment wrapText="1"/>
    </xf>
    <xf numFmtId="0" fontId="1109" fillId="777" borderId="868" xfId="12" applyAlignment="1">
      <alignment wrapText="1"/>
    </xf>
    <xf numFmtId="0" fontId="1109" fillId="778" borderId="868" xfId="12" applyAlignment="1">
      <alignment wrapText="1"/>
    </xf>
    <xf numFmtId="0" fontId="1108" fillId="767" borderId="869" xfId="12" applyAlignment="1">
      <alignment wrapText="1"/>
    </xf>
    <xf numFmtId="0" fontId="1109" fillId="778" borderId="870" xfId="12" applyAlignment="1">
      <alignment wrapText="1"/>
    </xf>
    <xf numFmtId="0" fontId="1109" fillId="777" borderId="870" xfId="12" applyAlignment="1">
      <alignment wrapText="1"/>
    </xf>
    <xf numFmtId="0" fontId="1109" fillId="778" borderId="871" xfId="12" applyAlignment="1">
      <alignment wrapText="1"/>
    </xf>
    <xf numFmtId="0" fontId="1095" fillId="763" borderId="872" xfId="12"/>
    <xf numFmtId="0" fontId="1095" fillId="763" borderId="872" xfId="12" applyAlignment="1">
      <alignment wrapText="1"/>
    </xf>
    <xf numFmtId="0" fontId="1110" fillId="763" borderId="846" xfId="12"/>
    <xf numFmtId="0" fontId="1102" fillId="773" borderId="858" xfId="12" applyAlignment="1">
      <alignment wrapText="1"/>
    </xf>
    <xf numFmtId="0" fontId="1111" fillId="773" borderId="858" xfId="12" applyAlignment="1">
      <alignment wrapText="1"/>
    </xf>
    <xf numFmtId="0" fontId="1112" fillId="763" borderId="846" xfId="12" applyAlignment="1">
      <alignment vertical="top" wrapText="1"/>
    </xf>
    <xf numFmtId="0" fontId="1095" fillId="763" borderId="846" xfId="12" applyAlignment="1">
      <alignment vertical="bottom"/>
    </xf>
    <xf numFmtId="0" fontId="1097" fillId="763" borderId="872" xfId="12"/>
    <xf numFmtId="0" fontId="1113" fillId="763" borderId="846" xfId="12" applyAlignment="1">
      <alignment horizontal="center" vertical="center"/>
    </xf>
    <xf numFmtId="0" fontId="1095" fillId="763" borderId="872" xfId="12"/>
    <xf numFmtId="0" fontId="1114" fillId="779" borderId="846" xfId="12" applyAlignment="1">
      <alignment horizontal="center"/>
    </xf>
    <xf numFmtId="0" fontId="1095" fillId="763" borderId="846" xfId="12" applyAlignment="1">
      <alignment horizontal="center"/>
    </xf>
    <xf numFmtId="10" fontId="1095" fillId="763" borderId="846" xfId="12" applyAlignment="1">
      <alignment horizontal="center"/>
    </xf>
    <xf numFmtId="0" fontId="1115" fillId="780" borderId="872" xfId="12" applyAlignment="1">
      <alignment horizontal="center" vertical="center" wrapText="1"/>
    </xf>
    <xf numFmtId="0" fontId="1115" fillId="779" borderId="872" xfId="12" applyAlignment="1">
      <alignment horizontal="center" vertical="center" wrapText="1"/>
    </xf>
    <xf numFmtId="0" fontId="1095" fillId="779" borderId="872" xfId="12" applyAlignment="1">
      <alignment vertical="bottom"/>
    </xf>
    <xf numFmtId="0" fontId="1095" fillId="781" borderId="872" xfId="12" applyAlignment="1">
      <alignment horizontal="center"/>
    </xf>
    <xf numFmtId="0" fontId="1095" fillId="782" borderId="846" xfId="12" applyAlignment="1">
      <alignment horizontal="center"/>
    </xf>
    <xf numFmtId="0" fontId="1095" fillId="782" borderId="846" xfId="12" applyAlignment="1">
      <alignment horizontal="center"/>
    </xf>
    <xf numFmtId="0" fontId="1095" fillId="783" borderId="872" xfId="12" applyAlignment="1">
      <alignment horizontal="center"/>
    </xf>
    <xf numFmtId="0" fontId="1095" fillId="763" borderId="846" xfId="12" applyAlignment="1">
      <alignment vertical="bottom" wrapText="1"/>
    </xf>
    <xf numFmtId="0" fontId="1095" fillId="784" borderId="872" xfId="12" applyAlignment="1">
      <alignment horizontal="center"/>
    </xf>
    <xf numFmtId="0" fontId="1115" fillId="785" borderId="872" xfId="12" applyAlignment="1">
      <alignment horizontal="center"/>
    </xf>
    <xf numFmtId="0" fontId="1095" fillId="786" borderId="872" xfId="12" applyAlignment="1">
      <alignment horizontal="center"/>
    </xf>
    <xf numFmtId="0" fontId="1095" fillId="787" borderId="872" xfId="12" applyAlignment="1">
      <alignment horizontal="center"/>
    </xf>
    <xf numFmtId="0" fontId="1095" fillId="763" borderId="846" xfId="12"/>
    <xf numFmtId="0" fontId="1095" fillId="788" borderId="872" xfId="12" applyAlignment="1">
      <alignment horizontal="center"/>
    </xf>
    <xf numFmtId="0" fontId="1095" fillId="789" borderId="872" xfId="12" applyAlignment="1">
      <alignment horizontal="center"/>
    </xf>
    <xf numFmtId="0" fontId="1116" fillId="763" borderId="846" xfId="12" applyAlignment="1">
      <alignment horizontal="center" vertical="bottom"/>
    </xf>
    <xf numFmtId="0" fontId="1095" fillId="790" borderId="872" xfId="12" applyAlignment="1">
      <alignment horizontal="center"/>
    </xf>
    <xf numFmtId="0" fontId="1095" fillId="791" borderId="872" xfId="12" applyAlignment="1">
      <alignment horizontal="center"/>
    </xf>
    <xf numFmtId="0" fontId="1095" fillId="792" borderId="872" xfId="12" applyAlignment="1">
      <alignment horizontal="center"/>
    </xf>
    <xf numFmtId="0" fontId="1095" fillId="793" borderId="872" xfId="12" applyAlignment="1">
      <alignment horizontal="center"/>
    </xf>
    <xf numFmtId="0" fontId="1095" fillId="794" borderId="872" xfId="12" applyAlignment="1">
      <alignment horizontal="center"/>
    </xf>
    <xf numFmtId="0" fontId="1095" fillId="795" borderId="872" xfId="12" applyAlignment="1">
      <alignment horizontal="center"/>
    </xf>
    <xf numFmtId="0" fontId="1095" fillId="796" borderId="872" xfId="12" applyAlignment="1">
      <alignment horizontal="center"/>
    </xf>
    <xf numFmtId="0" fontId="1095" fillId="797" borderId="872" xfId="12" applyAlignment="1">
      <alignment horizontal="center"/>
    </xf>
    <xf numFmtId="0" fontId="1095" fillId="798" borderId="872" xfId="12" applyAlignment="1">
      <alignment horizontal="center"/>
    </xf>
    <xf numFmtId="0" fontId="1095" fillId="799" borderId="872" xfId="12" applyAlignment="1">
      <alignment horizontal="center"/>
    </xf>
    <xf numFmtId="0" fontId="1095" fillId="800" borderId="872" xfId="12" applyAlignment="1">
      <alignment horizontal="center"/>
    </xf>
    <xf numFmtId="0" fontId="1095" fillId="801" borderId="872" xfId="12" applyAlignment="1">
      <alignment horizontal="center"/>
    </xf>
    <xf numFmtId="0" fontId="1097" fillId="763" borderId="872" xfId="12"/>
    <xf numFmtId="0" fontId="1097" fillId="763" borderId="872" xfId="12" applyAlignment="1">
      <alignment horizontal="center"/>
    </xf>
    <xf numFmtId="0" fontId="1115" fillId="763" borderId="846" xfId="12" applyAlignment="1">
      <alignment horizontal="center" vertical="center" wrapText="1"/>
    </xf>
    <xf numFmtId="0" fontId="1095" fillId="779" borderId="846" xfId="12"/>
    <xf numFmtId="0" fontId="1117" fillId="779" borderId="846" xfId="12"/>
    <xf numFmtId="0" fontId="1118" fillId="779" borderId="846" xfId="12"/>
    <xf numFmtId="0" fontId="1089" fillId="763" borderId="846" xfId="12"/>
    <xf numFmtId="0" fontId="1104" fillId="763" borderId="873" xfId="12" applyAlignment="1">
      <alignment horizontal="left" vertical="center" wrapText="1"/>
    </xf>
    <xf numFmtId="0" fontId="1089" fillId="763" borderId="874" xfId="12" applyAlignment="1">
      <alignment horizontal="left" vertical="center" wrapText="1"/>
    </xf>
    <xf numFmtId="0" fontId="1093" fillId="763" borderId="875" xfId="12"/>
    <xf numFmtId="0" fontId="1093" fillId="763" borderId="876" xfId="12"/>
    <xf numFmtId="0" fontId="1089" fillId="763" borderId="873" xfId="12" applyAlignment="1">
      <alignment horizontal="left" vertical="center" wrapText="1"/>
    </xf>
    <xf numFmtId="0" fontId="1091" fillId="763" borderId="875" xfId="12"/>
    <xf numFmtId="0" fontId="1091" fillId="763" borderId="876" xfId="12"/>
    <xf numFmtId="0" fontId="1104" fillId="763" borderId="873" xfId="12" applyAlignment="1">
      <alignment horizontal="center" vertical="center"/>
    </xf>
    <xf numFmtId="0" fontId="1089" fillId="763" borderId="873" xfId="12" applyAlignment="1">
      <alignment horizontal="center" vertical="center"/>
    </xf>
    <xf numFmtId="0" fontId="1104" fillId="802" borderId="848" xfId="12" applyAlignment="1">
      <alignment horizontal="left" vertical="center" wrapText="1"/>
    </xf>
    <xf numFmtId="0" fontId="1099" fillId="803" borderId="847" xfId="12" applyAlignment="1">
      <alignment horizontal="center" vertical="center" wrapText="1"/>
    </xf>
    <xf numFmtId="0" fontId="1099" fillId="803" borderId="848" xfId="12" applyAlignment="1">
      <alignment horizontal="center" vertical="center" wrapText="1"/>
    </xf>
    <xf numFmtId="0" fontId="1099" fillId="763" borderId="847" xfId="12" applyAlignment="1">
      <alignment horizontal="center" vertical="center" wrapText="1"/>
    </xf>
    <xf numFmtId="0" fontId="1105" fillId="763" borderId="847" xfId="12" applyAlignment="1">
      <alignment horizontal="center" vertical="center" wrapText="1"/>
    </xf>
    <xf numFmtId="0" fontId="1099" fillId="768" borderId="847" xfId="12" applyAlignment="1">
      <alignment horizontal="center" vertical="center" wrapText="1"/>
    </xf>
    <xf numFmtId="0" fontId="1090" fillId="763" borderId="848" xfId="12" applyAlignment="1">
      <alignment horizontal="left" vertical="center" wrapText="1"/>
    </xf>
    <xf numFmtId="0" fontId="1101" fillId="763" borderId="846" xfId="12" applyAlignment="1">
      <alignment horizontal="left"/>
    </xf>
    <xf numFmtId="0" fontId="1119" fillId="763" borderId="846" xfId="12"/>
    <xf numFmtId="0" fontId="1120" fillId="763" borderId="846" xfId="12" applyAlignment="1">
      <alignment horizontal="left" vertical="center"/>
    </xf>
    <xf numFmtId="0" fontId="1104" fillId="763" borderId="847" xfId="12" applyAlignment="1">
      <alignment horizontal="center" vertical="center"/>
    </xf>
    <xf numFmtId="0" fontId="1104" fillId="763" borderId="846" xfId="12" applyAlignment="1">
      <alignment horizontal="center" vertical="center"/>
    </xf>
    <xf numFmtId="0" fontId="1089" fillId="763" borderId="846" xfId="12" applyAlignment="1">
      <alignment horizontal="left" vertical="center" wrapText="1"/>
    </xf>
    <xf numFmtId="0" fontId="1090" fillId="763" borderId="846" xfId="12" applyAlignment="1">
      <alignment horizontal="left" vertical="center" wrapText="1"/>
    </xf>
    <xf numFmtId="0" fontId="1089" fillId="763" borderId="847" xfId="12" applyAlignment="1">
      <alignment horizontal="center" vertical="center"/>
    </xf>
    <xf numFmtId="0" fontId="1101" fillId="779" borderId="872" xfId="12" applyAlignment="1">
      <alignment horizontal="center" wrapText="1"/>
    </xf>
    <xf numFmtId="0" fontId="1101" fillId="763" borderId="872" xfId="12" applyAlignment="1">
      <alignment horizontal="center" wrapText="1"/>
    </xf>
    <xf numFmtId="0" fontId="1095" fillId="763" borderId="872" xfId="12" applyAlignment="1">
      <alignment vertical="bottom"/>
    </xf>
    <xf numFmtId="0" fontId="1095" fillId="763" borderId="872" xfId="12" applyAlignment="1">
      <alignment horizontal="center"/>
    </xf>
    <xf numFmtId="3" fontId="1090" fillId="763" borderId="847" xfId="12" applyAlignment="1">
      <alignment horizontal="center" vertical="center"/>
    </xf>
    <xf numFmtId="10" fontId="1095" fillId="763" borderId="872" xfId="12" applyAlignment="1">
      <alignment horizontal="center"/>
    </xf>
    <xf numFmtId="10" fontId="1095" fillId="779" borderId="872" xfId="12" applyAlignment="1">
      <alignment horizontal="center"/>
    </xf>
    <xf numFmtId="0" fontId="1101" fillId="763" borderId="846" xfId="12" applyAlignment="1">
      <alignment horizontal="left" vertical="center" wrapText="1"/>
    </xf>
    <xf numFmtId="0" fontId="1101" fillId="763" borderId="846" xfId="12" applyAlignment="1">
      <alignment horizontal="center" vertical="center" wrapText="1"/>
    </xf>
    <xf numFmtId="0" fontId="1101" fillId="763" borderId="846" xfId="12" applyAlignment="1">
      <alignment horizontal="center" wrapText="1"/>
    </xf>
    <xf numFmtId="0" fontId="1121" fillId="803" borderId="847" xfId="12" applyAlignment="1">
      <alignment horizontal="center" vertical="center" wrapText="1"/>
    </xf>
    <xf numFmtId="0" fontId="1095" fillId="763" borderId="872" xfId="12" applyAlignment="1">
      <alignment horizontal="center" vertical="bottom"/>
    </xf>
    <xf numFmtId="0" fontId="1090" fillId="763" borderId="847" xfId="12" applyAlignment="1">
      <alignment horizontal="center" vertical="center" wrapText="1"/>
    </xf>
    <xf numFmtId="0" fontId="1090" fillId="763" borderId="847" xfId="12" applyAlignment="1">
      <alignment horizontal="center" vertical="center" wrapText="1"/>
    </xf>
    <xf numFmtId="3" fontId="1089" fillId="763" borderId="847" xfId="12" applyAlignment="1">
      <alignment vertical="center"/>
    </xf>
    <xf numFmtId="0" fontId="1095" fillId="763" borderId="877" xfId="12" applyAlignment="1">
      <alignment horizontal="center"/>
    </xf>
    <xf numFmtId="0" fontId="1097" fillId="763" borderId="878" xfId="12"/>
    <xf numFmtId="0" fontId="1095" fillId="763" borderId="846" xfId="12" applyAlignment="1">
      <alignment horizontal="left" vertical="center"/>
    </xf>
    <xf numFmtId="0" fontId="1097" fillId="763" borderId="879" xfId="12"/>
    <xf numFmtId="0" fontId="1095" fillId="763" borderId="846" xfId="12" applyAlignment="1">
      <alignment horizontal="left" vertical="center" wrapText="1"/>
    </xf>
    <xf numFmtId="10" fontId="1097" fillId="763" borderId="872" xfId="12" applyAlignment="1">
      <alignment horizontal="center"/>
    </xf>
    <xf numFmtId="10" fontId="1095" fillId="763" borderId="846" xfId="12"/>
    <xf numFmtId="0" fontId="1095" fillId="763" borderId="846" xfId="12" applyAlignment="1">
      <alignment wrapText="1"/>
    </xf>
    <xf numFmtId="0" fontId="1095" fillId="763" borderId="846" xfId="12" applyAlignment="1">
      <alignment horizontal="center" vertical="center"/>
    </xf>
    <xf numFmtId="0" fontId="1104" fillId="763" borderId="846" xfId="12" applyAlignment="1">
      <alignment horizontal="left" vertical="center"/>
    </xf>
    <xf numFmtId="0" fontId="1096" fillId="763" borderId="846" xfId="12" applyAlignment="1">
      <alignment horizontal="center" vertical="center" wrapText="1"/>
    </xf>
    <xf numFmtId="10" fontId="1096" fillId="763" borderId="846" xfId="12" applyAlignment="1">
      <alignment horizontal="center" vertical="center" wrapText="1"/>
    </xf>
    <xf numFmtId="0" fontId="1089" fillId="763" borderId="846" xfId="12" applyAlignment="1">
      <alignment horizontal="center" vertical="center"/>
    </xf>
    <xf numFmtId="10" fontId="1090" fillId="763" borderId="846" xfId="12" applyAlignment="1">
      <alignment horizontal="left" vertical="center" wrapText="1"/>
    </xf>
    <xf numFmtId="0" fontId="1104" fillId="802" borderId="847" xfId="12" applyAlignment="1">
      <alignment horizontal="center" vertical="center"/>
    </xf>
    <xf numFmtId="0" fontId="1089" fillId="802" borderId="847" xfId="12" applyAlignment="1">
      <alignment horizontal="left" vertical="center" wrapText="1"/>
    </xf>
    <xf numFmtId="0" fontId="1090" fillId="802" borderId="847" xfId="12" applyAlignment="1">
      <alignment horizontal="center" vertical="center"/>
    </xf>
    <xf numFmtId="0" fontId="1089" fillId="802" borderId="847" xfId="12" applyAlignment="1">
      <alignment horizontal="center" vertical="center"/>
    </xf>
    <xf numFmtId="2" fontId="1089" fillId="802" borderId="847" xfId="12" applyAlignment="1">
      <alignment horizontal="center" vertical="center"/>
    </xf>
    <xf numFmtId="2" fontId="1104" fillId="802" borderId="847" xfId="12" applyAlignment="1">
      <alignment horizontal="center" vertical="center"/>
    </xf>
    <xf numFmtId="0" fontId="1090" fillId="802" borderId="847" xfId="12" applyAlignment="1">
      <alignment horizontal="left" vertical="center" wrapText="1"/>
    </xf>
    <xf numFmtId="0" fontId="1089" fillId="802" borderId="847" xfId="12" applyAlignment="1">
      <alignment vertical="center"/>
    </xf>
    <xf numFmtId="0" fontId="1099" fillId="802" borderId="847" xfId="12" applyAlignment="1">
      <alignment horizontal="right" vertical="center"/>
    </xf>
    <xf numFmtId="0" fontId="1115" fillId="763" borderId="846" xfId="12" applyAlignment="1">
      <alignment horizontal="left" vertical="center" wrapText="1"/>
    </xf>
    <xf numFmtId="0" fontId="1092" fillId="763" borderId="846" xfId="12" applyAlignment="1">
      <alignment horizontal="left" vertical="center"/>
    </xf>
    <xf numFmtId="0" fontId="1116" fillId="763" borderId="872" xfId="12" applyAlignment="1">
      <alignment horizontal="center" vertical="bottom"/>
    </xf>
    <xf numFmtId="0" fontId="1091" fillId="763" borderId="846" xfId="12" applyAlignment="1">
      <alignment horizontal="center" vertical="center" wrapText="1"/>
    </xf>
    <xf numFmtId="0" fontId="1122" fillId="763" borderId="872" xfId="12" applyAlignment="1">
      <alignment horizontal="center" vertical="bottom"/>
    </xf>
    <xf numFmtId="0" fontId="1122" fillId="779" borderId="872" xfId="12" applyAlignment="1">
      <alignment horizontal="center" vertical="bottom"/>
    </xf>
    <xf numFmtId="0" fontId="1095" fillId="779" borderId="872" xfId="12"/>
    <xf numFmtId="10" fontId="1095" fillId="763" borderId="872" xfId="12"/>
    <xf numFmtId="0" fontId="1123" fillId="763" borderId="846" xfId="12" applyAlignment="1">
      <alignment horizontal="center" vertical="center" wrapText="1"/>
    </xf>
    <xf numFmtId="0" fontId="1115" fillId="763" borderId="846" xfId="12"/>
    <xf numFmtId="0" fontId="1122" fillId="804" borderId="872" xfId="12" applyAlignment="1">
      <alignment horizontal="center" vertical="bottom"/>
    </xf>
    <xf numFmtId="0" fontId="1095" fillId="779" borderId="872" xfId="12" applyAlignment="1">
      <alignment horizontal="center"/>
    </xf>
    <xf numFmtId="0" fontId="1095" fillId="804" borderId="872" xfId="12" applyAlignment="1">
      <alignment horizontal="center"/>
    </xf>
    <xf numFmtId="0" fontId="1095" fillId="779" borderId="846" xfId="12" applyAlignment="1">
      <alignment horizontal="center"/>
    </xf>
    <xf numFmtId="0" fontId="1096" fillId="763" borderId="846" xfId="12" applyAlignment="1">
      <alignment horizontal="center" vertical="center"/>
    </xf>
    <xf numFmtId="0" fontId="1124" fillId="779" borderId="846" xfId="12"/>
    <xf numFmtId="0" fontId="1116" fillId="763" borderId="877" xfId="12" applyAlignment="1">
      <alignment horizontal="center" wrapText="1"/>
    </xf>
    <xf numFmtId="0" fontId="1125" fillId="763" borderId="880" xfId="12" applyAlignment="1">
      <alignment horizontal="left" wrapText="1"/>
    </xf>
    <xf numFmtId="0" fontId="1115" fillId="763" borderId="872" xfId="12" applyAlignment="1">
      <alignment horizontal="center"/>
    </xf>
    <xf numFmtId="0" fontId="1126" fillId="803" borderId="847" xfId="12" applyAlignment="1">
      <alignment horizontal="center" vertical="center" wrapText="1"/>
    </xf>
    <xf numFmtId="0" fontId="1115" fillId="763" borderId="846" xfId="12" applyAlignment="1">
      <alignment horizontal="center"/>
    </xf>
    <xf numFmtId="0" fontId="1125" fillId="763" borderId="879" xfId="12" applyAlignment="1">
      <alignment horizontal="left" wrapText="1"/>
    </xf>
    <xf numFmtId="0" fontId="1115" fillId="779" borderId="872" xfId="12"/>
    <xf numFmtId="0" fontId="1115" fillId="763" borderId="872" xfId="12"/>
    <xf numFmtId="10" fontId="1115" fillId="763" borderId="872" xfId="12"/>
    <xf numFmtId="0" fontId="1115" fillId="779" borderId="872" xfId="12" applyAlignment="1">
      <alignment horizontal="center"/>
    </xf>
    <xf numFmtId="0" fontId="1115" fillId="804" borderId="872" xfId="12" applyAlignment="1">
      <alignment horizontal="center"/>
    </xf>
    <xf numFmtId="0" fontId="1115" fillId="779" borderId="846" xfId="12" applyAlignment="1">
      <alignment horizontal="center"/>
    </xf>
    <xf numFmtId="0" fontId="1115" fillId="779" borderId="846" xfId="12"/>
    <xf numFmtId="165" fontId="1095" fillId="763" borderId="872" xfId="12" applyAlignment="1">
      <alignment horizontal="center"/>
    </xf>
    <xf numFmtId="0" fontId="1095" fillId="763" borderId="872" xfId="12" applyAlignment="1">
      <alignment horizontal="center" vertical="center"/>
    </xf>
    <xf numFmtId="0" fontId="1125" fillId="763" borderId="872" xfId="12" applyAlignment="1">
      <alignment horizontal="center" vertical="center" wrapText="1"/>
    </xf>
    <xf numFmtId="10" fontId="1095" fillId="763" borderId="872" xfId="12" applyAlignment="1">
      <alignment horizontal="center" vertical="center"/>
    </xf>
    <xf numFmtId="9" fontId="1095" fillId="763" borderId="872" xfId="12" applyAlignment="1">
      <alignment horizontal="center" vertical="center"/>
    </xf>
    <xf numFmtId="0" fontId="1095" fillId="763" borderId="872" xfId="12" applyAlignment="1">
      <alignment horizontal="left" vertical="bottom" wrapText="1"/>
    </xf>
    <xf numFmtId="0" fontId="1116" fillId="763" borderId="872" xfId="12" applyAlignment="1">
      <alignment horizontal="center" wrapText="1"/>
    </xf>
    <xf numFmtId="0" fontId="1115" fillId="763" borderId="872" xfId="12" applyAlignment="1">
      <alignment horizontal="center" wrapText="1"/>
    </xf>
    <xf numFmtId="0" fontId="1125" fillId="763" borderId="872" xfId="12" applyAlignment="1">
      <alignment horizontal="center" wrapText="1"/>
    </xf>
    <xf numFmtId="0" fontId="1115" fillId="763" borderId="872" xfId="12" applyAlignment="1">
      <alignment horizontal="right" wrapText="1"/>
    </xf>
    <xf numFmtId="0" fontId="1115" fillId="763" borderId="872" xfId="12" applyAlignment="1">
      <alignment horizontal="left" wrapText="1"/>
    </xf>
    <xf numFmtId="0" fontId="1121" fillId="802" borderId="847" xfId="12" applyAlignment="1">
      <alignment horizontal="center" vertical="center" wrapText="1"/>
    </xf>
    <xf numFmtId="10" fontId="1115" fillId="763" borderId="872" xfId="12" applyAlignment="1">
      <alignment horizontal="right" wrapText="1"/>
    </xf>
    <xf numFmtId="0" fontId="1095" fillId="804" borderId="872" xfId="12" applyAlignment="1">
      <alignment horizontal="left" vertical="bottom" wrapText="1"/>
    </xf>
    <xf numFmtId="0" fontId="1089" fillId="763" borderId="846" xfId="12" applyAlignment="1">
      <alignment vertical="center"/>
    </xf>
    <xf numFmtId="0" fontId="1105" fillId="763" borderId="847" xfId="12" applyAlignment="1">
      <alignment horizontal="center" vertical="center"/>
    </xf>
    <xf numFmtId="0" fontId="1127" fillId="763" borderId="846" xfId="12" applyAlignment="1">
      <alignment horizontal="center" vertical="center" wrapText="1"/>
    </xf>
    <xf numFmtId="0" fontId="1127" fillId="763" borderId="846" xfId="12" applyAlignment="1">
      <alignment horizontal="center" vertical="center"/>
    </xf>
    <xf numFmtId="0" fontId="1089" fillId="803" borderId="847" xfId="12" applyAlignment="1">
      <alignment vertical="center"/>
    </xf>
    <xf numFmtId="0" fontId="1099" fillId="763" borderId="847" xfId="12" applyAlignment="1">
      <alignment horizontal="center" vertical="center"/>
    </xf>
    <xf numFmtId="0" fontId="1128" fillId="763" borderId="847" xfId="12" applyAlignment="1">
      <alignment horizontal="center" vertical="center"/>
    </xf>
    <xf numFmtId="0" fontId="1089" fillId="805" borderId="847" xfId="12" applyAlignment="1">
      <alignment vertical="center"/>
    </xf>
    <xf numFmtId="0" fontId="1099" fillId="763" borderId="847" xfId="12" applyAlignment="1">
      <alignment horizontal="center" vertical="center"/>
    </xf>
    <xf numFmtId="0" fontId="1128" fillId="763" borderId="847" xfId="12" applyAlignment="1">
      <alignment horizontal="center" vertical="center"/>
    </xf>
    <xf numFmtId="0" fontId="1095" fillId="763" borderId="846" xfId="12" applyAlignment="1">
      <alignment vertical="center" wrapText="1"/>
    </xf>
    <xf numFmtId="0" fontId="1095" fillId="763" borderId="846" xfId="12" applyAlignment="1">
      <alignment horizontal="center" vertical="center" wrapText="1"/>
    </xf>
    <xf numFmtId="0" fontId="1099" fillId="763" borderId="846" xfId="12" applyAlignment="1">
      <alignment horizontal="center" vertical="center"/>
    </xf>
    <xf numFmtId="0" fontId="1129" fillId="763" borderId="846" xfId="12" applyAlignment="1">
      <alignment horizontal="center" vertical="center"/>
    </xf>
    <xf numFmtId="0" fontId="1090" fillId="806" borderId="847" xfId="12" applyAlignment="1">
      <alignment horizontal="left" vertical="center"/>
    </xf>
    <xf numFmtId="0" fontId="1090" fillId="772" borderId="847" xfId="12" applyAlignment="1">
      <alignment horizontal="left" vertical="center"/>
    </xf>
    <xf numFmtId="0" fontId="1130" fillId="763" borderId="846" xfId="12" applyAlignment="1">
      <alignment horizontal="center" vertical="center"/>
    </xf>
    <xf numFmtId="0" fontId="1090" fillId="807" borderId="847" xfId="12" applyAlignment="1">
      <alignment horizontal="left" vertical="center"/>
    </xf>
    <xf numFmtId="0" fontId="1090" fillId="770" borderId="847" xfId="12" applyAlignment="1">
      <alignment horizontal="left" vertical="center"/>
    </xf>
    <xf numFmtId="166" fontId="1126" fillId="802" borderId="847" xfId="12" applyAlignment="1">
      <alignment horizontal="center" vertical="center"/>
    </xf>
    <xf numFmtId="0" fontId="1099" fillId="802" borderId="847" xfId="12" applyAlignment="1">
      <alignment horizontal="center" vertical="center"/>
    </xf>
    <xf numFmtId="166" fontId="1121" fillId="802" borderId="847" xfId="12" applyAlignment="1">
      <alignment horizontal="center" vertical="center"/>
    </xf>
    <xf numFmtId="0" fontId="1126" fillId="802" borderId="847" xfId="12" applyAlignment="1">
      <alignment horizontal="center" vertical="center"/>
    </xf>
    <xf numFmtId="0" fontId="1091" fillId="763" borderId="846" xfId="12" applyAlignment="1">
      <alignment horizontal="center" vertical="center" wrapText="1"/>
    </xf>
    <xf numFmtId="0" fontId="1123" fillId="763" borderId="846" xfId="12" applyAlignment="1">
      <alignment horizontal="center" vertical="center" wrapText="1"/>
    </xf>
    <xf numFmtId="0" fontId="1099" fillId="763" borderId="846" xfId="12" applyAlignment="1">
      <alignment horizontal="right" vertical="center"/>
    </xf>
    <xf numFmtId="0" fontId="1099" fillId="763" borderId="847" xfId="12" applyAlignment="1">
      <alignment horizontal="right" vertical="center"/>
    </xf>
    <xf numFmtId="0" fontId="1104" fillId="768" borderId="847" xfId="12" applyAlignment="1">
      <alignment horizontal="center" vertical="center"/>
    </xf>
    <xf numFmtId="1" fontId="1121" fillId="763" borderId="846" xfId="12" applyAlignment="1">
      <alignment horizontal="center" vertical="center"/>
    </xf>
    <xf numFmtId="1" fontId="1121" fillId="802" borderId="847" xfId="12" applyAlignment="1">
      <alignment horizontal="center" vertical="center"/>
    </xf>
    <xf numFmtId="0" fontId="1121" fillId="802" borderId="847" xfId="12" applyAlignment="1">
      <alignment horizontal="center" vertical="center"/>
    </xf>
    <xf numFmtId="0" fontId="1126" fillId="768" borderId="847" xfId="12" applyAlignment="1">
      <alignment horizontal="center" vertical="center" wrapText="1"/>
    </xf>
    <xf numFmtId="0" fontId="1121" fillId="763" borderId="846" xfId="12" applyAlignment="1">
      <alignment horizontal="center" vertical="center"/>
    </xf>
    <xf numFmtId="0" fontId="1131" fillId="763" borderId="846" xfId="12" applyAlignment="1">
      <alignment horizontal="center" vertical="center" wrapText="1"/>
    </xf>
    <xf numFmtId="10" fontId="1095" fillId="763" borderId="846" xfId="12" applyAlignment="1">
      <alignment vertical="center" wrapText="1"/>
    </xf>
    <xf numFmtId="0" fontId="1132" fillId="763" borderId="847" xfId="12" applyAlignment="1">
      <alignment horizontal="left" vertical="center" wrapText="1"/>
    </xf>
    <xf numFmtId="0" fontId="1099" fillId="768" borderId="847" xfId="12" applyAlignment="1">
      <alignment horizontal="center" vertical="center"/>
    </xf>
    <xf numFmtId="0" fontId="1090" fillId="763" borderId="846" xfId="12" applyAlignment="1">
      <alignment horizontal="center" vertical="center"/>
    </xf>
    <xf numFmtId="0" fontId="1105" fillId="763" borderId="847" xfId="12" applyAlignment="1">
      <alignment horizontal="left" vertical="center" wrapText="1"/>
    </xf>
    <xf numFmtId="0" fontId="1101" fillId="763" borderId="846" xfId="12"/>
    <xf numFmtId="0" fontId="1099" fillId="771" borderId="847" xfId="12" applyAlignment="1">
      <alignment horizontal="center" vertical="center"/>
    </xf>
    <xf numFmtId="0" fontId="1121" fillId="768" borderId="847" xfId="12" applyAlignment="1">
      <alignment horizontal="center" vertical="center" wrapText="1"/>
    </xf>
    <xf numFmtId="0" fontId="1099" fillId="772" borderId="847" xfId="12" applyAlignment="1">
      <alignment horizontal="center" vertical="center"/>
    </xf>
    <xf numFmtId="0" fontId="1104" fillId="763" borderId="846" xfId="12" applyAlignment="1">
      <alignment horizontal="left" vertical="center" wrapText="1"/>
    </xf>
    <xf numFmtId="0" fontId="1104" fillId="802" borderId="848" xfId="12" applyAlignment="1">
      <alignment horizontal="left" vertical="center"/>
    </xf>
    <xf numFmtId="10" fontId="1089" fillId="763" borderId="847" xfId="12" applyAlignment="1">
      <alignment vertical="center"/>
    </xf>
    <xf numFmtId="0" fontId="1101" fillId="763" borderId="877" xfId="12" applyAlignment="1">
      <alignment horizontal="center" vertical="center" wrapText="1"/>
    </xf>
    <xf numFmtId="0" fontId="1093" fillId="763" borderId="879" xfId="12"/>
    <xf numFmtId="0" fontId="1093" fillId="763" borderId="881" xfId="12"/>
    <xf numFmtId="0" fontId="1101" fillId="808" borderId="872" xfId="12" applyAlignment="1">
      <alignment horizontal="center" vertical="center" wrapText="1"/>
    </xf>
    <xf numFmtId="0" fontId="1095" fillId="763" borderId="872" xfId="12" applyAlignment="1">
      <alignment horizontal="center" vertical="center" wrapText="1"/>
    </xf>
    <xf numFmtId="0" fontId="1095" fillId="763" borderId="872" xfId="12" applyAlignment="1">
      <alignment vertical="center" wrapText="1"/>
    </xf>
    <xf numFmtId="0" fontId="1095" fillId="768" borderId="872" xfId="12" applyAlignment="1">
      <alignment horizontal="center" vertical="center" wrapText="1"/>
    </xf>
    <xf numFmtId="0" fontId="1115" fillId="763" borderId="872" xfId="12" applyAlignment="1">
      <alignment horizontal="center" vertical="center" wrapText="1"/>
    </xf>
    <xf numFmtId="0" fontId="1115" fillId="779" borderId="872" xfId="12" applyAlignment="1">
      <alignment horizontal="left" vertical="center" wrapText="1"/>
    </xf>
    <xf numFmtId="2" fontId="1090" fillId="763" borderId="847" xfId="12" applyAlignment="1">
      <alignment horizontal="center" vertical="center"/>
    </xf>
    <xf numFmtId="2" fontId="1099" fillId="768" borderId="847" xfId="12" applyAlignment="1">
      <alignment horizontal="center" vertical="center"/>
    </xf>
    <xf numFmtId="0" fontId="1101" fillId="763" borderId="872" xfId="12" applyAlignment="1">
      <alignment horizontal="center"/>
    </xf>
    <xf numFmtId="0" fontId="1131" fillId="803" borderId="872" xfId="12" applyAlignment="1">
      <alignment horizontal="center" vertical="center"/>
    </xf>
    <xf numFmtId="0" fontId="1125" fillId="763" borderId="846" xfId="12" applyAlignment="1">
      <alignment horizontal="left" vertical="center" wrapText="1"/>
    </xf>
    <xf numFmtId="0" fontId="1123" fillId="763" borderId="872" xfId="12" applyAlignment="1">
      <alignment wrapText="1"/>
    </xf>
    <xf numFmtId="0" fontId="1101" fillId="803" borderId="872" xfId="12" applyAlignment="1">
      <alignment horizontal="center" vertical="center" wrapText="1"/>
    </xf>
    <xf numFmtId="0" fontId="1101" fillId="803" borderId="872" xfId="12" applyAlignment="1">
      <alignment horizontal="center" vertical="center"/>
    </xf>
    <xf numFmtId="0" fontId="1101" fillId="808" borderId="846" xfId="12" applyAlignment="1">
      <alignment horizontal="center" vertical="center"/>
    </xf>
    <xf numFmtId="0" fontId="1131" fillId="763" borderId="872" xfId="12" applyAlignment="1">
      <alignment horizontal="center" vertical="center" wrapText="1"/>
    </xf>
    <xf numFmtId="3" fontId="1131" fillId="763" borderId="872" xfId="12" applyAlignment="1">
      <alignment horizontal="center" vertical="center" wrapText="1"/>
    </xf>
    <xf numFmtId="0" fontId="1095" fillId="779" borderId="872" xfId="12" applyAlignment="1">
      <alignment horizontal="center" wrapText="1"/>
    </xf>
    <xf numFmtId="0" fontId="1095" fillId="763" borderId="882" xfId="12" applyAlignment="1">
      <alignment horizontal="center"/>
    </xf>
    <xf numFmtId="0" fontId="1095" fillId="763" borderId="883" xfId="12" applyAlignment="1">
      <alignment horizontal="center"/>
    </xf>
    <xf numFmtId="0" fontId="1095" fillId="809" borderId="884" xfId="12" applyAlignment="1">
      <alignment horizontal="center" vertical="bottom"/>
    </xf>
    <xf numFmtId="0" fontId="1095" fillId="763" borderId="885" xfId="12" applyAlignment="1">
      <alignment horizontal="center" vertical="bottom"/>
    </xf>
    <xf numFmtId="0" fontId="1095" fillId="763" borderId="846" xfId="12" applyAlignment="1">
      <alignment horizontal="center" vertical="bottom"/>
    </xf>
    <xf numFmtId="0" fontId="1095" fillId="809" borderId="886" xfId="12" applyAlignment="1">
      <alignment horizontal="center" vertical="bottom"/>
    </xf>
    <xf numFmtId="0" fontId="1095" fillId="763" borderId="877" xfId="12" applyAlignment="1">
      <alignment horizontal="center" vertical="bottom"/>
    </xf>
    <xf numFmtId="0" fontId="1095" fillId="763" borderId="885" xfId="12" applyAlignment="1">
      <alignment horizontal="center"/>
    </xf>
    <xf numFmtId="0" fontId="1095" fillId="809" borderId="887" xfId="12" applyAlignment="1">
      <alignment horizontal="center" vertical="bottom"/>
    </xf>
    <xf numFmtId="0" fontId="1133" fillId="810" borderId="872" xfId="12" applyAlignment="1">
      <alignment horizontal="right" vertical="center" wrapText="1"/>
    </xf>
    <xf numFmtId="0" fontId="1101" fillId="809" borderId="888" xfId="12" applyAlignment="1">
      <alignment horizontal="center" vertical="bottom"/>
    </xf>
    <xf numFmtId="0" fontId="1101" fillId="809" borderId="889" xfId="12" applyAlignment="1">
      <alignment horizontal="center" vertical="bottom"/>
    </xf>
    <xf numFmtId="0" fontId="1101" fillId="809" borderId="890" xfId="12" applyAlignment="1">
      <alignment horizontal="center" vertical="bottom"/>
    </xf>
    <xf numFmtId="0" fontId="1095" fillId="809" borderId="891" xfId="12" applyAlignment="1">
      <alignment horizontal="center"/>
    </xf>
    <xf numFmtId="0" fontId="1095" fillId="809" borderId="892" xfId="12" applyAlignment="1">
      <alignment horizontal="center"/>
    </xf>
    <xf numFmtId="0" fontId="1095" fillId="809" borderId="893" xfId="12" applyAlignment="1">
      <alignment horizontal="center"/>
    </xf>
    <xf numFmtId="0" fontId="1095" fillId="809" borderId="881" xfId="12" applyAlignment="1">
      <alignment horizontal="center"/>
    </xf>
    <xf numFmtId="0" fontId="1095" fillId="809" borderId="879" xfId="12" applyAlignment="1">
      <alignment horizontal="center"/>
    </xf>
    <xf numFmtId="0" fontId="1101" fillId="768" borderId="877" xfId="12" applyAlignment="1">
      <alignment horizontal="left" vertical="center" wrapText="1"/>
    </xf>
    <xf numFmtId="0" fontId="1101" fillId="811" borderId="872" xfId="12" applyAlignment="1">
      <alignment horizontal="left" vertical="center" wrapText="1"/>
    </xf>
    <xf numFmtId="0" fontId="1115" fillId="779" borderId="846" xfId="12" applyAlignment="1">
      <alignment horizontal="center" vertical="center" wrapText="1"/>
    </xf>
    <xf numFmtId="0" fontId="1101" fillId="812" borderId="872" xfId="12" applyAlignment="1">
      <alignment horizontal="left" vertical="center" wrapText="1"/>
    </xf>
    <xf numFmtId="0" fontId="1134" fillId="763" borderId="846" xfId="12"/>
    <xf numFmtId="0" fontId="1134" fillId="763" borderId="894" xfId="12"/>
    <xf numFmtId="0" fontId="1135" fillId="763" borderId="846" xfId="12" applyAlignment="1">
      <alignment horizontal="center" vertical="center" wrapText="1"/>
    </xf>
    <xf numFmtId="0" fontId="1136" fillId="763" borderId="846" xfId="12" applyAlignment="1">
      <alignment horizontal="center" vertical="center" wrapText="1"/>
    </xf>
    <xf numFmtId="0" fontId="1134" fillId="763" borderId="846" xfId="12" applyAlignment="1">
      <alignment horizontal="center" vertical="center"/>
    </xf>
    <xf numFmtId="0" fontId="1136" fillId="763" borderId="891" xfId="12" applyAlignment="1">
      <alignment horizontal="center" vertical="center" wrapText="1"/>
    </xf>
    <xf numFmtId="0" fontId="1093" fillId="763" borderId="892" xfId="12"/>
    <xf numFmtId="0" fontId="1093" fillId="763" borderId="893" xfId="12"/>
    <xf numFmtId="0" fontId="1136" fillId="763" borderId="872" xfId="12" applyAlignment="1">
      <alignment horizontal="center" vertical="center" wrapText="1"/>
    </xf>
    <xf numFmtId="0" fontId="1136" fillId="780" borderId="872" xfId="12" applyAlignment="1">
      <alignment horizontal="center" vertical="center" wrapText="1"/>
    </xf>
    <xf numFmtId="0" fontId="1134" fillId="779" borderId="846" xfId="12" applyAlignment="1">
      <alignment horizontal="center" vertical="bottom" wrapText="1"/>
    </xf>
    <xf numFmtId="0" fontId="1134" fillId="779" borderId="872" xfId="12" applyAlignment="1">
      <alignment horizontal="center" vertical="bottom" wrapText="1"/>
    </xf>
    <xf numFmtId="0" fontId="1134" fillId="782" borderId="872" xfId="12" applyAlignment="1">
      <alignment horizontal="left" wrapText="1"/>
    </xf>
    <xf numFmtId="3" fontId="1137" fillId="779" borderId="872" xfId="12" applyAlignment="1">
      <alignment horizontal="center" wrapText="1"/>
    </xf>
    <xf numFmtId="0" fontId="1134" fillId="763" borderId="872" xfId="12" applyAlignment="1">
      <alignment horizontal="center" vertical="bottom" wrapText="1"/>
    </xf>
    <xf numFmtId="0" fontId="1135" fillId="763" borderId="872" xfId="12" applyAlignment="1">
      <alignment horizontal="center" vertical="bottom" wrapText="1"/>
    </xf>
    <xf numFmtId="0" fontId="1134" fillId="763" borderId="846" xfId="12" applyAlignment="1">
      <alignment horizontal="center"/>
    </xf>
    <xf numFmtId="0" fontId="1134" fillId="763" borderId="846" xfId="12" applyAlignment="1">
      <alignment horizontal="center" vertical="bottom"/>
    </xf>
    <xf numFmtId="0" fontId="1137" fillId="779" borderId="872" xfId="12" applyAlignment="1">
      <alignment horizontal="center" wrapText="1"/>
    </xf>
    <xf numFmtId="0" fontId="1136" fillId="763" borderId="846" xfId="12" applyAlignment="1">
      <alignment vertical="bottom" wrapText="1"/>
    </xf>
    <xf numFmtId="0" fontId="1136" fillId="803" borderId="895" xfId="12" applyAlignment="1">
      <alignment vertical="bottom" wrapText="1"/>
    </xf>
    <xf numFmtId="0" fontId="1136" fillId="803" borderId="896" xfId="12" applyAlignment="1">
      <alignment vertical="bottom" wrapText="1"/>
    </xf>
    <xf numFmtId="1" fontId="1136" fillId="803" borderId="896" xfId="12" applyAlignment="1">
      <alignment horizontal="center" vertical="bottom" wrapText="1"/>
    </xf>
    <xf numFmtId="1" fontId="1136" fillId="803" borderId="880" xfId="12" applyAlignment="1">
      <alignment horizontal="center" vertical="bottom" wrapText="1"/>
    </xf>
    <xf numFmtId="0" fontId="1138" fillId="763" borderId="846" xfId="12" applyAlignment="1">
      <alignment vertical="center"/>
    </xf>
    <xf numFmtId="0" fontId="1134" fillId="763" borderId="846" xfId="12" applyAlignment="1">
      <alignment horizontal="left" vertical="center"/>
    </xf>
    <xf numFmtId="0" fontId="1095" fillId="780" borderId="872" xfId="12" applyAlignment="1">
      <alignment horizontal="center" wrapText="1"/>
    </xf>
    <xf numFmtId="0" fontId="1095" fillId="782" borderId="872" xfId="12" applyAlignment="1">
      <alignment horizontal="center" wrapText="1"/>
    </xf>
    <xf numFmtId="0" fontId="1095" fillId="763" borderId="872" xfId="12" applyAlignment="1">
      <alignment horizontal="center" wrapText="1"/>
    </xf>
    <xf numFmtId="0" fontId="1116" fillId="763" borderId="846" xfId="12" applyAlignment="1">
      <alignment vertical="center" wrapText="1"/>
    </xf>
    <xf numFmtId="0" fontId="1095" fillId="783" borderId="872" xfId="12"/>
    <xf numFmtId="0" fontId="1095" fillId="808" borderId="846" xfId="12"/>
    <xf numFmtId="0" fontId="1139" fillId="763" borderId="846" xfId="12" applyAlignment="1">
      <alignment horizontal="center" vertical="bottom"/>
    </xf>
    <xf numFmtId="0" fontId="1115" fillId="763" borderId="846" xfId="12" applyAlignment="1">
      <alignment vertical="bottom"/>
    </xf>
    <xf numFmtId="0" fontId="1139" fillId="763" borderId="872" xfId="12" applyAlignment="1">
      <alignment horizontal="center"/>
    </xf>
    <xf numFmtId="0" fontId="1139" fillId="813" borderId="872" xfId="12" applyAlignment="1">
      <alignment horizontal="center"/>
    </xf>
    <xf numFmtId="0" fontId="1139" fillId="768" borderId="872" xfId="12" applyAlignment="1">
      <alignment horizontal="center"/>
    </xf>
    <xf numFmtId="0" fontId="1139" fillId="811" borderId="872" xfId="12" applyAlignment="1">
      <alignment horizontal="center"/>
    </xf>
    <xf numFmtId="0" fontId="1139" fillId="814" borderId="872" xfId="12" applyAlignment="1">
      <alignment horizontal="center"/>
    </xf>
    <xf numFmtId="0" fontId="1139" fillId="815" borderId="872" xfId="12" applyAlignment="1">
      <alignment horizontal="center"/>
    </xf>
    <xf numFmtId="0" fontId="1115" fillId="763" borderId="894" xfId="12" applyAlignment="1">
      <alignment horizontal="center"/>
    </xf>
    <xf numFmtId="0" fontId="1115" fillId="763" borderId="879" xfId="12" applyAlignment="1">
      <alignment horizontal="center"/>
    </xf>
    <xf numFmtId="0" fontId="1115" fillId="782" borderId="881" xfId="12" applyAlignment="1">
      <alignment horizontal="center"/>
    </xf>
    <xf numFmtId="0" fontId="1115" fillId="782" borderId="896" xfId="12" applyAlignment="1">
      <alignment horizontal="center"/>
    </xf>
    <xf numFmtId="0" fontId="1115" fillId="763" borderId="887" xfId="12" applyAlignment="1">
      <alignment horizontal="center"/>
    </xf>
    <xf numFmtId="0" fontId="1115" fillId="763" borderId="880" xfId="12" applyAlignment="1">
      <alignment horizontal="center"/>
    </xf>
    <xf numFmtId="0" fontId="1139" fillId="763" borderId="846" xfId="12" applyAlignment="1">
      <alignment horizontal="right"/>
    </xf>
    <xf numFmtId="0" fontId="1140" fillId="803" borderId="846" xfId="12" applyAlignment="1">
      <alignment horizontal="right"/>
    </xf>
    <xf numFmtId="0" fontId="1140" fillId="803" borderId="846" xfId="12" applyAlignment="1">
      <alignment horizontal="left"/>
    </xf>
    <xf numFmtId="0" fontId="1141" fillId="763" borderId="846" xfId="12" applyAlignment="1">
      <alignment vertical="bottom"/>
    </xf>
    <xf numFmtId="0" fontId="1139" fillId="763" borderId="872" xfId="12" applyAlignment="1">
      <alignment horizontal="left"/>
    </xf>
    <xf numFmtId="0" fontId="1115" fillId="763" borderId="872" xfId="12" applyAlignment="1">
      <alignment horizontal="left"/>
    </xf>
    <xf numFmtId="0" fontId="1140" fillId="763" borderId="846" xfId="12" applyAlignment="1">
      <alignment vertical="bottom"/>
    </xf>
    <xf numFmtId="0" fontId="1142" fillId="763" borderId="846" xfId="12" applyAlignment="1">
      <alignment horizontal="left" vertical="bottom"/>
    </xf>
    <xf numFmtId="0" fontId="1095" fillId="763" borderId="846" xfId="12" applyAlignment="1">
      <alignment horizontal="left" vertical="bottom"/>
    </xf>
    <xf numFmtId="0" fontId="1143" fillId="763" borderId="846" xfId="12" applyAlignment="1">
      <alignment horizontal="left" vertical="bottom"/>
    </xf>
    <xf numFmtId="0" fontId="1144" fillId="808" borderId="872" xfId="12" applyAlignment="1">
      <alignment horizontal="center" vertical="bottom"/>
    </xf>
    <xf numFmtId="0" fontId="1144" fillId="816" borderId="872" xfId="12" applyAlignment="1">
      <alignment horizontal="center" vertical="bottom"/>
    </xf>
    <xf numFmtId="0" fontId="1144" fillId="817" borderId="872" xfId="12" applyAlignment="1">
      <alignment horizontal="center" vertical="bottom"/>
    </xf>
    <xf numFmtId="0" fontId="1144" fillId="794" borderId="872" xfId="12" applyAlignment="1">
      <alignment horizontal="center" vertical="bottom"/>
    </xf>
    <xf numFmtId="0" fontId="1144" fillId="793" borderId="872" xfId="12" applyAlignment="1">
      <alignment horizontal="center" vertical="bottom"/>
    </xf>
    <xf numFmtId="0" fontId="1144" fillId="818" borderId="872" xfId="12" applyAlignment="1">
      <alignment horizontal="center" vertical="bottom"/>
    </xf>
    <xf numFmtId="0" fontId="1144" fillId="809" borderId="872" xfId="12" applyAlignment="1">
      <alignment horizontal="center" vertical="center"/>
    </xf>
    <xf numFmtId="0" fontId="1144" fillId="809" borderId="879" xfId="12" applyAlignment="1">
      <alignment horizontal="left"/>
    </xf>
    <xf numFmtId="0" fontId="1101" fillId="809" borderId="879" xfId="12" applyAlignment="1">
      <alignment horizontal="left"/>
    </xf>
    <xf numFmtId="0" fontId="1145" fillId="811" borderId="872" xfId="12" applyAlignment="1">
      <alignment horizontal="center"/>
    </xf>
    <xf numFmtId="0" fontId="1145" fillId="763" borderId="872" xfId="12" applyAlignment="1">
      <alignment horizontal="center"/>
    </xf>
    <xf numFmtId="0" fontId="1145" fillId="768" borderId="872" xfId="12" applyAlignment="1">
      <alignment horizontal="center"/>
    </xf>
    <xf numFmtId="0" fontId="1101" fillId="808" borderId="872" xfId="12" applyAlignment="1">
      <alignment horizontal="right"/>
    </xf>
    <xf numFmtId="0" fontId="1144" fillId="803" borderId="872" xfId="12" applyAlignment="1">
      <alignment horizontal="center"/>
    </xf>
    <xf numFmtId="0" fontId="1139" fillId="808" borderId="872" xfId="12" applyAlignment="1">
      <alignment horizontal="left" vertical="bottom"/>
    </xf>
    <xf numFmtId="0" fontId="1115" fillId="763" borderId="872" xfId="12" applyAlignment="1">
      <alignment horizontal="left" vertical="top" wrapText="1"/>
    </xf>
    <xf numFmtId="0" fontId="1115" fillId="763" borderId="846" xfId="12" applyAlignment="1">
      <alignment horizontal="left" vertical="top"/>
    </xf>
    <xf numFmtId="0" fontId="1139" fillId="763" borderId="846" xfId="12" applyAlignment="1">
      <alignment horizontal="left" vertical="bottom"/>
    </xf>
    <xf numFmtId="0" fontId="1115" fillId="763" borderId="846" xfId="12" applyAlignment="1">
      <alignment horizontal="left" vertical="top" wrapText="1"/>
    </xf>
    <xf numFmtId="0" fontId="1139" fillId="808" borderId="872" xfId="12" applyAlignment="1">
      <alignment horizontal="center" vertical="bottom"/>
    </xf>
    <xf numFmtId="0" fontId="1101" fillId="763" borderId="872" xfId="12" applyAlignment="1">
      <alignment horizontal="left" vertical="top"/>
    </xf>
    <xf numFmtId="0" fontId="1145" fillId="763" borderId="846" xfId="12" applyAlignment="1">
      <alignment horizontal="left" vertical="bottom"/>
    </xf>
    <xf numFmtId="0" fontId="1139" fillId="763" borderId="846" xfId="12"/>
    <xf numFmtId="0" fontId="1139" fillId="819" borderId="872" xfId="12" applyAlignment="1">
      <alignment horizontal="center"/>
    </xf>
    <xf numFmtId="0" fontId="1107" fillId="763" borderId="846" xfId="12" applyAlignment="1">
      <alignment horizontal="center"/>
    </xf>
    <xf numFmtId="0" fontId="1144" fillId="816" borderId="872" xfId="12" applyAlignment="1">
      <alignment horizontal="center" vertical="center"/>
    </xf>
    <xf numFmtId="0" fontId="1115" fillId="763" borderId="872" xfId="12" applyAlignment="1">
      <alignment horizontal="left" vertical="center"/>
    </xf>
    <xf numFmtId="0" fontId="1146" fillId="763" borderId="846" xfId="12" applyAlignment="1">
      <alignment horizontal="left"/>
    </xf>
    <xf numFmtId="0" fontId="1095" fillId="763" borderId="846" xfId="12" applyAlignment="1">
      <alignment horizontal="left" vertical="top" wrapText="1"/>
    </xf>
    <xf numFmtId="0" fontId="1144" fillId="820" borderId="872" xfId="12" applyAlignment="1">
      <alignment horizontal="center" vertical="center"/>
    </xf>
    <xf numFmtId="0" fontId="1095" fillId="763" borderId="846" xfId="12" applyAlignment="1">
      <alignment horizontal="left" vertical="top"/>
    </xf>
    <xf numFmtId="0" fontId="1144" fillId="794" borderId="872" xfId="12" applyAlignment="1">
      <alignment horizontal="center" vertical="center"/>
    </xf>
    <xf numFmtId="0" fontId="1144" fillId="793" borderId="872" xfId="12" applyAlignment="1">
      <alignment horizontal="center" vertical="center"/>
    </xf>
    <xf numFmtId="0" fontId="1144" fillId="818" borderId="872" xfId="12" applyAlignment="1">
      <alignment horizontal="center" vertical="center"/>
    </xf>
    <xf numFmtId="0" fontId="1147" fillId="763" borderId="846" xfId="12" applyAlignment="1">
      <alignment horizontal="left" vertical="bottom"/>
    </xf>
    <xf numFmtId="0" fontId="1148" fillId="763" borderId="846" xfId="12"/>
    <xf numFmtId="0" fontId="1148" fillId="763" borderId="846" xfId="12" applyAlignment="1">
      <alignment vertical="bottom"/>
    </xf>
    <xf numFmtId="0" fontId="1149" fillId="763" borderId="846" xfId="12" applyAlignment="1">
      <alignment horizontal="center" vertical="bottom"/>
    </xf>
    <xf numFmtId="0" fontId="1149" fillId="821" borderId="872" xfId="12" applyAlignment="1">
      <alignment horizontal="center" vertical="bottom" wrapText="1"/>
    </xf>
    <xf numFmtId="0" fontId="1149" fillId="813" borderId="872" xfId="12" applyAlignment="1">
      <alignment horizontal="center" vertical="bottom" wrapText="1"/>
    </xf>
    <xf numFmtId="0" fontId="1149" fillId="811" borderId="872" xfId="12" applyAlignment="1">
      <alignment horizontal="center" vertical="bottom" wrapText="1"/>
    </xf>
    <xf numFmtId="0" fontId="1149" fillId="815" borderId="872" xfId="12" applyAlignment="1">
      <alignment horizontal="center" vertical="bottom" wrapText="1"/>
    </xf>
    <xf numFmtId="0" fontId="1149" fillId="814" borderId="872" xfId="12" applyAlignment="1">
      <alignment horizontal="center" vertical="bottom" wrapText="1"/>
    </xf>
    <xf numFmtId="0" fontId="1149" fillId="763" borderId="894" xfId="12" applyAlignment="1">
      <alignment horizontal="center" vertical="bottom"/>
    </xf>
    <xf numFmtId="0" fontId="1149" fillId="763" borderId="872" xfId="12" applyAlignment="1">
      <alignment vertical="bottom"/>
    </xf>
    <xf numFmtId="0" fontId="1148" fillId="803" borderId="872" xfId="12" applyAlignment="1">
      <alignment vertical="bottom"/>
    </xf>
    <xf numFmtId="0" fontId="1148" fillId="763" borderId="872" xfId="12" applyAlignment="1">
      <alignment horizontal="center" vertical="bottom"/>
    </xf>
    <xf numFmtId="0" fontId="1149" fillId="763" borderId="846" xfId="12" applyAlignment="1">
      <alignment horizontal="right" vertical="bottom"/>
    </xf>
    <xf numFmtId="0" fontId="1149" fillId="821" borderId="872" xfId="12" applyAlignment="1">
      <alignment horizontal="center" vertical="bottom"/>
    </xf>
    <xf numFmtId="0" fontId="1149" fillId="813" borderId="872" xfId="12" applyAlignment="1">
      <alignment horizontal="center" vertical="bottom"/>
    </xf>
    <xf numFmtId="0" fontId="1149" fillId="811" borderId="872" xfId="12" applyAlignment="1">
      <alignment horizontal="center" vertical="bottom"/>
    </xf>
    <xf numFmtId="0" fontId="1149" fillId="815" borderId="872" xfId="12" applyAlignment="1">
      <alignment horizontal="center" vertical="bottom"/>
    </xf>
    <xf numFmtId="0" fontId="1149" fillId="814" borderId="872" xfId="12" applyAlignment="1">
      <alignment horizontal="center" vertical="bottom"/>
    </xf>
    <xf numFmtId="0" fontId="1149" fillId="763" borderId="846" xfId="12" applyAlignment="1">
      <alignment vertical="bottom"/>
    </xf>
    <xf numFmtId="0" fontId="1096" fillId="763" borderId="846" xfId="12" applyAlignment="1">
      <alignment vertical="bottom"/>
    </xf>
    <xf numFmtId="0" fontId="1150" fillId="763" borderId="846" xfId="12" applyAlignment="1">
      <alignment vertical="bottom"/>
    </xf>
    <xf numFmtId="0" fontId="1149" fillId="821" borderId="872" xfId="12" applyAlignment="1">
      <alignment vertical="bottom"/>
    </xf>
    <xf numFmtId="0" fontId="1148" fillId="763" borderId="872" xfId="12" applyAlignment="1">
      <alignment vertical="bottom" wrapText="1"/>
    </xf>
    <xf numFmtId="0" fontId="1148" fillId="763" borderId="872" xfId="12" applyAlignment="1">
      <alignment vertical="bottom"/>
    </xf>
    <xf numFmtId="0" fontId="1149" fillId="813" borderId="872" xfId="12" applyAlignment="1">
      <alignment vertical="bottom"/>
    </xf>
    <xf numFmtId="0" fontId="1149" fillId="811" borderId="872" xfId="12" applyAlignment="1">
      <alignment vertical="bottom"/>
    </xf>
    <xf numFmtId="0" fontId="1149" fillId="814" borderId="872" xfId="12" applyAlignment="1">
      <alignment vertical="bottom"/>
    </xf>
    <xf numFmtId="0" fontId="1149" fillId="815" borderId="872" xfId="12" applyAlignment="1">
      <alignment vertical="bottom"/>
    </xf>
    <xf numFmtId="0" fontId="1101" fillId="763" borderId="846" xfId="12" applyAlignment="1">
      <alignment horizontal="right"/>
    </xf>
    <xf numFmtId="0" fontId="1136" fillId="779" borderId="872" xfId="12" applyAlignment="1">
      <alignment horizontal="center" vertical="center" wrapText="1"/>
    </xf>
    <xf numFmtId="0" fontId="1095" fillId="763" borderId="846" xfId="12" applyAlignment="1">
      <alignment horizontal="right"/>
    </xf>
    <xf numFmtId="0" fontId="1151" fillId="811" borderId="872" xfId="12" applyAlignment="1">
      <alignment horizontal="center" wrapText="1"/>
    </xf>
    <xf numFmtId="0" fontId="1095" fillId="763" borderId="872" xfId="12" applyAlignment="1">
      <alignment horizontal="right" wrapText="1"/>
    </xf>
    <xf numFmtId="165" fontId="1095" fillId="763" borderId="872" xfId="12" applyAlignment="1">
      <alignment horizontal="right" wrapText="1"/>
    </xf>
    <xf numFmtId="165" fontId="1095" fillId="763" borderId="872" xfId="12"/>
    <xf numFmtId="0" fontId="1151" fillId="803" borderId="872" xfId="12" applyAlignment="1">
      <alignment horizontal="center" vertical="center" wrapText="1"/>
    </xf>
    <xf numFmtId="0" fontId="1152" fillId="763" borderId="846" xfId="12" applyAlignment="1">
      <alignment horizontal="left" vertical="center" wrapText="1"/>
    </xf>
    <xf numFmtId="0" fontId="1153" fillId="763" borderId="846" xfId="12" applyAlignment="1">
      <alignment vertical="bottom"/>
    </xf>
    <xf numFmtId="0" fontId="1154" fillId="780" borderId="872" xfId="12" applyAlignment="1">
      <alignment horizontal="center" vertical="center"/>
    </xf>
    <xf numFmtId="0" fontId="1154" fillId="780" borderId="872" xfId="12" applyAlignment="1">
      <alignment horizontal="center" vertical="center" wrapText="1"/>
    </xf>
    <xf numFmtId="0" fontId="1155" fillId="808" borderId="872" xfId="12" applyAlignment="1">
      <alignment horizontal="center" vertical="center"/>
    </xf>
    <xf numFmtId="0" fontId="1155" fillId="780" borderId="872" xfId="12" applyAlignment="1">
      <alignment horizontal="center" vertical="center" wrapText="1"/>
    </xf>
    <xf numFmtId="0" fontId="1155" fillId="780" borderId="872" xfId="12" applyAlignment="1">
      <alignment horizontal="center" vertical="center"/>
    </xf>
    <xf numFmtId="0" fontId="1152" fillId="763" borderId="872" xfId="12" applyAlignment="1">
      <alignment horizontal="left" vertical="center" wrapText="1"/>
    </xf>
    <xf numFmtId="10" fontId="1152" fillId="763" borderId="872" xfId="12" applyAlignment="1">
      <alignment horizontal="left" vertical="center" wrapText="1"/>
    </xf>
    <xf numFmtId="2" fontId="1152" fillId="763" borderId="872" xfId="12" applyAlignment="1">
      <alignment horizontal="left" vertical="center" wrapText="1"/>
    </xf>
    <xf numFmtId="0" fontId="1101" fillId="780" borderId="872" xfId="12" applyAlignment="1">
      <alignment horizontal="center"/>
    </xf>
    <xf numFmtId="0" fontId="1156" fillId="780" borderId="872" xfId="12" applyAlignment="1">
      <alignment horizontal="center" wrapText="1"/>
    </xf>
    <xf numFmtId="0" fontId="1153" fillId="780" borderId="872" xfId="12" applyAlignment="1">
      <alignment vertical="bottom"/>
    </xf>
    <xf numFmtId="0" fontId="1157" fillId="780" borderId="872" xfId="12" applyAlignment="1">
      <alignment horizontal="center" vertical="bottom"/>
    </xf>
    <xf numFmtId="0" fontId="1156" fillId="763" borderId="872" xfId="12" applyAlignment="1">
      <alignment horizontal="center" vertical="center" wrapText="1"/>
    </xf>
    <xf numFmtId="0" fontId="1152" fillId="822" borderId="872" xfId="12" applyAlignment="1">
      <alignment horizontal="center" vertical="center" wrapText="1"/>
    </xf>
    <xf numFmtId="0" fontId="1152" fillId="763" borderId="872" xfId="12" applyAlignment="1">
      <alignment horizontal="center" vertical="center" wrapText="1"/>
    </xf>
    <xf numFmtId="0" fontId="1153" fillId="763" borderId="872" xfId="12" applyAlignment="1">
      <alignment vertical="center"/>
    </xf>
    <xf numFmtId="0" fontId="1154" fillId="780" borderId="884" xfId="12" applyAlignment="1">
      <alignment horizontal="center" vertical="center"/>
    </xf>
    <xf numFmtId="0" fontId="1154" fillId="780" borderId="884" xfId="12" applyAlignment="1">
      <alignment horizontal="center" vertical="center" wrapText="1"/>
    </xf>
    <xf numFmtId="0" fontId="1152" fillId="763" borderId="872" xfId="12" applyAlignment="1">
      <alignment wrapText="1"/>
    </xf>
    <xf numFmtId="0" fontId="1152" fillId="763" borderId="879" xfId="12" applyAlignment="1">
      <alignment wrapText="1"/>
    </xf>
    <xf numFmtId="165" fontId="1153" fillId="763" borderId="879" xfId="12" applyAlignment="1">
      <alignment horizontal="center" vertical="bottom"/>
    </xf>
    <xf numFmtId="10" fontId="1153" fillId="763" borderId="879" xfId="12" applyAlignment="1">
      <alignment horizontal="center" vertical="bottom"/>
    </xf>
    <xf numFmtId="0" fontId="1152" fillId="763" borderId="887" xfId="12" applyAlignment="1">
      <alignment wrapText="1"/>
    </xf>
    <xf numFmtId="0" fontId="1152" fillId="763" borderId="880" xfId="12" applyAlignment="1">
      <alignment wrapText="1"/>
    </xf>
    <xf numFmtId="165" fontId="1153" fillId="763" borderId="880" xfId="12" applyAlignment="1">
      <alignment horizontal="center" vertical="bottom"/>
    </xf>
    <xf numFmtId="0" fontId="1152" fillId="763" borderId="846" xfId="12" applyAlignment="1">
      <alignment wrapText="1"/>
    </xf>
    <xf numFmtId="0" fontId="1095" fillId="763" borderId="880" xfId="12"/>
    <xf numFmtId="10" fontId="1153" fillId="763" borderId="880" xfId="12" applyAlignment="1">
      <alignment horizontal="center" vertical="bottom"/>
    </xf>
    <xf numFmtId="0" fontId="1085" fillId="763" borderId="846" xfId="12"/>
    <xf numFmtId="0" fontId="1092" fillId="773" borderId="847" xfId="12" applyAlignment="1">
      <alignment horizontal="left" vertical="center"/>
    </xf>
    <xf numFmtId="0" fontId="1085" fillId="763" borderId="849" xfId="12"/>
    <xf numFmtId="0" fontId="1085" fillId="763" borderId="850" xfId="12"/>
    <xf numFmtId="0" fontId="1096" fillId="774" borderId="847" xfId="12" applyAlignment="1">
      <alignment horizontal="center" vertical="center"/>
    </xf>
    <xf numFmtId="0" fontId="1085" fillId="763" borderId="852" xfId="12"/>
    <xf numFmtId="0" fontId="1104" fillId="768" borderId="847" xfId="12" applyAlignment="1">
      <alignment horizontal="left" vertical="center" wrapText="1"/>
    </xf>
    <xf numFmtId="0" fontId="1104" fillId="769" borderId="847" xfId="12" applyAlignment="1">
      <alignment horizontal="left" vertical="center" wrapText="1"/>
    </xf>
    <xf numFmtId="0" fontId="1104" fillId="770" borderId="847" xfId="12" applyAlignment="1">
      <alignment horizontal="left" vertical="center" wrapText="1"/>
    </xf>
    <xf numFmtId="0" fontId="1104" fillId="771" borderId="847" xfId="12" applyAlignment="1">
      <alignment horizontal="left" vertical="center" wrapText="1"/>
    </xf>
    <xf numFmtId="0" fontId="1104" fillId="772" borderId="847" xfId="12" applyAlignment="1">
      <alignment horizontal="left" vertical="center" wrapText="1"/>
    </xf>
    <xf numFmtId="0" fontId="1101" fillId="763" borderId="856" xfId="12"/>
    <xf numFmtId="0" fontId="1085" fillId="763" borderId="854" xfId="12"/>
    <xf numFmtId="0" fontId="1085" fillId="763" borderId="860" xfId="12"/>
    <xf numFmtId="0" fontId="1088" fillId="763" borderId="846" xfId="12"/>
    <xf numFmtId="0" fontId="1087" fillId="763" borderId="872" xfId="12" applyAlignment="1">
      <alignment horizontal="left" vertical="center"/>
    </xf>
    <xf numFmtId="0" fontId="1088" fillId="763" borderId="872" xfId="12"/>
    <xf numFmtId="0" fontId="1085" fillId="763" borderId="875" xfId="12"/>
    <xf numFmtId="0" fontId="1085" fillId="763" borderId="876" xfId="12"/>
    <xf numFmtId="0" fontId="1104" fillId="802" borderId="847" xfId="12" applyAlignment="1">
      <alignment horizontal="left" vertical="center" wrapText="1"/>
    </xf>
    <xf numFmtId="0" fontId="1096" fillId="763" borderId="846" xfId="12"/>
    <xf numFmtId="0" fontId="1105" fillId="763" borderId="846" xfId="12" applyAlignment="1">
      <alignment horizontal="center" wrapText="1"/>
    </xf>
    <xf numFmtId="0" fontId="1104" fillId="802" borderId="847" xfId="12" applyAlignment="1">
      <alignment horizontal="left" vertical="center"/>
    </xf>
    <xf numFmtId="0" fontId="1101" fillId="763" borderId="872" xfId="12" applyAlignment="1">
      <alignment horizontal="center" vertical="center" wrapText="1"/>
    </xf>
    <xf numFmtId="0" fontId="1085" fillId="763" borderId="879" xfId="12"/>
    <xf numFmtId="0" fontId="1085" fillId="763" borderId="881" xfId="12"/>
    <xf numFmtId="0" fontId="1101" fillId="768" borderId="872" xfId="12" applyAlignment="1">
      <alignment horizontal="left" vertical="center" wrapText="1"/>
    </xf>
    <xf numFmtId="0" fontId="1136" fillId="763" borderId="884" xfId="12" applyAlignment="1">
      <alignment horizontal="center" vertical="center" wrapText="1"/>
    </xf>
    <xf numFmtId="0" fontId="1085" fillId="763" borderId="892" xfId="12"/>
    <xf numFmtId="0" fontId="1085" fillId="763" borderId="893" xfId="12"/>
    <xf numFmtId="0" fontId="1099" fillId="803" borderId="847" xfId="12" applyAlignment="1">
      <alignment vertical="center" wrapText="1"/>
    </xf>
    <xf numFmtId="0" fontId="1089" fillId="763" borderId="847" xfId="12" applyAlignment="1">
      <alignment vertical="top" wrapText="1"/>
    </xf>
    <xf numFmtId="0" fontId="1158" fillId="763" borderId="846" xfId="12" applyAlignment="1">
      <alignment vertical="top" wrapText="1"/>
    </xf>
    <xf numFmtId="0" fontId="1104" fillId="763" borderId="847" xfId="12" applyAlignment="1">
      <alignment vertical="top" wrapText="1"/>
    </xf>
    <xf numFmtId="0" fontId="1159" fillId="802" borderId="847" xfId="12" applyAlignment="1">
      <alignment horizontal="left" vertical="center"/>
    </xf>
    <xf numFmtId="0" fontId="1159" fillId="763" borderId="846" xfId="12" applyAlignment="1">
      <alignment horizontal="center" vertical="center"/>
    </xf>
    <xf numFmtId="0" fontId="1160" fillId="763" borderId="905" xfId="12" applyAlignment="1">
      <alignment vertical="top" wrapText="1"/>
    </xf>
    <xf numFmtId="0" fontId="1162" fillId="763" borderId="905" xfId="12" applyAlignment="1">
      <alignment vertical="top" wrapText="1"/>
    </xf>
    <xf numFmtId="0" fontId="1085" fillId="763" borderId="908" xfId="12"/>
    <xf numFmtId="0" fontId="1085" fillId="763" borderId="909" xfId="12"/>
    <xf numFmtId="0" fontId="1159" fillId="763" borderId="846" xfId="12"/>
    <xf numFmtId="0" fontId="1161" fillId="763" borderId="905" xfId="12" applyAlignment="1">
      <alignment vertical="top" wrapText="1"/>
    </xf>
    <xf numFmtId="0" fontId="1160" fillId="763" borderId="905" xfId="12" applyAlignment="1">
      <alignment horizontal="left" vertical="center"/>
    </xf>
    <xf numFmtId="1" fontId="1126" fillId="802" borderId="847" xfId="12" applyAlignment="1">
      <alignment horizontal="center" vertical="center"/>
    </xf>
    <xf numFmtId="1" fontId="1090" fillId="763" borderId="847" xfId="12" applyAlignment="1">
      <alignment horizontal="center" vertical="center"/>
    </xf>
    <xf numFmtId="0" fontId="1163" fillId="823" borderId="872" xfId="12" applyAlignment="1">
      <alignment horizontal="center" vertical="center"/>
    </xf>
    <xf numFmtId="0" fontId="1159" fillId="763" borderId="847" xfId="12" applyAlignment="1">
      <alignment horizontal="center" vertical="center"/>
    </xf>
    <xf numFmtId="0" fontId="1158" fillId="763" borderId="847" xfId="12" applyAlignment="1">
      <alignment vertical="top" wrapText="1"/>
    </xf>
    <xf numFmtId="0" fontId="1085" fillId="763" borderId="897" xfId="12"/>
    <xf numFmtId="0" fontId="1085" fillId="763" borderId="898" xfId="12"/>
    <xf numFmtId="0" fontId="1085" fillId="763" borderId="911" xfId="12"/>
    <xf numFmtId="0" fontId="1085" fillId="763" borderId="912" xfId="12"/>
    <xf numFmtId="0" fontId="1085" fillId="763" borderId="913" xfId="12"/>
    <xf numFmtId="0" fontId="1164" fillId="768" borderId="872" xfId="12" applyAlignment="1">
      <alignment horizontal="left" vertical="center" wrapText="1"/>
    </xf>
    <xf numFmtId="0" fontId="1085" fillId="768" borderId="872" xfId="12"/>
    <xf numFmtId="0" fontId="1165" fillId="808" borderId="872" xfId="12" applyAlignment="1">
      <alignment horizontal="center" vertical="center" wrapText="1"/>
    </xf>
    <xf numFmtId="0" fontId="1165" fillId="763" borderId="872" xfId="12" applyAlignment="1">
      <alignment horizontal="center" vertical="center" wrapText="1"/>
    </xf>
    <xf numFmtId="0" fontId="1166" fillId="763" borderId="872" xfId="12" applyAlignment="1">
      <alignment horizontal="left" vertical="center" wrapText="1"/>
    </xf>
    <xf numFmtId="0" fontId="1168" fillId="768" borderId="872" xfId="12" applyAlignment="1">
      <alignment horizontal="left" vertical="center" wrapText="1"/>
    </xf>
    <xf numFmtId="0" fontId="1085" fillId="763" borderId="872" xfId="12"/>
    <xf numFmtId="0" fontId="1165" fillId="810" borderId="872" xfId="12" applyAlignment="1">
      <alignment horizontal="center" vertical="center" wrapText="1"/>
    </xf>
    <xf numFmtId="0" fontId="1166" fillId="810" borderId="872" xfId="12" applyAlignment="1">
      <alignment horizontal="left" vertical="center" wrapText="1"/>
    </xf>
    <xf numFmtId="0" fontId="1165" fillId="772" borderId="872" xfId="12" applyAlignment="1">
      <alignment horizontal="center" vertical="center" wrapText="1"/>
    </xf>
    <xf numFmtId="0" fontId="1166" fillId="772" borderId="872" xfId="12" applyAlignment="1">
      <alignment horizontal="left" vertical="center" wrapText="1"/>
    </xf>
    <xf numFmtId="0" fontId="1166" fillId="779" borderId="872" xfId="12" applyAlignment="1">
      <alignment horizontal="center" vertical="center" wrapText="1"/>
    </xf>
    <xf numFmtId="0" fontId="1166" fillId="782" borderId="872" xfId="12" applyAlignment="1">
      <alignment horizontal="left" vertical="center" wrapText="1"/>
    </xf>
    <xf numFmtId="3" fontId="1165" fillId="779" borderId="872" xfId="12" applyAlignment="1">
      <alignment horizontal="center" vertical="center" wrapText="1"/>
    </xf>
    <xf numFmtId="0" fontId="1166" fillId="763" borderId="872" xfId="12" applyAlignment="1">
      <alignment horizontal="center" vertical="center" wrapText="1"/>
    </xf>
    <xf numFmtId="0" fontId="1166" fillId="810" borderId="872" xfId="12" applyAlignment="1">
      <alignment horizontal="center" vertical="center" wrapText="1"/>
    </xf>
    <xf numFmtId="0" fontId="1165" fillId="779" borderId="872" xfId="12" applyAlignment="1">
      <alignment horizontal="center" vertical="center" wrapText="1"/>
    </xf>
    <xf numFmtId="0" fontId="1166" fillId="803" borderId="872" xfId="12" applyAlignment="1">
      <alignment horizontal="center" vertical="center" wrapText="1"/>
    </xf>
    <xf numFmtId="0" fontId="1166" fillId="803" borderId="872" xfId="12" applyAlignment="1">
      <alignment horizontal="left" vertical="center" wrapText="1"/>
    </xf>
    <xf numFmtId="0" fontId="1165" fillId="803" borderId="872" xfId="12" applyAlignment="1">
      <alignment horizontal="center" vertical="center" wrapText="1"/>
    </xf>
    <xf numFmtId="1" fontId="1166" fillId="803" borderId="872" xfId="12" applyAlignment="1">
      <alignment horizontal="center" vertical="center" wrapText="1"/>
    </xf>
    <xf numFmtId="1" fontId="1166" fillId="810" borderId="872" xfId="12" applyAlignment="1">
      <alignment horizontal="center" vertical="center" wrapText="1"/>
    </xf>
    <xf numFmtId="0" fontId="1165" fillId="768" borderId="872" xfId="12"/>
    <xf numFmtId="0" fontId="1165" fillId="768" borderId="872" xfId="12" applyAlignment="1">
      <alignment horizontal="left" vertical="center" wrapText="1"/>
    </xf>
    <xf numFmtId="0" fontId="1165" fillId="768" borderId="872" xfId="12" applyAlignment="1">
      <alignment horizontal="center" vertical="center" wrapText="1"/>
    </xf>
    <xf numFmtId="0" fontId="1166" fillId="763" borderId="872" xfId="12"/>
    <xf numFmtId="0" fontId="1165" fillId="763" borderId="914" xfId="12"/>
    <xf numFmtId="0" fontId="1165" fillId="763" borderId="914" xfId="12" applyAlignment="1">
      <alignment horizontal="left" vertical="center" wrapText="1"/>
    </xf>
    <xf numFmtId="0" fontId="1165" fillId="763" borderId="914" xfId="12" applyAlignment="1">
      <alignment horizontal="center" vertical="center" wrapText="1"/>
    </xf>
    <xf numFmtId="0" fontId="1165" fillId="772" borderId="914" xfId="12" applyAlignment="1">
      <alignment horizontal="center" vertical="center" wrapText="1"/>
    </xf>
    <xf numFmtId="0" fontId="1165" fillId="763" borderId="846" xfId="12"/>
    <xf numFmtId="0" fontId="1167" fillId="763" borderId="846" xfId="12"/>
    <xf numFmtId="0" fontId="1085" fillId="763" borderId="895" xfId="12"/>
    <xf numFmtId="0" fontId="1085" fillId="763" borderId="896" xfId="12"/>
    <xf numFmtId="0" fontId="1085" fillId="763" borderId="880" xfId="12"/>
    <xf numFmtId="0" fontId="1166" fillId="782" borderId="872" xfId="12" applyAlignment="1">
      <alignment horizontal="center" vertical="center" wrapText="1"/>
    </xf>
    <xf numFmtId="0" fontId="1165" fillId="779" borderId="872" xfId="12" applyAlignment="1">
      <alignment horizontal="left" vertical="center" wrapText="1"/>
    </xf>
    <xf numFmtId="0" fontId="1166" fillId="779" borderId="872" xfId="12" applyAlignment="1">
      <alignment horizontal="left" vertical="center" wrapText="1"/>
    </xf>
    <xf numFmtId="0" fontId="1165" fillId="807" borderId="872" xfId="12" applyAlignment="1">
      <alignment horizontal="center" vertical="center" wrapText="1"/>
    </xf>
    <xf numFmtId="0" fontId="1165" fillId="771" borderId="872" xfId="12" applyAlignment="1">
      <alignment horizontal="center" vertical="center" wrapText="1"/>
    </xf>
    <xf numFmtId="0" fontId="1165" fillId="782" borderId="872" xfId="12" applyAlignment="1">
      <alignment horizontal="center" wrapText="1"/>
    </xf>
    <xf numFmtId="0" fontId="1167" fillId="807" borderId="872" xfId="12" applyAlignment="1">
      <alignment horizontal="center" wrapText="1"/>
    </xf>
    <xf numFmtId="0" fontId="1167" fillId="771" borderId="872" xfId="12" applyAlignment="1">
      <alignment horizontal="center" wrapText="1"/>
    </xf>
    <xf numFmtId="0" fontId="1167" fillId="772" borderId="872" xfId="12" applyAlignment="1">
      <alignment horizontal="center" wrapText="1"/>
    </xf>
    <xf numFmtId="0" fontId="1167" fillId="782" borderId="872" xfId="12" applyAlignment="1">
      <alignment horizontal="center" wrapText="1"/>
    </xf>
    <xf numFmtId="0" fontId="1166" fillId="808" borderId="872" xfId="12" applyAlignment="1">
      <alignment horizontal="center" vertical="center" wrapText="1"/>
    </xf>
    <xf numFmtId="0" fontId="1169" fillId="824" borderId="915" xfId="13" applyAlignment="1">
      <alignment vertical="bottom"/>
    </xf>
    <xf numFmtId="0" fontId="1170" fillId="824" borderId="915" xfId="13" applyAlignment="1">
      <alignment horizontal="left" vertical="center"/>
    </xf>
    <xf numFmtId="0" fontId="1171" fillId="824" borderId="915" xfId="13" applyAlignment="1">
      <alignment horizontal="left" vertical="center"/>
    </xf>
    <xf numFmtId="0" fontId="1172" fillId="824" borderId="915" xfId="13" applyAlignment="1">
      <alignment horizontal="left" vertical="center"/>
    </xf>
    <xf numFmtId="0" fontId="1173" fillId="826" borderId="916" xfId="13" applyAlignment="1">
      <alignment vertical="center"/>
    </xf>
    <xf numFmtId="0" fontId="1174" fillId="824" borderId="915" xfId="13" applyAlignment="1">
      <alignment horizontal="left" vertical="center"/>
    </xf>
    <xf numFmtId="0" fontId="1173" fillId="827" borderId="916" xfId="13" applyAlignment="1">
      <alignment vertical="center"/>
    </xf>
    <xf numFmtId="0" fontId="1173" fillId="828" borderId="916" xfId="13" applyAlignment="1">
      <alignment vertical="center"/>
    </xf>
    <xf numFmtId="0" fontId="1173" fillId="829" borderId="916" xfId="13" applyAlignment="1">
      <alignment vertical="center"/>
    </xf>
    <xf numFmtId="0" fontId="1175" fillId="824" borderId="915" xfId="13"/>
    <xf numFmtId="0" fontId="1173" fillId="830" borderId="916" xfId="13" applyAlignment="1">
      <alignment vertical="center"/>
    </xf>
    <xf numFmtId="0" fontId="1173" fillId="831" borderId="916" xfId="13" applyAlignment="1">
      <alignment vertical="center"/>
    </xf>
    <xf numFmtId="0" fontId="1173" fillId="832" borderId="916" xfId="13" applyAlignment="1">
      <alignment vertical="center"/>
    </xf>
    <xf numFmtId="0" fontId="1173" fillId="833" borderId="916" xfId="13" applyAlignment="1">
      <alignment vertical="center"/>
    </xf>
    <xf numFmtId="0" fontId="1176" fillId="834" borderId="917" xfId="13" applyAlignment="1">
      <alignment horizontal="left" vertical="center"/>
    </xf>
    <xf numFmtId="0" fontId="1177" fillId="824" borderId="918" xfId="13"/>
    <xf numFmtId="0" fontId="1177" fillId="824" borderId="919" xfId="13"/>
    <xf numFmtId="0" fontId="1178" fillId="835" borderId="920" xfId="13" applyAlignment="1">
      <alignment horizontal="center" vertical="center" wrapText="1"/>
    </xf>
    <xf numFmtId="0" fontId="1179" fillId="824" borderId="915" xfId="13"/>
    <xf numFmtId="0" fontId="1180" fillId="835" borderId="917" xfId="13" applyAlignment="1">
      <alignment horizontal="center" vertical="center"/>
    </xf>
    <xf numFmtId="0" fontId="1177" fillId="824" borderId="921" xfId="13"/>
    <xf numFmtId="0" fontId="1181" fillId="824" borderId="915" xfId="13"/>
    <xf numFmtId="0" fontId="1182" fillId="835" borderId="916" xfId="13" applyAlignment="1">
      <alignment horizontal="center" vertical="center"/>
    </xf>
    <xf numFmtId="0" fontId="1183" fillId="824" borderId="916" xfId="13" applyAlignment="1">
      <alignment horizontal="left" vertical="center" wrapText="1"/>
    </xf>
    <xf numFmtId="0" fontId="1173" fillId="824" borderId="916" xfId="13" applyAlignment="1">
      <alignment horizontal="left" vertical="center" wrapText="1"/>
    </xf>
    <xf numFmtId="164" fontId="1174" fillId="824" borderId="916" xfId="13" applyAlignment="1">
      <alignment horizontal="center" vertical="center"/>
    </xf>
    <xf numFmtId="0" fontId="1184" fillId="824" borderId="915" xfId="13"/>
    <xf numFmtId="0" fontId="1179" fillId="824" borderId="915" xfId="13" applyAlignment="1">
      <alignment vertical="bottom"/>
    </xf>
    <xf numFmtId="0" fontId="1185" fillId="824" borderId="922" xfId="13"/>
    <xf numFmtId="0" fontId="1177" fillId="824" borderId="923" xfId="13"/>
    <xf numFmtId="0" fontId="1179" fillId="824" borderId="924" xfId="13"/>
    <xf numFmtId="0" fontId="1185" fillId="824" borderId="925" xfId="13" applyAlignment="1">
      <alignment horizontal="center"/>
    </xf>
    <xf numFmtId="0" fontId="1185" fillId="824" borderId="915" xfId="13" applyAlignment="1">
      <alignment horizontal="center"/>
    </xf>
    <xf numFmtId="0" fontId="1179" fillId="824" borderId="925" xfId="13" applyAlignment="1">
      <alignment horizontal="center"/>
    </xf>
    <xf numFmtId="0" fontId="1179" fillId="824" borderId="926" xfId="13"/>
    <xf numFmtId="0" fontId="1186" fillId="824" borderId="927" xfId="13" applyAlignment="1">
      <alignment wrapText="1"/>
    </xf>
    <xf numFmtId="0" fontId="1185" fillId="824" borderId="925" xfId="13" applyAlignment="1">
      <alignment horizontal="center" wrapText="1"/>
    </xf>
    <xf numFmtId="0" fontId="1186" fillId="824" borderId="928" xfId="13" applyAlignment="1">
      <alignment wrapText="1"/>
    </xf>
    <xf numFmtId="0" fontId="1186" fillId="824" borderId="927" xfId="13" applyAlignment="1">
      <alignment wrapText="1"/>
    </xf>
    <xf numFmtId="0" fontId="1174" fillId="824" borderId="916" xfId="13" applyAlignment="1">
      <alignment horizontal="center" vertical="center"/>
    </xf>
    <xf numFmtId="0" fontId="1177" fillId="824" borderId="929" xfId="13"/>
    <xf numFmtId="0" fontId="1185" fillId="824" borderId="922" xfId="13" applyAlignment="1">
      <alignment horizontal="center" wrapText="1"/>
    </xf>
    <xf numFmtId="0" fontId="1185" fillId="824" borderId="928" xfId="13" applyAlignment="1">
      <alignment wrapText="1"/>
    </xf>
    <xf numFmtId="0" fontId="1185" fillId="824" borderId="927" xfId="13" applyAlignment="1">
      <alignment wrapText="1"/>
    </xf>
    <xf numFmtId="0" fontId="1173" fillId="824" borderId="916" xfId="13" applyAlignment="1">
      <alignment vertical="center"/>
    </xf>
    <xf numFmtId="0" fontId="1173" fillId="836" borderId="916" xfId="13" applyAlignment="1">
      <alignment vertical="center"/>
    </xf>
    <xf numFmtId="0" fontId="1174" fillId="824" borderId="916" xfId="13" applyAlignment="1">
      <alignment horizontal="left" vertical="center" wrapText="1"/>
    </xf>
    <xf numFmtId="0" fontId="1187" fillId="829" borderId="916" xfId="13" applyAlignment="1">
      <alignment horizontal="center" vertical="center"/>
    </xf>
    <xf numFmtId="0" fontId="1178" fillId="835" borderId="916" xfId="13" applyAlignment="1">
      <alignment horizontal="center" vertical="center" wrapText="1"/>
    </xf>
    <xf numFmtId="0" fontId="1178" fillId="835" borderId="917" xfId="13" applyAlignment="1">
      <alignment horizontal="center" vertical="center" wrapText="1"/>
    </xf>
    <xf numFmtId="0" fontId="1173" fillId="824" borderId="916" xfId="13" applyAlignment="1">
      <alignment horizontal="left" vertical="center"/>
    </xf>
    <xf numFmtId="164" fontId="1173" fillId="824" borderId="916" xfId="13" applyAlignment="1">
      <alignment horizontal="center" vertical="center"/>
    </xf>
    <xf numFmtId="0" fontId="1173" fillId="824" borderId="917" xfId="13" applyAlignment="1">
      <alignment horizontal="left" vertical="center" wrapText="1"/>
    </xf>
    <xf numFmtId="0" fontId="1188" fillId="829" borderId="916" xfId="13" applyAlignment="1">
      <alignment horizontal="left" vertical="center"/>
    </xf>
    <xf numFmtId="0" fontId="1173" fillId="829" borderId="916" xfId="13" applyAlignment="1">
      <alignment horizontal="left" vertical="center" wrapText="1"/>
    </xf>
    <xf numFmtId="164" fontId="1173" fillId="829" borderId="916" xfId="13" applyAlignment="1">
      <alignment horizontal="center" vertical="center"/>
    </xf>
    <xf numFmtId="0" fontId="1188" fillId="829" borderId="917" xfId="13" applyAlignment="1">
      <alignment horizontal="left" vertical="center" wrapText="1"/>
    </xf>
    <xf numFmtId="0" fontId="1173" fillId="829" borderId="917" xfId="13" applyAlignment="1">
      <alignment horizontal="left" vertical="center" wrapText="1"/>
    </xf>
    <xf numFmtId="0" fontId="1173" fillId="830" borderId="916" xfId="13" applyAlignment="1">
      <alignment horizontal="left" vertical="center"/>
    </xf>
    <xf numFmtId="0" fontId="1173" fillId="830" borderId="916" xfId="13" applyAlignment="1">
      <alignment horizontal="left" vertical="center" wrapText="1"/>
    </xf>
    <xf numFmtId="164" fontId="1173" fillId="830" borderId="916" xfId="13" applyAlignment="1">
      <alignment horizontal="center" vertical="center"/>
    </xf>
    <xf numFmtId="0" fontId="1188" fillId="830" borderId="917" xfId="13" applyAlignment="1">
      <alignment horizontal="left" vertical="center" wrapText="1"/>
    </xf>
    <xf numFmtId="0" fontId="1173" fillId="830" borderId="917" xfId="13" applyAlignment="1">
      <alignment horizontal="left" vertical="center" wrapText="1"/>
    </xf>
    <xf numFmtId="0" fontId="1173" fillId="831" borderId="916" xfId="13" applyAlignment="1">
      <alignment horizontal="left" vertical="center"/>
    </xf>
    <xf numFmtId="0" fontId="1173" fillId="831" borderId="916" xfId="13" applyAlignment="1">
      <alignment horizontal="left" vertical="center" wrapText="1"/>
    </xf>
    <xf numFmtId="164" fontId="1173" fillId="831" borderId="916" xfId="13" applyAlignment="1">
      <alignment horizontal="center" vertical="center"/>
    </xf>
    <xf numFmtId="0" fontId="1188" fillId="831" borderId="917" xfId="13" applyAlignment="1">
      <alignment horizontal="left" vertical="center" wrapText="1"/>
    </xf>
    <xf numFmtId="0" fontId="1173" fillId="831" borderId="917" xfId="13" applyAlignment="1">
      <alignment horizontal="left" vertical="center" wrapText="1"/>
    </xf>
    <xf numFmtId="0" fontId="1173" fillId="832" borderId="916" xfId="13" applyAlignment="1">
      <alignment horizontal="left" vertical="center"/>
    </xf>
    <xf numFmtId="0" fontId="1173" fillId="832" borderId="916" xfId="13" applyAlignment="1">
      <alignment horizontal="left" vertical="center" wrapText="1"/>
    </xf>
    <xf numFmtId="164" fontId="1173" fillId="832" borderId="916" xfId="13" applyAlignment="1">
      <alignment horizontal="center" vertical="center"/>
    </xf>
    <xf numFmtId="0" fontId="1188" fillId="832" borderId="917" xfId="13" applyAlignment="1">
      <alignment horizontal="left" vertical="center" wrapText="1"/>
    </xf>
    <xf numFmtId="0" fontId="1173" fillId="832" borderId="917" xfId="13" applyAlignment="1">
      <alignment horizontal="left" vertical="center" wrapText="1"/>
    </xf>
    <xf numFmtId="0" fontId="1173" fillId="833" borderId="916" xfId="13" applyAlignment="1">
      <alignment horizontal="left" vertical="center"/>
    </xf>
    <xf numFmtId="0" fontId="1173" fillId="833" borderId="916" xfId="13" applyAlignment="1">
      <alignment horizontal="left" vertical="center" wrapText="1"/>
    </xf>
    <xf numFmtId="164" fontId="1173" fillId="833" borderId="916" xfId="13" applyAlignment="1">
      <alignment horizontal="center" vertical="center"/>
    </xf>
    <xf numFmtId="0" fontId="1188" fillId="833" borderId="917" xfId="13" applyAlignment="1">
      <alignment horizontal="left" vertical="center" wrapText="1"/>
    </xf>
    <xf numFmtId="0" fontId="1173" fillId="833" borderId="917" xfId="13" applyAlignment="1">
      <alignment horizontal="left" vertical="center" wrapText="1"/>
    </xf>
    <xf numFmtId="0" fontId="1189" fillId="824" borderId="915" xfId="13" applyAlignment="1">
      <alignment horizontal="left" vertical="center" wrapText="1"/>
    </xf>
    <xf numFmtId="0" fontId="1190" fillId="824" borderId="915" xfId="13"/>
    <xf numFmtId="0" fontId="1190" fillId="824" borderId="915" xfId="13" applyAlignment="1">
      <alignment wrapText="1"/>
    </xf>
    <xf numFmtId="0" fontId="1191" fillId="837" borderId="930" xfId="13" applyAlignment="1">
      <alignment horizontal="center" wrapText="1"/>
    </xf>
    <xf numFmtId="0" fontId="1191" fillId="837" borderId="931" xfId="13" applyAlignment="1">
      <alignment horizontal="center" wrapText="1"/>
    </xf>
    <xf numFmtId="0" fontId="1191" fillId="837" borderId="932" xfId="13" applyAlignment="1">
      <alignment horizontal="center" wrapText="1"/>
    </xf>
    <xf numFmtId="0" fontId="1192" fillId="828" borderId="933" xfId="13" applyAlignment="1">
      <alignment wrapText="1"/>
    </xf>
    <xf numFmtId="0" fontId="1193" fillId="838" borderId="934" xfId="13" applyAlignment="1">
      <alignment wrapText="1"/>
    </xf>
    <xf numFmtId="0" fontId="1193" fillId="839" borderId="934" xfId="13" applyAlignment="1">
      <alignment wrapText="1"/>
    </xf>
    <xf numFmtId="0" fontId="1193" fillId="839" borderId="935" xfId="13" applyAlignment="1">
      <alignment wrapText="1"/>
    </xf>
    <xf numFmtId="0" fontId="1192" fillId="828" borderId="936" xfId="13" applyAlignment="1">
      <alignment wrapText="1"/>
    </xf>
    <xf numFmtId="0" fontId="1193" fillId="840" borderId="934" xfId="13" applyAlignment="1">
      <alignment wrapText="1"/>
    </xf>
    <xf numFmtId="0" fontId="1193" fillId="840" borderId="937" xfId="13" applyAlignment="1">
      <alignment wrapText="1"/>
    </xf>
    <xf numFmtId="0" fontId="1193" fillId="838" borderId="937" xfId="13" applyAlignment="1">
      <alignment wrapText="1"/>
    </xf>
    <xf numFmtId="0" fontId="1193" fillId="839" borderId="937" xfId="13" applyAlignment="1">
      <alignment wrapText="1"/>
    </xf>
    <xf numFmtId="0" fontId="1192" fillId="828" borderId="938" xfId="13" applyAlignment="1">
      <alignment wrapText="1"/>
    </xf>
    <xf numFmtId="0" fontId="1193" fillId="839" borderId="939" xfId="13" applyAlignment="1">
      <alignment wrapText="1"/>
    </xf>
    <xf numFmtId="0" fontId="1193" fillId="838" borderId="939" xfId="13" applyAlignment="1">
      <alignment wrapText="1"/>
    </xf>
    <xf numFmtId="0" fontId="1193" fillId="839" borderId="940" xfId="13" applyAlignment="1">
      <alignment wrapText="1"/>
    </xf>
    <xf numFmtId="0" fontId="1179" fillId="824" borderId="941" xfId="13"/>
    <xf numFmtId="0" fontId="1179" fillId="824" borderId="941" xfId="13" applyAlignment="1">
      <alignment wrapText="1"/>
    </xf>
    <xf numFmtId="0" fontId="1194" fillId="824" borderId="915" xfId="13"/>
    <xf numFmtId="0" fontId="1186" fillId="834" borderId="927" xfId="13" applyAlignment="1">
      <alignment wrapText="1"/>
    </xf>
    <xf numFmtId="0" fontId="1195" fillId="834" borderId="927" xfId="13" applyAlignment="1">
      <alignment wrapText="1"/>
    </xf>
    <xf numFmtId="0" fontId="1196" fillId="824" borderId="915" xfId="13" applyAlignment="1">
      <alignment vertical="top" wrapText="1"/>
    </xf>
    <xf numFmtId="0" fontId="1179" fillId="824" borderId="915" xfId="13" applyAlignment="1">
      <alignment vertical="bottom"/>
    </xf>
    <xf numFmtId="0" fontId="1181" fillId="824" borderId="941" xfId="13"/>
    <xf numFmtId="0" fontId="1197" fillId="824" borderId="915" xfId="13" applyAlignment="1">
      <alignment horizontal="center" vertical="center"/>
    </xf>
    <xf numFmtId="0" fontId="1179" fillId="824" borderId="941" xfId="13"/>
    <xf numFmtId="0" fontId="1198" fillId="840" borderId="915" xfId="13" applyAlignment="1">
      <alignment horizontal="center"/>
    </xf>
    <xf numFmtId="0" fontId="1179" fillId="824" borderId="915" xfId="13" applyAlignment="1">
      <alignment horizontal="center"/>
    </xf>
    <xf numFmtId="10" fontId="1179" fillId="824" borderId="915" xfId="13" applyAlignment="1">
      <alignment horizontal="center"/>
    </xf>
    <xf numFmtId="0" fontId="1199" fillId="841" borderId="941" xfId="13" applyAlignment="1">
      <alignment horizontal="center" vertical="center" wrapText="1"/>
    </xf>
    <xf numFmtId="0" fontId="1199" fillId="840" borderId="941" xfId="13" applyAlignment="1">
      <alignment horizontal="center" vertical="center" wrapText="1"/>
    </xf>
    <xf numFmtId="0" fontId="1179" fillId="840" borderId="941" xfId="13" applyAlignment="1">
      <alignment vertical="bottom"/>
    </xf>
    <xf numFmtId="0" fontId="1179" fillId="842" borderId="941" xfId="13" applyAlignment="1">
      <alignment horizontal="center"/>
    </xf>
    <xf numFmtId="0" fontId="1179" fillId="843" borderId="915" xfId="13" applyAlignment="1">
      <alignment horizontal="center"/>
    </xf>
    <xf numFmtId="0" fontId="1179" fillId="843" borderId="915" xfId="13" applyAlignment="1">
      <alignment horizontal="center"/>
    </xf>
    <xf numFmtId="0" fontId="1179" fillId="844" borderId="941" xfId="13" applyAlignment="1">
      <alignment horizontal="center"/>
    </xf>
    <xf numFmtId="0" fontId="1179" fillId="824" borderId="915" xfId="13" applyAlignment="1">
      <alignment vertical="bottom" wrapText="1"/>
    </xf>
    <xf numFmtId="0" fontId="1179" fillId="845" borderId="941" xfId="13" applyAlignment="1">
      <alignment horizontal="center"/>
    </xf>
    <xf numFmtId="0" fontId="1199" fillId="846" borderId="941" xfId="13" applyAlignment="1">
      <alignment horizontal="center"/>
    </xf>
    <xf numFmtId="0" fontId="1179" fillId="847" borderId="941" xfId="13" applyAlignment="1">
      <alignment horizontal="center"/>
    </xf>
    <xf numFmtId="0" fontId="1179" fillId="848" borderId="941" xfId="13" applyAlignment="1">
      <alignment horizontal="center"/>
    </xf>
    <xf numFmtId="0" fontId="1179" fillId="824" borderId="915" xfId="13"/>
    <xf numFmtId="0" fontId="1179" fillId="849" borderId="941" xfId="13" applyAlignment="1">
      <alignment horizontal="center"/>
    </xf>
    <xf numFmtId="0" fontId="1179" fillId="850" borderId="941" xfId="13" applyAlignment="1">
      <alignment horizontal="center"/>
    </xf>
    <xf numFmtId="0" fontId="1200" fillId="824" borderId="915" xfId="13" applyAlignment="1">
      <alignment horizontal="center" vertical="bottom"/>
    </xf>
    <xf numFmtId="0" fontId="1179" fillId="851" borderId="941" xfId="13" applyAlignment="1">
      <alignment horizontal="center"/>
    </xf>
    <xf numFmtId="0" fontId="1179" fillId="852" borderId="941" xfId="13" applyAlignment="1">
      <alignment horizontal="center"/>
    </xf>
    <xf numFmtId="0" fontId="1179" fillId="853" borderId="941" xfId="13" applyAlignment="1">
      <alignment horizontal="center"/>
    </xf>
    <xf numFmtId="0" fontId="1179" fillId="854" borderId="941" xfId="13" applyAlignment="1">
      <alignment horizontal="center"/>
    </xf>
    <xf numFmtId="0" fontId="1179" fillId="855" borderId="941" xfId="13" applyAlignment="1">
      <alignment horizontal="center"/>
    </xf>
    <xf numFmtId="0" fontId="1179" fillId="856" borderId="941" xfId="13" applyAlignment="1">
      <alignment horizontal="center"/>
    </xf>
    <xf numFmtId="0" fontId="1179" fillId="857" borderId="941" xfId="13" applyAlignment="1">
      <alignment horizontal="center"/>
    </xf>
    <xf numFmtId="0" fontId="1179" fillId="858" borderId="941" xfId="13" applyAlignment="1">
      <alignment horizontal="center"/>
    </xf>
    <xf numFmtId="0" fontId="1179" fillId="859" borderId="941" xfId="13" applyAlignment="1">
      <alignment horizontal="center"/>
    </xf>
    <xf numFmtId="0" fontId="1179" fillId="860" borderId="941" xfId="13" applyAlignment="1">
      <alignment horizontal="center"/>
    </xf>
    <xf numFmtId="0" fontId="1179" fillId="861" borderId="941" xfId="13" applyAlignment="1">
      <alignment horizontal="center"/>
    </xf>
    <xf numFmtId="0" fontId="1179" fillId="862" borderId="941" xfId="13" applyAlignment="1">
      <alignment horizontal="center"/>
    </xf>
    <xf numFmtId="0" fontId="1181" fillId="824" borderId="941" xfId="13"/>
    <xf numFmtId="0" fontId="1181" fillId="824" borderId="941" xfId="13" applyAlignment="1">
      <alignment horizontal="center"/>
    </xf>
    <xf numFmtId="0" fontId="1199" fillId="824" borderId="915" xfId="13" applyAlignment="1">
      <alignment horizontal="center" vertical="center" wrapText="1"/>
    </xf>
    <xf numFmtId="0" fontId="1179" fillId="840" borderId="915" xfId="13"/>
    <xf numFmtId="0" fontId="1201" fillId="840" borderId="915" xfId="13"/>
    <xf numFmtId="0" fontId="1202" fillId="840" borderId="915" xfId="13"/>
    <xf numFmtId="0" fontId="1173" fillId="824" borderId="915" xfId="13"/>
    <xf numFmtId="0" fontId="1188" fillId="824" borderId="942" xfId="13" applyAlignment="1">
      <alignment horizontal="left" vertical="center" wrapText="1"/>
    </xf>
    <xf numFmtId="0" fontId="1173" fillId="824" borderId="943" xfId="13" applyAlignment="1">
      <alignment horizontal="left" vertical="center" wrapText="1"/>
    </xf>
    <xf numFmtId="0" fontId="1177" fillId="824" borderId="944" xfId="13"/>
    <xf numFmtId="0" fontId="1177" fillId="824" borderId="945" xfId="13"/>
    <xf numFmtId="0" fontId="1173" fillId="824" borderId="942" xfId="13" applyAlignment="1">
      <alignment horizontal="left" vertical="center" wrapText="1"/>
    </xf>
    <xf numFmtId="0" fontId="1175" fillId="824" borderId="944" xfId="13"/>
    <xf numFmtId="0" fontId="1175" fillId="824" borderId="945" xfId="13"/>
    <xf numFmtId="0" fontId="1188" fillId="824" borderId="942" xfId="13" applyAlignment="1">
      <alignment horizontal="center" vertical="center"/>
    </xf>
    <xf numFmtId="0" fontId="1173" fillId="824" borderId="942" xfId="13" applyAlignment="1">
      <alignment horizontal="center" vertical="center"/>
    </xf>
    <xf numFmtId="0" fontId="1188" fillId="863" borderId="917" xfId="13" applyAlignment="1">
      <alignment horizontal="left" vertical="center" wrapText="1"/>
    </xf>
    <xf numFmtId="0" fontId="1183" fillId="864" borderId="916" xfId="13" applyAlignment="1">
      <alignment horizontal="center" vertical="center" wrapText="1"/>
    </xf>
    <xf numFmtId="0" fontId="1183" fillId="864" borderId="917" xfId="13" applyAlignment="1">
      <alignment horizontal="center" vertical="center" wrapText="1"/>
    </xf>
    <xf numFmtId="0" fontId="1183" fillId="824" borderId="916" xfId="13" applyAlignment="1">
      <alignment horizontal="center" vertical="center" wrapText="1"/>
    </xf>
    <xf numFmtId="0" fontId="1189" fillId="824" borderId="916" xfId="13" applyAlignment="1">
      <alignment horizontal="center" vertical="center" wrapText="1"/>
    </xf>
    <xf numFmtId="0" fontId="1183" fillId="829" borderId="916" xfId="13" applyAlignment="1">
      <alignment horizontal="center" vertical="center" wrapText="1"/>
    </xf>
    <xf numFmtId="0" fontId="1174" fillId="824" borderId="917" xfId="13" applyAlignment="1">
      <alignment horizontal="left" vertical="center" wrapText="1"/>
    </xf>
    <xf numFmtId="0" fontId="1185" fillId="824" borderId="915" xfId="13" applyAlignment="1">
      <alignment horizontal="left"/>
    </xf>
    <xf numFmtId="0" fontId="1203" fillId="824" borderId="915" xfId="13"/>
    <xf numFmtId="0" fontId="1204" fillId="824" borderId="915" xfId="13" applyAlignment="1">
      <alignment horizontal="left" vertical="center"/>
    </xf>
    <xf numFmtId="0" fontId="1188" fillId="824" borderId="916" xfId="13" applyAlignment="1">
      <alignment horizontal="center" vertical="center"/>
    </xf>
    <xf numFmtId="0" fontId="1188" fillId="824" borderId="915" xfId="13" applyAlignment="1">
      <alignment horizontal="center" vertical="center"/>
    </xf>
    <xf numFmtId="0" fontId="1173" fillId="824" borderId="915" xfId="13" applyAlignment="1">
      <alignment horizontal="left" vertical="center" wrapText="1"/>
    </xf>
    <xf numFmtId="0" fontId="1174" fillId="824" borderId="915" xfId="13" applyAlignment="1">
      <alignment horizontal="left" vertical="center" wrapText="1"/>
    </xf>
    <xf numFmtId="0" fontId="1173" fillId="824" borderId="916" xfId="13" applyAlignment="1">
      <alignment horizontal="center" vertical="center"/>
    </xf>
    <xf numFmtId="0" fontId="1185" fillId="840" borderId="941" xfId="13" applyAlignment="1">
      <alignment horizontal="center" wrapText="1"/>
    </xf>
    <xf numFmtId="0" fontId="1185" fillId="824" borderId="941" xfId="13" applyAlignment="1">
      <alignment horizontal="center" wrapText="1"/>
    </xf>
    <xf numFmtId="0" fontId="1179" fillId="824" borderId="941" xfId="13" applyAlignment="1">
      <alignment vertical="bottom"/>
    </xf>
    <xf numFmtId="0" fontId="1179" fillId="824" borderId="941" xfId="13" applyAlignment="1">
      <alignment horizontal="center"/>
    </xf>
    <xf numFmtId="3" fontId="1174" fillId="824" borderId="916" xfId="13" applyAlignment="1">
      <alignment horizontal="center" vertical="center"/>
    </xf>
    <xf numFmtId="10" fontId="1179" fillId="824" borderId="941" xfId="13" applyAlignment="1">
      <alignment horizontal="center"/>
    </xf>
    <xf numFmtId="10" fontId="1179" fillId="840" borderId="941" xfId="13" applyAlignment="1">
      <alignment horizontal="center"/>
    </xf>
    <xf numFmtId="0" fontId="1185" fillId="824" borderId="915" xfId="13" applyAlignment="1">
      <alignment horizontal="left" vertical="center" wrapText="1"/>
    </xf>
    <xf numFmtId="0" fontId="1185" fillId="824" borderId="915" xfId="13" applyAlignment="1">
      <alignment horizontal="center" vertical="center" wrapText="1"/>
    </xf>
    <xf numFmtId="0" fontId="1185" fillId="824" borderId="915" xfId="13" applyAlignment="1">
      <alignment horizontal="center" wrapText="1"/>
    </xf>
    <xf numFmtId="0" fontId="1205" fillId="864" borderId="916" xfId="13" applyAlignment="1">
      <alignment horizontal="center" vertical="center" wrapText="1"/>
    </xf>
    <xf numFmtId="0" fontId="1179" fillId="824" borderId="941" xfId="13" applyAlignment="1">
      <alignment horizontal="center" vertical="bottom"/>
    </xf>
    <xf numFmtId="0" fontId="1174" fillId="824" borderId="916" xfId="13" applyAlignment="1">
      <alignment horizontal="center" vertical="center" wrapText="1"/>
    </xf>
    <xf numFmtId="0" fontId="1174" fillId="824" borderId="916" xfId="13" applyAlignment="1">
      <alignment horizontal="center" vertical="center" wrapText="1"/>
    </xf>
    <xf numFmtId="3" fontId="1173" fillId="824" borderId="916" xfId="13" applyAlignment="1">
      <alignment vertical="center"/>
    </xf>
    <xf numFmtId="0" fontId="1179" fillId="824" borderId="946" xfId="13" applyAlignment="1">
      <alignment horizontal="center"/>
    </xf>
    <xf numFmtId="0" fontId="1181" fillId="824" borderId="947" xfId="13"/>
    <xf numFmtId="0" fontId="1179" fillId="824" borderId="915" xfId="13" applyAlignment="1">
      <alignment horizontal="left" vertical="center"/>
    </xf>
    <xf numFmtId="0" fontId="1181" fillId="824" borderId="948" xfId="13"/>
    <xf numFmtId="0" fontId="1179" fillId="824" borderId="915" xfId="13" applyAlignment="1">
      <alignment horizontal="left" vertical="center" wrapText="1"/>
    </xf>
    <xf numFmtId="10" fontId="1181" fillId="824" borderId="941" xfId="13" applyAlignment="1">
      <alignment horizontal="center"/>
    </xf>
    <xf numFmtId="10" fontId="1179" fillId="824" borderId="915" xfId="13"/>
    <xf numFmtId="0" fontId="1179" fillId="824" borderId="915" xfId="13" applyAlignment="1">
      <alignment wrapText="1"/>
    </xf>
    <xf numFmtId="0" fontId="1179" fillId="824" borderId="915" xfId="13" applyAlignment="1">
      <alignment horizontal="center" vertical="center"/>
    </xf>
    <xf numFmtId="0" fontId="1188" fillId="824" borderId="915" xfId="13" applyAlignment="1">
      <alignment horizontal="left" vertical="center"/>
    </xf>
    <xf numFmtId="0" fontId="1180" fillId="824" borderId="915" xfId="13" applyAlignment="1">
      <alignment horizontal="center" vertical="center" wrapText="1"/>
    </xf>
    <xf numFmtId="10" fontId="1180" fillId="824" borderId="915" xfId="13" applyAlignment="1">
      <alignment horizontal="center" vertical="center" wrapText="1"/>
    </xf>
    <xf numFmtId="0" fontId="1173" fillId="824" borderId="915" xfId="13" applyAlignment="1">
      <alignment horizontal="center" vertical="center"/>
    </xf>
    <xf numFmtId="10" fontId="1174" fillId="824" borderId="915" xfId="13" applyAlignment="1">
      <alignment horizontal="left" vertical="center" wrapText="1"/>
    </xf>
    <xf numFmtId="0" fontId="1188" fillId="863" borderId="916" xfId="13" applyAlignment="1">
      <alignment horizontal="center" vertical="center"/>
    </xf>
    <xf numFmtId="0" fontId="1173" fillId="863" borderId="916" xfId="13" applyAlignment="1">
      <alignment horizontal="left" vertical="center" wrapText="1"/>
    </xf>
    <xf numFmtId="0" fontId="1174" fillId="863" borderId="916" xfId="13" applyAlignment="1">
      <alignment horizontal="center" vertical="center"/>
    </xf>
    <xf numFmtId="0" fontId="1173" fillId="863" borderId="916" xfId="13" applyAlignment="1">
      <alignment horizontal="center" vertical="center"/>
    </xf>
    <xf numFmtId="2" fontId="1173" fillId="863" borderId="916" xfId="13" applyAlignment="1">
      <alignment horizontal="center" vertical="center"/>
    </xf>
    <xf numFmtId="2" fontId="1188" fillId="863" borderId="916" xfId="13" applyAlignment="1">
      <alignment horizontal="center" vertical="center"/>
    </xf>
    <xf numFmtId="0" fontId="1174" fillId="863" borderId="916" xfId="13" applyAlignment="1">
      <alignment horizontal="left" vertical="center" wrapText="1"/>
    </xf>
    <xf numFmtId="0" fontId="1173" fillId="863" borderId="916" xfId="13" applyAlignment="1">
      <alignment vertical="center"/>
    </xf>
    <xf numFmtId="0" fontId="1183" fillId="863" borderId="916" xfId="13" applyAlignment="1">
      <alignment horizontal="right" vertical="center"/>
    </xf>
    <xf numFmtId="0" fontId="1199" fillId="824" borderId="915" xfId="13" applyAlignment="1">
      <alignment horizontal="left" vertical="center" wrapText="1"/>
    </xf>
    <xf numFmtId="0" fontId="1176" fillId="824" borderId="915" xfId="13" applyAlignment="1">
      <alignment horizontal="left" vertical="center"/>
    </xf>
    <xf numFmtId="0" fontId="1200" fillId="824" borderId="941" xfId="13" applyAlignment="1">
      <alignment horizontal="center" vertical="bottom"/>
    </xf>
    <xf numFmtId="0" fontId="1175" fillId="824" borderId="915" xfId="13" applyAlignment="1">
      <alignment horizontal="center" vertical="center" wrapText="1"/>
    </xf>
    <xf numFmtId="0" fontId="1206" fillId="824" borderId="941" xfId="13" applyAlignment="1">
      <alignment horizontal="center" vertical="bottom"/>
    </xf>
    <xf numFmtId="0" fontId="1206" fillId="840" borderId="941" xfId="13" applyAlignment="1">
      <alignment horizontal="center" vertical="bottom"/>
    </xf>
    <xf numFmtId="0" fontId="1179" fillId="840" borderId="941" xfId="13"/>
    <xf numFmtId="10" fontId="1179" fillId="824" borderId="941" xfId="13"/>
    <xf numFmtId="0" fontId="1207" fillId="824" borderId="915" xfId="13" applyAlignment="1">
      <alignment horizontal="center" vertical="center" wrapText="1"/>
    </xf>
    <xf numFmtId="0" fontId="1199" fillId="824" borderId="915" xfId="13"/>
    <xf numFmtId="0" fontId="1206" fillId="865" borderId="941" xfId="13" applyAlignment="1">
      <alignment horizontal="center" vertical="bottom"/>
    </xf>
    <xf numFmtId="0" fontId="1179" fillId="840" borderId="941" xfId="13" applyAlignment="1">
      <alignment horizontal="center"/>
    </xf>
    <xf numFmtId="0" fontId="1179" fillId="865" borderId="941" xfId="13" applyAlignment="1">
      <alignment horizontal="center"/>
    </xf>
    <xf numFmtId="0" fontId="1179" fillId="840" borderId="915" xfId="13" applyAlignment="1">
      <alignment horizontal="center"/>
    </xf>
    <xf numFmtId="0" fontId="1180" fillId="824" borderId="915" xfId="13" applyAlignment="1">
      <alignment horizontal="center" vertical="center"/>
    </xf>
    <xf numFmtId="0" fontId="1208" fillId="840" borderId="915" xfId="13"/>
    <xf numFmtId="0" fontId="1200" fillId="824" borderId="946" xfId="13" applyAlignment="1">
      <alignment horizontal="center" wrapText="1"/>
    </xf>
    <xf numFmtId="0" fontId="1209" fillId="824" borderId="949" xfId="13" applyAlignment="1">
      <alignment horizontal="left" wrapText="1"/>
    </xf>
    <xf numFmtId="0" fontId="1199" fillId="824" borderId="941" xfId="13" applyAlignment="1">
      <alignment horizontal="center"/>
    </xf>
    <xf numFmtId="0" fontId="1210" fillId="864" borderId="916" xfId="13" applyAlignment="1">
      <alignment horizontal="center" vertical="center" wrapText="1"/>
    </xf>
    <xf numFmtId="0" fontId="1199" fillId="824" borderId="915" xfId="13" applyAlignment="1">
      <alignment horizontal="center"/>
    </xf>
    <xf numFmtId="0" fontId="1209" fillId="824" borderId="948" xfId="13" applyAlignment="1">
      <alignment horizontal="left" wrapText="1"/>
    </xf>
    <xf numFmtId="0" fontId="1199" fillId="840" borderId="941" xfId="13"/>
    <xf numFmtId="0" fontId="1199" fillId="824" borderId="941" xfId="13"/>
    <xf numFmtId="10" fontId="1199" fillId="824" borderId="941" xfId="13"/>
    <xf numFmtId="0" fontId="1199" fillId="840" borderId="941" xfId="13" applyAlignment="1">
      <alignment horizontal="center"/>
    </xf>
    <xf numFmtId="0" fontId="1199" fillId="865" borderId="941" xfId="13" applyAlignment="1">
      <alignment horizontal="center"/>
    </xf>
    <xf numFmtId="0" fontId="1199" fillId="840" borderId="915" xfId="13" applyAlignment="1">
      <alignment horizontal="center"/>
    </xf>
    <xf numFmtId="0" fontId="1199" fillId="840" borderId="915" xfId="13"/>
    <xf numFmtId="165" fontId="1179" fillId="824" borderId="941" xfId="13" applyAlignment="1">
      <alignment horizontal="center"/>
    </xf>
    <xf numFmtId="0" fontId="1179" fillId="824" borderId="941" xfId="13" applyAlignment="1">
      <alignment horizontal="center" vertical="center"/>
    </xf>
    <xf numFmtId="0" fontId="1209" fillId="824" borderId="941" xfId="13" applyAlignment="1">
      <alignment horizontal="center" vertical="center" wrapText="1"/>
    </xf>
    <xf numFmtId="10" fontId="1179" fillId="824" borderId="941" xfId="13" applyAlignment="1">
      <alignment horizontal="center" vertical="center"/>
    </xf>
    <xf numFmtId="9" fontId="1179" fillId="824" borderId="941" xfId="13" applyAlignment="1">
      <alignment horizontal="center" vertical="center"/>
    </xf>
    <xf numFmtId="0" fontId="1179" fillId="824" borderId="941" xfId="13" applyAlignment="1">
      <alignment horizontal="left" vertical="bottom" wrapText="1"/>
    </xf>
    <xf numFmtId="0" fontId="1200" fillId="824" borderId="941" xfId="13" applyAlignment="1">
      <alignment horizontal="center" wrapText="1"/>
    </xf>
    <xf numFmtId="0" fontId="1199" fillId="824" borderId="941" xfId="13" applyAlignment="1">
      <alignment horizontal="center" wrapText="1"/>
    </xf>
    <xf numFmtId="0" fontId="1209" fillId="824" borderId="941" xfId="13" applyAlignment="1">
      <alignment horizontal="center" wrapText="1"/>
    </xf>
    <xf numFmtId="0" fontId="1199" fillId="824" borderId="941" xfId="13" applyAlignment="1">
      <alignment horizontal="right" wrapText="1"/>
    </xf>
    <xf numFmtId="0" fontId="1199" fillId="824" borderId="941" xfId="13" applyAlignment="1">
      <alignment horizontal="left" wrapText="1"/>
    </xf>
    <xf numFmtId="0" fontId="1205" fillId="863" borderId="916" xfId="13" applyAlignment="1">
      <alignment horizontal="center" vertical="center" wrapText="1"/>
    </xf>
    <xf numFmtId="10" fontId="1199" fillId="824" borderId="941" xfId="13" applyAlignment="1">
      <alignment horizontal="right" wrapText="1"/>
    </xf>
    <xf numFmtId="0" fontId="1179" fillId="865" borderId="941" xfId="13" applyAlignment="1">
      <alignment horizontal="left" vertical="bottom" wrapText="1"/>
    </xf>
    <xf numFmtId="0" fontId="1173" fillId="824" borderId="915" xfId="13" applyAlignment="1">
      <alignment vertical="center"/>
    </xf>
    <xf numFmtId="0" fontId="1189" fillId="824" borderId="916" xfId="13" applyAlignment="1">
      <alignment horizontal="center" vertical="center"/>
    </xf>
    <xf numFmtId="0" fontId="1211" fillId="824" borderId="915" xfId="13" applyAlignment="1">
      <alignment horizontal="center" vertical="center" wrapText="1"/>
    </xf>
    <xf numFmtId="0" fontId="1211" fillId="824" borderId="915" xfId="13" applyAlignment="1">
      <alignment horizontal="center" vertical="center"/>
    </xf>
    <xf numFmtId="0" fontId="1173" fillId="864" borderId="916" xfId="13" applyAlignment="1">
      <alignment vertical="center"/>
    </xf>
    <xf numFmtId="0" fontId="1183" fillId="824" borderId="916" xfId="13" applyAlignment="1">
      <alignment horizontal="center" vertical="center"/>
    </xf>
    <xf numFmtId="0" fontId="1212" fillId="824" borderId="916" xfId="13" applyAlignment="1">
      <alignment horizontal="center" vertical="center"/>
    </xf>
    <xf numFmtId="0" fontId="1173" fillId="866" borderId="916" xfId="13" applyAlignment="1">
      <alignment vertical="center"/>
    </xf>
    <xf numFmtId="0" fontId="1183" fillId="824" borderId="916" xfId="13" applyAlignment="1">
      <alignment horizontal="center" vertical="center"/>
    </xf>
    <xf numFmtId="0" fontId="1212" fillId="824" borderId="916" xfId="13" applyAlignment="1">
      <alignment horizontal="center" vertical="center"/>
    </xf>
    <xf numFmtId="0" fontId="1179" fillId="824" borderId="915" xfId="13" applyAlignment="1">
      <alignment vertical="center" wrapText="1"/>
    </xf>
    <xf numFmtId="0" fontId="1179" fillId="824" borderId="915" xfId="13" applyAlignment="1">
      <alignment horizontal="center" vertical="center" wrapText="1"/>
    </xf>
    <xf numFmtId="0" fontId="1183" fillId="824" borderId="915" xfId="13" applyAlignment="1">
      <alignment horizontal="center" vertical="center"/>
    </xf>
    <xf numFmtId="0" fontId="1213" fillId="824" borderId="915" xfId="13" applyAlignment="1">
      <alignment horizontal="center" vertical="center"/>
    </xf>
    <xf numFmtId="0" fontId="1174" fillId="867" borderId="916" xfId="13" applyAlignment="1">
      <alignment horizontal="left" vertical="center"/>
    </xf>
    <xf numFmtId="0" fontId="1174" fillId="833" borderId="916" xfId="13" applyAlignment="1">
      <alignment horizontal="left" vertical="center"/>
    </xf>
    <xf numFmtId="0" fontId="1214" fillId="824" borderId="915" xfId="13" applyAlignment="1">
      <alignment horizontal="center" vertical="center"/>
    </xf>
    <xf numFmtId="0" fontId="1174" fillId="868" borderId="916" xfId="13" applyAlignment="1">
      <alignment horizontal="left" vertical="center"/>
    </xf>
    <xf numFmtId="0" fontId="1174" fillId="831" borderId="916" xfId="13" applyAlignment="1">
      <alignment horizontal="left" vertical="center"/>
    </xf>
    <xf numFmtId="166" fontId="1210" fillId="863" borderId="916" xfId="13" applyAlignment="1">
      <alignment horizontal="center" vertical="center"/>
    </xf>
    <xf numFmtId="0" fontId="1183" fillId="863" borderId="916" xfId="13" applyAlignment="1">
      <alignment horizontal="center" vertical="center"/>
    </xf>
    <xf numFmtId="166" fontId="1205" fillId="863" borderId="916" xfId="13" applyAlignment="1">
      <alignment horizontal="center" vertical="center"/>
    </xf>
    <xf numFmtId="0" fontId="1210" fillId="863" borderId="916" xfId="13" applyAlignment="1">
      <alignment horizontal="center" vertical="center"/>
    </xf>
    <xf numFmtId="0" fontId="1175" fillId="824" borderId="915" xfId="13" applyAlignment="1">
      <alignment horizontal="center" vertical="center" wrapText="1"/>
    </xf>
    <xf numFmtId="0" fontId="1207" fillId="824" borderId="915" xfId="13" applyAlignment="1">
      <alignment horizontal="center" vertical="center" wrapText="1"/>
    </xf>
    <xf numFmtId="0" fontId="1183" fillId="824" borderId="915" xfId="13" applyAlignment="1">
      <alignment horizontal="right" vertical="center"/>
    </xf>
    <xf numFmtId="0" fontId="1183" fillId="824" borderId="916" xfId="13" applyAlignment="1">
      <alignment horizontal="right" vertical="center"/>
    </xf>
    <xf numFmtId="0" fontId="1188" fillId="829" borderId="916" xfId="13" applyAlignment="1">
      <alignment horizontal="center" vertical="center"/>
    </xf>
    <xf numFmtId="1" fontId="1205" fillId="824" borderId="915" xfId="13" applyAlignment="1">
      <alignment horizontal="center" vertical="center"/>
    </xf>
    <xf numFmtId="1" fontId="1205" fillId="863" borderId="916" xfId="13" applyAlignment="1">
      <alignment horizontal="center" vertical="center"/>
    </xf>
    <xf numFmtId="0" fontId="1205" fillId="863" borderId="916" xfId="13" applyAlignment="1">
      <alignment horizontal="center" vertical="center"/>
    </xf>
    <xf numFmtId="0" fontId="1210" fillId="829" borderId="916" xfId="13" applyAlignment="1">
      <alignment horizontal="center" vertical="center" wrapText="1"/>
    </xf>
    <xf numFmtId="0" fontId="1205" fillId="824" borderId="915" xfId="13" applyAlignment="1">
      <alignment horizontal="center" vertical="center"/>
    </xf>
    <xf numFmtId="0" fontId="1215" fillId="824" borderId="915" xfId="13" applyAlignment="1">
      <alignment horizontal="center" vertical="center" wrapText="1"/>
    </xf>
    <xf numFmtId="10" fontId="1179" fillId="824" borderId="915" xfId="13" applyAlignment="1">
      <alignment vertical="center" wrapText="1"/>
    </xf>
    <xf numFmtId="0" fontId="1216" fillId="824" borderId="916" xfId="13" applyAlignment="1">
      <alignment horizontal="left" vertical="center" wrapText="1"/>
    </xf>
    <xf numFmtId="0" fontId="1183" fillId="829" borderId="916" xfId="13" applyAlignment="1">
      <alignment horizontal="center" vertical="center"/>
    </xf>
    <xf numFmtId="0" fontId="1174" fillId="824" borderId="915" xfId="13" applyAlignment="1">
      <alignment horizontal="center" vertical="center"/>
    </xf>
    <xf numFmtId="0" fontId="1189" fillId="824" borderId="916" xfId="13" applyAlignment="1">
      <alignment horizontal="left" vertical="center" wrapText="1"/>
    </xf>
    <xf numFmtId="0" fontId="1185" fillId="824" borderId="915" xfId="13"/>
    <xf numFmtId="0" fontId="1183" fillId="832" borderId="916" xfId="13" applyAlignment="1">
      <alignment horizontal="center" vertical="center"/>
    </xf>
    <xf numFmtId="0" fontId="1205" fillId="829" borderId="916" xfId="13" applyAlignment="1">
      <alignment horizontal="center" vertical="center" wrapText="1"/>
    </xf>
    <xf numFmtId="0" fontId="1183" fillId="833" borderId="916" xfId="13" applyAlignment="1">
      <alignment horizontal="center" vertical="center"/>
    </xf>
    <xf numFmtId="0" fontId="1188" fillId="824" borderId="915" xfId="13" applyAlignment="1">
      <alignment horizontal="left" vertical="center" wrapText="1"/>
    </xf>
    <xf numFmtId="0" fontId="1188" fillId="863" borderId="917" xfId="13" applyAlignment="1">
      <alignment horizontal="left" vertical="center"/>
    </xf>
    <xf numFmtId="10" fontId="1173" fillId="824" borderId="916" xfId="13" applyAlignment="1">
      <alignment vertical="center"/>
    </xf>
    <xf numFmtId="0" fontId="1185" fillId="824" borderId="946" xfId="13" applyAlignment="1">
      <alignment horizontal="center" vertical="center" wrapText="1"/>
    </xf>
    <xf numFmtId="0" fontId="1177" fillId="824" borderId="948" xfId="13"/>
    <xf numFmtId="0" fontId="1177" fillId="824" borderId="950" xfId="13"/>
    <xf numFmtId="0" fontId="1185" fillId="869" borderId="941" xfId="13" applyAlignment="1">
      <alignment horizontal="center" vertical="center" wrapText="1"/>
    </xf>
    <xf numFmtId="0" fontId="1179" fillId="824" borderId="941" xfId="13" applyAlignment="1">
      <alignment horizontal="center" vertical="center" wrapText="1"/>
    </xf>
    <xf numFmtId="0" fontId="1179" fillId="824" borderId="941" xfId="13" applyAlignment="1">
      <alignment vertical="center" wrapText="1"/>
    </xf>
    <xf numFmtId="0" fontId="1179" fillId="829" borderId="941" xfId="13" applyAlignment="1">
      <alignment horizontal="center" vertical="center" wrapText="1"/>
    </xf>
    <xf numFmtId="0" fontId="1199" fillId="824" borderId="941" xfId="13" applyAlignment="1">
      <alignment horizontal="center" vertical="center" wrapText="1"/>
    </xf>
    <xf numFmtId="0" fontId="1199" fillId="840" borderId="941" xfId="13" applyAlignment="1">
      <alignment horizontal="left" vertical="center" wrapText="1"/>
    </xf>
    <xf numFmtId="2" fontId="1174" fillId="824" borderId="916" xfId="13" applyAlignment="1">
      <alignment horizontal="center" vertical="center"/>
    </xf>
    <xf numFmtId="2" fontId="1183" fillId="829" borderId="916" xfId="13" applyAlignment="1">
      <alignment horizontal="center" vertical="center"/>
    </xf>
    <xf numFmtId="0" fontId="1185" fillId="824" borderId="941" xfId="13" applyAlignment="1">
      <alignment horizontal="center"/>
    </xf>
    <xf numFmtId="0" fontId="1215" fillId="864" borderId="941" xfId="13" applyAlignment="1">
      <alignment horizontal="center" vertical="center"/>
    </xf>
    <xf numFmtId="0" fontId="1209" fillId="824" borderId="915" xfId="13" applyAlignment="1">
      <alignment horizontal="left" vertical="center" wrapText="1"/>
    </xf>
    <xf numFmtId="0" fontId="1207" fillId="824" borderId="941" xfId="13" applyAlignment="1">
      <alignment wrapText="1"/>
    </xf>
    <xf numFmtId="0" fontId="1185" fillId="864" borderId="941" xfId="13" applyAlignment="1">
      <alignment horizontal="center" vertical="center" wrapText="1"/>
    </xf>
    <xf numFmtId="0" fontId="1185" fillId="864" borderId="941" xfId="13" applyAlignment="1">
      <alignment horizontal="center" vertical="center"/>
    </xf>
    <xf numFmtId="0" fontId="1185" fillId="869" borderId="915" xfId="13" applyAlignment="1">
      <alignment horizontal="center" vertical="center"/>
    </xf>
    <xf numFmtId="0" fontId="1215" fillId="824" borderId="941" xfId="13" applyAlignment="1">
      <alignment horizontal="center" vertical="center" wrapText="1"/>
    </xf>
    <xf numFmtId="3" fontId="1215" fillId="824" borderId="941" xfId="13" applyAlignment="1">
      <alignment horizontal="center" vertical="center" wrapText="1"/>
    </xf>
    <xf numFmtId="0" fontId="1179" fillId="840" borderId="941" xfId="13" applyAlignment="1">
      <alignment horizontal="center" wrapText="1"/>
    </xf>
    <xf numFmtId="0" fontId="1179" fillId="824" borderId="951" xfId="13" applyAlignment="1">
      <alignment horizontal="center"/>
    </xf>
    <xf numFmtId="0" fontId="1179" fillId="824" borderId="952" xfId="13" applyAlignment="1">
      <alignment horizontal="center"/>
    </xf>
    <xf numFmtId="0" fontId="1179" fillId="870" borderId="953" xfId="13" applyAlignment="1">
      <alignment horizontal="center" vertical="bottom"/>
    </xf>
    <xf numFmtId="0" fontId="1179" fillId="824" borderId="954" xfId="13" applyAlignment="1">
      <alignment horizontal="center" vertical="bottom"/>
    </xf>
    <xf numFmtId="0" fontId="1179" fillId="824" borderId="915" xfId="13" applyAlignment="1">
      <alignment horizontal="center" vertical="bottom"/>
    </xf>
    <xf numFmtId="0" fontId="1179" fillId="870" borderId="955" xfId="13" applyAlignment="1">
      <alignment horizontal="center" vertical="bottom"/>
    </xf>
    <xf numFmtId="0" fontId="1179" fillId="824" borderId="946" xfId="13" applyAlignment="1">
      <alignment horizontal="center" vertical="bottom"/>
    </xf>
    <xf numFmtId="0" fontId="1179" fillId="824" borderId="954" xfId="13" applyAlignment="1">
      <alignment horizontal="center"/>
    </xf>
    <xf numFmtId="0" fontId="1179" fillId="870" borderId="956" xfId="13" applyAlignment="1">
      <alignment horizontal="center" vertical="bottom"/>
    </xf>
    <xf numFmtId="0" fontId="1217" fillId="871" borderId="941" xfId="13" applyAlignment="1">
      <alignment horizontal="right" vertical="center" wrapText="1"/>
    </xf>
    <xf numFmtId="0" fontId="1185" fillId="870" borderId="957" xfId="13" applyAlignment="1">
      <alignment horizontal="center" vertical="bottom"/>
    </xf>
    <xf numFmtId="0" fontId="1185" fillId="870" borderId="958" xfId="13" applyAlignment="1">
      <alignment horizontal="center" vertical="bottom"/>
    </xf>
    <xf numFmtId="0" fontId="1185" fillId="870" borderId="959" xfId="13" applyAlignment="1">
      <alignment horizontal="center" vertical="bottom"/>
    </xf>
    <xf numFmtId="0" fontId="1179" fillId="870" borderId="960" xfId="13" applyAlignment="1">
      <alignment horizontal="center"/>
    </xf>
    <xf numFmtId="0" fontId="1179" fillId="870" borderId="961" xfId="13" applyAlignment="1">
      <alignment horizontal="center"/>
    </xf>
    <xf numFmtId="0" fontId="1179" fillId="870" borderId="962" xfId="13" applyAlignment="1">
      <alignment horizontal="center"/>
    </xf>
    <xf numFmtId="0" fontId="1179" fillId="870" borderId="950" xfId="13" applyAlignment="1">
      <alignment horizontal="center"/>
    </xf>
    <xf numFmtId="0" fontId="1179" fillId="870" borderId="948" xfId="13" applyAlignment="1">
      <alignment horizontal="center"/>
    </xf>
    <xf numFmtId="0" fontId="1185" fillId="829" borderId="946" xfId="13" applyAlignment="1">
      <alignment horizontal="left" vertical="center" wrapText="1"/>
    </xf>
    <xf numFmtId="0" fontId="1185" fillId="872" borderId="941" xfId="13" applyAlignment="1">
      <alignment horizontal="left" vertical="center" wrapText="1"/>
    </xf>
    <xf numFmtId="0" fontId="1199" fillId="840" borderId="915" xfId="13" applyAlignment="1">
      <alignment horizontal="center" vertical="center" wrapText="1"/>
    </xf>
    <xf numFmtId="0" fontId="1185" fillId="873" borderId="941" xfId="13" applyAlignment="1">
      <alignment horizontal="left" vertical="center" wrapText="1"/>
    </xf>
    <xf numFmtId="0" fontId="1218" fillId="824" borderId="915" xfId="13"/>
    <xf numFmtId="0" fontId="1218" fillId="824" borderId="963" xfId="13"/>
    <xf numFmtId="0" fontId="1219" fillId="824" borderId="915" xfId="13" applyAlignment="1">
      <alignment horizontal="center" vertical="center" wrapText="1"/>
    </xf>
    <xf numFmtId="0" fontId="1220" fillId="824" borderId="915" xfId="13" applyAlignment="1">
      <alignment horizontal="center" vertical="center" wrapText="1"/>
    </xf>
    <xf numFmtId="0" fontId="1218" fillId="824" borderId="915" xfId="13" applyAlignment="1">
      <alignment horizontal="center" vertical="center"/>
    </xf>
    <xf numFmtId="0" fontId="1220" fillId="824" borderId="960" xfId="13" applyAlignment="1">
      <alignment horizontal="center" vertical="center" wrapText="1"/>
    </xf>
    <xf numFmtId="0" fontId="1177" fillId="824" borderId="961" xfId="13"/>
    <xf numFmtId="0" fontId="1177" fillId="824" borderId="962" xfId="13"/>
    <xf numFmtId="0" fontId="1220" fillId="824" borderId="941" xfId="13" applyAlignment="1">
      <alignment horizontal="center" vertical="center" wrapText="1"/>
    </xf>
    <xf numFmtId="0" fontId="1220" fillId="841" borderId="941" xfId="13" applyAlignment="1">
      <alignment horizontal="center" vertical="center" wrapText="1"/>
    </xf>
    <xf numFmtId="0" fontId="1218" fillId="840" borderId="915" xfId="13" applyAlignment="1">
      <alignment horizontal="center" vertical="bottom" wrapText="1"/>
    </xf>
    <xf numFmtId="0" fontId="1218" fillId="840" borderId="941" xfId="13" applyAlignment="1">
      <alignment horizontal="center" vertical="bottom" wrapText="1"/>
    </xf>
    <xf numFmtId="0" fontId="1218" fillId="843" borderId="941" xfId="13" applyAlignment="1">
      <alignment horizontal="left" wrapText="1"/>
    </xf>
    <xf numFmtId="3" fontId="1221" fillId="840" borderId="941" xfId="13" applyAlignment="1">
      <alignment horizontal="center" wrapText="1"/>
    </xf>
    <xf numFmtId="0" fontId="1218" fillId="824" borderId="941" xfId="13" applyAlignment="1">
      <alignment horizontal="center" vertical="bottom" wrapText="1"/>
    </xf>
    <xf numFmtId="0" fontId="1219" fillId="824" borderId="941" xfId="13" applyAlignment="1">
      <alignment horizontal="center" vertical="bottom" wrapText="1"/>
    </xf>
    <xf numFmtId="0" fontId="1218" fillId="824" borderId="915" xfId="13" applyAlignment="1">
      <alignment horizontal="center"/>
    </xf>
    <xf numFmtId="0" fontId="1218" fillId="824" borderId="915" xfId="13" applyAlignment="1">
      <alignment horizontal="center" vertical="bottom"/>
    </xf>
    <xf numFmtId="0" fontId="1221" fillId="840" borderId="941" xfId="13" applyAlignment="1">
      <alignment horizontal="center" wrapText="1"/>
    </xf>
    <xf numFmtId="0" fontId="1220" fillId="824" borderId="915" xfId="13" applyAlignment="1">
      <alignment vertical="bottom" wrapText="1"/>
    </xf>
    <xf numFmtId="0" fontId="1220" fillId="864" borderId="964" xfId="13" applyAlignment="1">
      <alignment vertical="bottom" wrapText="1"/>
    </xf>
    <xf numFmtId="0" fontId="1220" fillId="864" borderId="965" xfId="13" applyAlignment="1">
      <alignment vertical="bottom" wrapText="1"/>
    </xf>
    <xf numFmtId="1" fontId="1220" fillId="864" borderId="965" xfId="13" applyAlignment="1">
      <alignment horizontal="center" vertical="bottom" wrapText="1"/>
    </xf>
    <xf numFmtId="1" fontId="1220" fillId="864" borderId="949" xfId="13" applyAlignment="1">
      <alignment horizontal="center" vertical="bottom" wrapText="1"/>
    </xf>
    <xf numFmtId="0" fontId="1222" fillId="824" borderId="915" xfId="13" applyAlignment="1">
      <alignment vertical="center"/>
    </xf>
    <xf numFmtId="0" fontId="1218" fillId="824" borderId="915" xfId="13" applyAlignment="1">
      <alignment horizontal="left" vertical="center"/>
    </xf>
    <xf numFmtId="0" fontId="1179" fillId="841" borderId="941" xfId="13" applyAlignment="1">
      <alignment horizontal="center" wrapText="1"/>
    </xf>
    <xf numFmtId="0" fontId="1179" fillId="843" borderId="941" xfId="13" applyAlignment="1">
      <alignment horizontal="center" wrapText="1"/>
    </xf>
    <xf numFmtId="0" fontId="1179" fillId="824" borderId="941" xfId="13" applyAlignment="1">
      <alignment horizontal="center" wrapText="1"/>
    </xf>
    <xf numFmtId="0" fontId="1200" fillId="824" borderId="915" xfId="13" applyAlignment="1">
      <alignment vertical="center" wrapText="1"/>
    </xf>
    <xf numFmtId="0" fontId="1179" fillId="844" borderId="941" xfId="13"/>
    <xf numFmtId="0" fontId="1179" fillId="869" borderId="915" xfId="13"/>
    <xf numFmtId="0" fontId="1223" fillId="824" borderId="915" xfId="13" applyAlignment="1">
      <alignment horizontal="center" vertical="bottom"/>
    </xf>
    <xf numFmtId="0" fontId="1199" fillId="824" borderId="915" xfId="13" applyAlignment="1">
      <alignment vertical="bottom"/>
    </xf>
    <xf numFmtId="0" fontId="1223" fillId="824" borderId="941" xfId="13" applyAlignment="1">
      <alignment horizontal="center"/>
    </xf>
    <xf numFmtId="0" fontId="1223" fillId="874" borderId="941" xfId="13" applyAlignment="1">
      <alignment horizontal="center"/>
    </xf>
    <xf numFmtId="0" fontId="1223" fillId="829" borderId="941" xfId="13" applyAlignment="1">
      <alignment horizontal="center"/>
    </xf>
    <xf numFmtId="0" fontId="1223" fillId="872" borderId="941" xfId="13" applyAlignment="1">
      <alignment horizontal="center"/>
    </xf>
    <xf numFmtId="0" fontId="1223" fillId="875" borderId="941" xfId="13" applyAlignment="1">
      <alignment horizontal="center"/>
    </xf>
    <xf numFmtId="0" fontId="1223" fillId="876" borderId="941" xfId="13" applyAlignment="1">
      <alignment horizontal="center"/>
    </xf>
    <xf numFmtId="0" fontId="1199" fillId="824" borderId="963" xfId="13" applyAlignment="1">
      <alignment horizontal="center"/>
    </xf>
    <xf numFmtId="0" fontId="1199" fillId="824" borderId="948" xfId="13" applyAlignment="1">
      <alignment horizontal="center"/>
    </xf>
    <xf numFmtId="0" fontId="1199" fillId="843" borderId="950" xfId="13" applyAlignment="1">
      <alignment horizontal="center"/>
    </xf>
    <xf numFmtId="0" fontId="1199" fillId="843" borderId="965" xfId="13" applyAlignment="1">
      <alignment horizontal="center"/>
    </xf>
    <xf numFmtId="0" fontId="1199" fillId="824" borderId="956" xfId="13" applyAlignment="1">
      <alignment horizontal="center"/>
    </xf>
    <xf numFmtId="0" fontId="1199" fillId="824" borderId="949" xfId="13" applyAlignment="1">
      <alignment horizontal="center"/>
    </xf>
    <xf numFmtId="0" fontId="1223" fillId="824" borderId="915" xfId="13" applyAlignment="1">
      <alignment horizontal="right"/>
    </xf>
    <xf numFmtId="0" fontId="1224" fillId="864" borderId="915" xfId="13" applyAlignment="1">
      <alignment horizontal="right"/>
    </xf>
    <xf numFmtId="0" fontId="1224" fillId="864" borderId="915" xfId="13" applyAlignment="1">
      <alignment horizontal="left"/>
    </xf>
    <xf numFmtId="0" fontId="1225" fillId="824" borderId="915" xfId="13" applyAlignment="1">
      <alignment vertical="bottom"/>
    </xf>
    <xf numFmtId="0" fontId="1223" fillId="824" borderId="941" xfId="13" applyAlignment="1">
      <alignment horizontal="left"/>
    </xf>
    <xf numFmtId="0" fontId="1199" fillId="824" borderId="941" xfId="13" applyAlignment="1">
      <alignment horizontal="left"/>
    </xf>
    <xf numFmtId="0" fontId="1224" fillId="824" borderId="915" xfId="13" applyAlignment="1">
      <alignment vertical="bottom"/>
    </xf>
    <xf numFmtId="0" fontId="1226" fillId="824" borderId="915" xfId="13" applyAlignment="1">
      <alignment horizontal="left" vertical="bottom"/>
    </xf>
    <xf numFmtId="0" fontId="1179" fillId="824" borderId="915" xfId="13" applyAlignment="1">
      <alignment horizontal="left" vertical="bottom"/>
    </xf>
    <xf numFmtId="0" fontId="1227" fillId="824" borderId="915" xfId="13" applyAlignment="1">
      <alignment horizontal="left" vertical="bottom"/>
    </xf>
    <xf numFmtId="0" fontId="1228" fillId="869" borderId="941" xfId="13" applyAlignment="1">
      <alignment horizontal="center" vertical="bottom"/>
    </xf>
    <xf numFmtId="0" fontId="1228" fillId="877" borderId="941" xfId="13" applyAlignment="1">
      <alignment horizontal="center" vertical="bottom"/>
    </xf>
    <xf numFmtId="0" fontId="1228" fillId="878" borderId="941" xfId="13" applyAlignment="1">
      <alignment horizontal="center" vertical="bottom"/>
    </xf>
    <xf numFmtId="0" fontId="1228" fillId="855" borderId="941" xfId="13" applyAlignment="1">
      <alignment horizontal="center" vertical="bottom"/>
    </xf>
    <xf numFmtId="0" fontId="1228" fillId="854" borderId="941" xfId="13" applyAlignment="1">
      <alignment horizontal="center" vertical="bottom"/>
    </xf>
    <xf numFmtId="0" fontId="1228" fillId="879" borderId="941" xfId="13" applyAlignment="1">
      <alignment horizontal="center" vertical="bottom"/>
    </xf>
    <xf numFmtId="0" fontId="1228" fillId="870" borderId="941" xfId="13" applyAlignment="1">
      <alignment horizontal="center" vertical="center"/>
    </xf>
    <xf numFmtId="0" fontId="1228" fillId="870" borderId="948" xfId="13" applyAlignment="1">
      <alignment horizontal="left"/>
    </xf>
    <xf numFmtId="0" fontId="1185" fillId="870" borderId="948" xfId="13" applyAlignment="1">
      <alignment horizontal="left"/>
    </xf>
    <xf numFmtId="0" fontId="1229" fillId="872" borderId="941" xfId="13" applyAlignment="1">
      <alignment horizontal="center"/>
    </xf>
    <xf numFmtId="0" fontId="1229" fillId="824" borderId="941" xfId="13" applyAlignment="1">
      <alignment horizontal="center"/>
    </xf>
    <xf numFmtId="0" fontId="1229" fillId="829" borderId="941" xfId="13" applyAlignment="1">
      <alignment horizontal="center"/>
    </xf>
    <xf numFmtId="0" fontId="1185" fillId="869" borderId="941" xfId="13" applyAlignment="1">
      <alignment horizontal="right"/>
    </xf>
    <xf numFmtId="0" fontId="1228" fillId="864" borderId="941" xfId="13" applyAlignment="1">
      <alignment horizontal="center"/>
    </xf>
    <xf numFmtId="0" fontId="1223" fillId="869" borderId="941" xfId="13" applyAlignment="1">
      <alignment horizontal="left" vertical="bottom"/>
    </xf>
    <xf numFmtId="0" fontId="1199" fillId="824" borderId="941" xfId="13" applyAlignment="1">
      <alignment horizontal="left" vertical="top" wrapText="1"/>
    </xf>
    <xf numFmtId="0" fontId="1199" fillId="824" borderId="915" xfId="13" applyAlignment="1">
      <alignment horizontal="left" vertical="top"/>
    </xf>
    <xf numFmtId="0" fontId="1223" fillId="824" borderId="915" xfId="13" applyAlignment="1">
      <alignment horizontal="left" vertical="bottom"/>
    </xf>
    <xf numFmtId="0" fontId="1199" fillId="824" borderId="915" xfId="13" applyAlignment="1">
      <alignment horizontal="left" vertical="top" wrapText="1"/>
    </xf>
    <xf numFmtId="0" fontId="1223" fillId="869" borderId="941" xfId="13" applyAlignment="1">
      <alignment horizontal="center" vertical="bottom"/>
    </xf>
    <xf numFmtId="0" fontId="1185" fillId="824" borderId="941" xfId="13" applyAlignment="1">
      <alignment horizontal="left" vertical="top"/>
    </xf>
    <xf numFmtId="0" fontId="1229" fillId="824" borderId="915" xfId="13" applyAlignment="1">
      <alignment horizontal="left" vertical="bottom"/>
    </xf>
    <xf numFmtId="0" fontId="1223" fillId="824" borderId="915" xfId="13"/>
    <xf numFmtId="0" fontId="1223" fillId="880" borderId="941" xfId="13" applyAlignment="1">
      <alignment horizontal="center"/>
    </xf>
    <xf numFmtId="0" fontId="1191" fillId="824" borderId="915" xfId="13" applyAlignment="1">
      <alignment horizontal="center"/>
    </xf>
    <xf numFmtId="0" fontId="1228" fillId="877" borderId="941" xfId="13" applyAlignment="1">
      <alignment horizontal="center" vertical="center"/>
    </xf>
    <xf numFmtId="0" fontId="1199" fillId="824" borderId="941" xfId="13" applyAlignment="1">
      <alignment horizontal="left" vertical="center"/>
    </xf>
    <xf numFmtId="0" fontId="1230" fillId="824" borderId="915" xfId="13" applyAlignment="1">
      <alignment horizontal="left"/>
    </xf>
    <xf numFmtId="0" fontId="1179" fillId="824" borderId="915" xfId="13" applyAlignment="1">
      <alignment horizontal="left" vertical="top" wrapText="1"/>
    </xf>
    <xf numFmtId="0" fontId="1228" fillId="881" borderId="941" xfId="13" applyAlignment="1">
      <alignment horizontal="center" vertical="center"/>
    </xf>
    <xf numFmtId="0" fontId="1179" fillId="824" borderId="915" xfId="13" applyAlignment="1">
      <alignment horizontal="left" vertical="top"/>
    </xf>
    <xf numFmtId="0" fontId="1228" fillId="855" borderId="941" xfId="13" applyAlignment="1">
      <alignment horizontal="center" vertical="center"/>
    </xf>
    <xf numFmtId="0" fontId="1228" fillId="854" borderId="941" xfId="13" applyAlignment="1">
      <alignment horizontal="center" vertical="center"/>
    </xf>
    <xf numFmtId="0" fontId="1228" fillId="879" borderId="941" xfId="13" applyAlignment="1">
      <alignment horizontal="center" vertical="center"/>
    </xf>
    <xf numFmtId="0" fontId="1231" fillId="824" borderId="915" xfId="13" applyAlignment="1">
      <alignment horizontal="left" vertical="bottom"/>
    </xf>
    <xf numFmtId="0" fontId="1232" fillId="824" borderId="915" xfId="13"/>
    <xf numFmtId="0" fontId="1232" fillId="824" borderId="915" xfId="13" applyAlignment="1">
      <alignment vertical="bottom"/>
    </xf>
    <xf numFmtId="0" fontId="1233" fillId="824" borderId="915" xfId="13" applyAlignment="1">
      <alignment horizontal="center" vertical="bottom"/>
    </xf>
    <xf numFmtId="0" fontId="1233" fillId="882" borderId="941" xfId="13" applyAlignment="1">
      <alignment horizontal="center" vertical="bottom" wrapText="1"/>
    </xf>
    <xf numFmtId="0" fontId="1233" fillId="874" borderId="941" xfId="13" applyAlignment="1">
      <alignment horizontal="center" vertical="bottom" wrapText="1"/>
    </xf>
    <xf numFmtId="0" fontId="1233" fillId="872" borderId="941" xfId="13" applyAlignment="1">
      <alignment horizontal="center" vertical="bottom" wrapText="1"/>
    </xf>
    <xf numFmtId="0" fontId="1233" fillId="876" borderId="941" xfId="13" applyAlignment="1">
      <alignment horizontal="center" vertical="bottom" wrapText="1"/>
    </xf>
    <xf numFmtId="0" fontId="1233" fillId="875" borderId="941" xfId="13" applyAlignment="1">
      <alignment horizontal="center" vertical="bottom" wrapText="1"/>
    </xf>
    <xf numFmtId="0" fontId="1233" fillId="824" borderId="963" xfId="13" applyAlignment="1">
      <alignment horizontal="center" vertical="bottom"/>
    </xf>
    <xf numFmtId="0" fontId="1233" fillId="824" borderId="941" xfId="13" applyAlignment="1">
      <alignment vertical="bottom"/>
    </xf>
    <xf numFmtId="0" fontId="1232" fillId="864" borderId="941" xfId="13" applyAlignment="1">
      <alignment vertical="bottom"/>
    </xf>
    <xf numFmtId="0" fontId="1232" fillId="824" borderId="941" xfId="13" applyAlignment="1">
      <alignment horizontal="center" vertical="bottom"/>
    </xf>
    <xf numFmtId="0" fontId="1233" fillId="824" borderId="915" xfId="13" applyAlignment="1">
      <alignment horizontal="right" vertical="bottom"/>
    </xf>
    <xf numFmtId="0" fontId="1233" fillId="882" borderId="941" xfId="13" applyAlignment="1">
      <alignment horizontal="center" vertical="bottom"/>
    </xf>
    <xf numFmtId="0" fontId="1233" fillId="874" borderId="941" xfId="13" applyAlignment="1">
      <alignment horizontal="center" vertical="bottom"/>
    </xf>
    <xf numFmtId="0" fontId="1233" fillId="872" borderId="941" xfId="13" applyAlignment="1">
      <alignment horizontal="center" vertical="bottom"/>
    </xf>
    <xf numFmtId="0" fontId="1233" fillId="876" borderId="941" xfId="13" applyAlignment="1">
      <alignment horizontal="center" vertical="bottom"/>
    </xf>
    <xf numFmtId="0" fontId="1233" fillId="875" borderId="941" xfId="13" applyAlignment="1">
      <alignment horizontal="center" vertical="bottom"/>
    </xf>
    <xf numFmtId="0" fontId="1233" fillId="824" borderId="915" xfId="13" applyAlignment="1">
      <alignment vertical="bottom"/>
    </xf>
    <xf numFmtId="0" fontId="1180" fillId="824" borderId="915" xfId="13" applyAlignment="1">
      <alignment vertical="bottom"/>
    </xf>
    <xf numFmtId="0" fontId="1234" fillId="824" borderId="915" xfId="13" applyAlignment="1">
      <alignment vertical="bottom"/>
    </xf>
    <xf numFmtId="0" fontId="1233" fillId="882" borderId="941" xfId="13" applyAlignment="1">
      <alignment vertical="bottom"/>
    </xf>
    <xf numFmtId="0" fontId="1232" fillId="824" borderId="941" xfId="13" applyAlignment="1">
      <alignment vertical="bottom" wrapText="1"/>
    </xf>
    <xf numFmtId="0" fontId="1232" fillId="824" borderId="941" xfId="13" applyAlignment="1">
      <alignment vertical="bottom"/>
    </xf>
    <xf numFmtId="0" fontId="1233" fillId="874" borderId="941" xfId="13" applyAlignment="1">
      <alignment vertical="bottom"/>
    </xf>
    <xf numFmtId="0" fontId="1233" fillId="872" borderId="941" xfId="13" applyAlignment="1">
      <alignment vertical="bottom"/>
    </xf>
    <xf numFmtId="0" fontId="1233" fillId="875" borderId="941" xfId="13" applyAlignment="1">
      <alignment vertical="bottom"/>
    </xf>
    <xf numFmtId="0" fontId="1233" fillId="876" borderId="941" xfId="13" applyAlignment="1">
      <alignment vertical="bottom"/>
    </xf>
    <xf numFmtId="0" fontId="1185" fillId="824" borderId="915" xfId="13" applyAlignment="1">
      <alignment horizontal="right"/>
    </xf>
    <xf numFmtId="0" fontId="1220" fillId="840" borderId="941" xfId="13" applyAlignment="1">
      <alignment horizontal="center" vertical="center" wrapText="1"/>
    </xf>
    <xf numFmtId="0" fontId="1179" fillId="824" borderId="915" xfId="13" applyAlignment="1">
      <alignment horizontal="right"/>
    </xf>
    <xf numFmtId="0" fontId="1235" fillId="872" borderId="941" xfId="13" applyAlignment="1">
      <alignment horizontal="center" wrapText="1"/>
    </xf>
    <xf numFmtId="0" fontId="1179" fillId="824" borderId="941" xfId="13" applyAlignment="1">
      <alignment horizontal="right" wrapText="1"/>
    </xf>
    <xf numFmtId="165" fontId="1179" fillId="824" borderId="941" xfId="13" applyAlignment="1">
      <alignment horizontal="right" wrapText="1"/>
    </xf>
    <xf numFmtId="165" fontId="1179" fillId="824" borderId="941" xfId="13"/>
    <xf numFmtId="0" fontId="1235" fillId="864" borderId="941" xfId="13" applyAlignment="1">
      <alignment horizontal="center" vertical="center" wrapText="1"/>
    </xf>
    <xf numFmtId="0" fontId="1236" fillId="824" borderId="915" xfId="13" applyAlignment="1">
      <alignment horizontal="left" vertical="center" wrapText="1"/>
    </xf>
    <xf numFmtId="0" fontId="1237" fillId="824" borderId="915" xfId="13" applyAlignment="1">
      <alignment vertical="bottom"/>
    </xf>
    <xf numFmtId="0" fontId="1238" fillId="841" borderId="941" xfId="13" applyAlignment="1">
      <alignment horizontal="center" vertical="center"/>
    </xf>
    <xf numFmtId="0" fontId="1238" fillId="841" borderId="941" xfId="13" applyAlignment="1">
      <alignment horizontal="center" vertical="center" wrapText="1"/>
    </xf>
    <xf numFmtId="0" fontId="1239" fillId="869" borderId="941" xfId="13" applyAlignment="1">
      <alignment horizontal="center" vertical="center"/>
    </xf>
    <xf numFmtId="0" fontId="1239" fillId="841" borderId="941" xfId="13" applyAlignment="1">
      <alignment horizontal="center" vertical="center" wrapText="1"/>
    </xf>
    <xf numFmtId="0" fontId="1239" fillId="841" borderId="941" xfId="13" applyAlignment="1">
      <alignment horizontal="center" vertical="center"/>
    </xf>
    <xf numFmtId="0" fontId="1236" fillId="824" borderId="941" xfId="13" applyAlignment="1">
      <alignment horizontal="left" vertical="center" wrapText="1"/>
    </xf>
    <xf numFmtId="10" fontId="1236" fillId="824" borderId="941" xfId="13" applyAlignment="1">
      <alignment horizontal="left" vertical="center" wrapText="1"/>
    </xf>
    <xf numFmtId="2" fontId="1236" fillId="824" borderId="941" xfId="13" applyAlignment="1">
      <alignment horizontal="left" vertical="center" wrapText="1"/>
    </xf>
    <xf numFmtId="0" fontId="1185" fillId="841" borderId="941" xfId="13" applyAlignment="1">
      <alignment horizontal="center"/>
    </xf>
    <xf numFmtId="0" fontId="1240" fillId="841" borderId="941" xfId="13" applyAlignment="1">
      <alignment horizontal="center" wrapText="1"/>
    </xf>
    <xf numFmtId="0" fontId="1237" fillId="841" borderId="941" xfId="13" applyAlignment="1">
      <alignment vertical="bottom"/>
    </xf>
    <xf numFmtId="0" fontId="1241" fillId="841" borderId="941" xfId="13" applyAlignment="1">
      <alignment horizontal="center" vertical="bottom"/>
    </xf>
    <xf numFmtId="0" fontId="1240" fillId="824" borderId="941" xfId="13" applyAlignment="1">
      <alignment horizontal="center" vertical="center" wrapText="1"/>
    </xf>
    <xf numFmtId="0" fontId="1236" fillId="883" borderId="941" xfId="13" applyAlignment="1">
      <alignment horizontal="center" vertical="center" wrapText="1"/>
    </xf>
    <xf numFmtId="0" fontId="1236" fillId="824" borderId="941" xfId="13" applyAlignment="1">
      <alignment horizontal="center" vertical="center" wrapText="1"/>
    </xf>
    <xf numFmtId="0" fontId="1237" fillId="824" borderId="941" xfId="13" applyAlignment="1">
      <alignment vertical="center"/>
    </xf>
    <xf numFmtId="0" fontId="1238" fillId="841" borderId="953" xfId="13" applyAlignment="1">
      <alignment horizontal="center" vertical="center"/>
    </xf>
    <xf numFmtId="0" fontId="1238" fillId="841" borderId="953" xfId="13" applyAlignment="1">
      <alignment horizontal="center" vertical="center" wrapText="1"/>
    </xf>
    <xf numFmtId="0" fontId="1236" fillId="824" borderId="941" xfId="13" applyAlignment="1">
      <alignment wrapText="1"/>
    </xf>
    <xf numFmtId="0" fontId="1236" fillId="824" borderId="948" xfId="13" applyAlignment="1">
      <alignment wrapText="1"/>
    </xf>
    <xf numFmtId="165" fontId="1237" fillId="824" borderId="948" xfId="13" applyAlignment="1">
      <alignment horizontal="center" vertical="bottom"/>
    </xf>
    <xf numFmtId="10" fontId="1237" fillId="824" borderId="948" xfId="13" applyAlignment="1">
      <alignment horizontal="center" vertical="bottom"/>
    </xf>
    <xf numFmtId="0" fontId="1236" fillId="824" borderId="956" xfId="13" applyAlignment="1">
      <alignment wrapText="1"/>
    </xf>
    <xf numFmtId="0" fontId="1236" fillId="824" borderId="949" xfId="13" applyAlignment="1">
      <alignment wrapText="1"/>
    </xf>
    <xf numFmtId="165" fontId="1237" fillId="824" borderId="949" xfId="13" applyAlignment="1">
      <alignment horizontal="center" vertical="bottom"/>
    </xf>
    <xf numFmtId="0" fontId="1236" fillId="824" borderId="915" xfId="13" applyAlignment="1">
      <alignment wrapText="1"/>
    </xf>
    <xf numFmtId="0" fontId="1179" fillId="824" borderId="949" xfId="13"/>
    <xf numFmtId="10" fontId="1237" fillId="824" borderId="949" xfId="13" applyAlignment="1">
      <alignment horizontal="center" vertical="bottom"/>
    </xf>
    <xf numFmtId="0" fontId="1169" fillId="824" borderId="915" xfId="13"/>
    <xf numFmtId="0" fontId="1176" fillId="834" borderId="916" xfId="13" applyAlignment="1">
      <alignment horizontal="left" vertical="center"/>
    </xf>
    <xf numFmtId="0" fontId="1169" fillId="824" borderId="918" xfId="13"/>
    <xf numFmtId="0" fontId="1169" fillId="824" borderId="919" xfId="13"/>
    <xf numFmtId="0" fontId="1180" fillId="835" borderId="916" xfId="13" applyAlignment="1">
      <alignment horizontal="center" vertical="center"/>
    </xf>
    <xf numFmtId="0" fontId="1169" fillId="824" borderId="921" xfId="13"/>
    <xf numFmtId="0" fontId="1188" fillId="829" borderId="916" xfId="13" applyAlignment="1">
      <alignment horizontal="left" vertical="center" wrapText="1"/>
    </xf>
    <xf numFmtId="0" fontId="1188" fillId="830" borderId="916" xfId="13" applyAlignment="1">
      <alignment horizontal="left" vertical="center" wrapText="1"/>
    </xf>
    <xf numFmtId="0" fontId="1188" fillId="831" borderId="916" xfId="13" applyAlignment="1">
      <alignment horizontal="left" vertical="center" wrapText="1"/>
    </xf>
    <xf numFmtId="0" fontId="1188" fillId="832" borderId="916" xfId="13" applyAlignment="1">
      <alignment horizontal="left" vertical="center" wrapText="1"/>
    </xf>
    <xf numFmtId="0" fontId="1188" fillId="833" borderId="916" xfId="13" applyAlignment="1">
      <alignment horizontal="left" vertical="center" wrapText="1"/>
    </xf>
    <xf numFmtId="0" fontId="1185" fillId="824" borderId="925" xfId="13"/>
    <xf numFmtId="0" fontId="1169" fillId="824" borderId="923" xfId="13"/>
    <xf numFmtId="0" fontId="1169" fillId="824" borderId="929" xfId="13"/>
    <xf numFmtId="0" fontId="1172" fillId="824" borderId="915" xfId="13"/>
    <xf numFmtId="0" fontId="1171" fillId="824" borderId="941" xfId="13" applyAlignment="1">
      <alignment horizontal="left" vertical="center"/>
    </xf>
    <xf numFmtId="0" fontId="1172" fillId="824" borderId="941" xfId="13"/>
    <xf numFmtId="0" fontId="1169" fillId="824" borderId="944" xfId="13"/>
    <xf numFmtId="0" fontId="1169" fillId="824" borderId="945" xfId="13"/>
    <xf numFmtId="0" fontId="1188" fillId="863" borderId="916" xfId="13" applyAlignment="1">
      <alignment horizontal="left" vertical="center" wrapText="1"/>
    </xf>
    <xf numFmtId="0" fontId="1180" fillId="824" borderId="915" xfId="13"/>
    <xf numFmtId="0" fontId="1189" fillId="824" borderId="915" xfId="13" applyAlignment="1">
      <alignment horizontal="center" wrapText="1"/>
    </xf>
    <xf numFmtId="0" fontId="1188" fillId="863" borderId="916" xfId="13" applyAlignment="1">
      <alignment horizontal="left" vertical="center"/>
    </xf>
    <xf numFmtId="0" fontId="1185" fillId="824" borderId="941" xfId="13" applyAlignment="1">
      <alignment horizontal="center" vertical="center" wrapText="1"/>
    </xf>
    <xf numFmtId="0" fontId="1169" fillId="824" borderId="948" xfId="13"/>
    <xf numFmtId="0" fontId="1169" fillId="824" borderId="950" xfId="13"/>
    <xf numFmtId="0" fontId="1185" fillId="829" borderId="941" xfId="13" applyAlignment="1">
      <alignment horizontal="left" vertical="center" wrapText="1"/>
    </xf>
    <xf numFmtId="0" fontId="1220" fillId="824" borderId="953" xfId="13" applyAlignment="1">
      <alignment horizontal="center" vertical="center" wrapText="1"/>
    </xf>
    <xf numFmtId="0" fontId="1169" fillId="824" borderId="961" xfId="13"/>
    <xf numFmtId="0" fontId="1169" fillId="824" borderId="962" xfId="13"/>
    <xf numFmtId="0" fontId="1183" fillId="864" borderId="916" xfId="13" applyAlignment="1">
      <alignment vertical="center" wrapText="1"/>
    </xf>
    <xf numFmtId="0" fontId="1173" fillId="824" borderId="916" xfId="13" applyAlignment="1">
      <alignment vertical="top" wrapText="1"/>
    </xf>
    <xf numFmtId="0" fontId="1242" fillId="824" borderId="915" xfId="13" applyAlignment="1">
      <alignment vertical="top" wrapText="1"/>
    </xf>
    <xf numFmtId="0" fontId="1188" fillId="824" borderId="916" xfId="13" applyAlignment="1">
      <alignment vertical="top" wrapText="1"/>
    </xf>
    <xf numFmtId="0" fontId="1243" fillId="863" borderId="916" xfId="13" applyAlignment="1">
      <alignment horizontal="left" vertical="center"/>
    </xf>
    <xf numFmtId="0" fontId="1243" fillId="824" borderId="915" xfId="13" applyAlignment="1">
      <alignment horizontal="center" vertical="center"/>
    </xf>
    <xf numFmtId="0" fontId="1244" fillId="824" borderId="974" xfId="13" applyAlignment="1">
      <alignment vertical="top" wrapText="1"/>
    </xf>
    <xf numFmtId="0" fontId="1246" fillId="824" borderId="974" xfId="13" applyAlignment="1">
      <alignment vertical="top" wrapText="1"/>
    </xf>
    <xf numFmtId="0" fontId="1169" fillId="824" borderId="977" xfId="13"/>
    <xf numFmtId="0" fontId="1169" fillId="824" borderId="978" xfId="13"/>
    <xf numFmtId="0" fontId="1243" fillId="824" borderId="915" xfId="13"/>
    <xf numFmtId="0" fontId="1245" fillId="824" borderId="974" xfId="13" applyAlignment="1">
      <alignment vertical="top" wrapText="1"/>
    </xf>
    <xf numFmtId="0" fontId="1244" fillId="824" borderId="974" xfId="13" applyAlignment="1">
      <alignment horizontal="left" vertical="center"/>
    </xf>
    <xf numFmtId="1" fontId="1210" fillId="863" borderId="916" xfId="13" applyAlignment="1">
      <alignment horizontal="center" vertical="center"/>
    </xf>
    <xf numFmtId="1" fontId="1174" fillId="824" borderId="916" xfId="13" applyAlignment="1">
      <alignment horizontal="center" vertical="center"/>
    </xf>
    <xf numFmtId="0" fontId="1247" fillId="884" borderId="941" xfId="13" applyAlignment="1">
      <alignment horizontal="center" vertical="center"/>
    </xf>
    <xf numFmtId="0" fontId="1243" fillId="824" borderId="916" xfId="13" applyAlignment="1">
      <alignment horizontal="center" vertical="center"/>
    </xf>
    <xf numFmtId="0" fontId="1242" fillId="824" borderId="916" xfId="13" applyAlignment="1">
      <alignment vertical="top" wrapText="1"/>
    </xf>
    <xf numFmtId="0" fontId="1169" fillId="824" borderId="966" xfId="13"/>
    <xf numFmtId="0" fontId="1169" fillId="824" borderId="967" xfId="13"/>
    <xf numFmtId="0" fontId="1169" fillId="824" borderId="980" xfId="13"/>
    <xf numFmtId="0" fontId="1169" fillId="824" borderId="981" xfId="13"/>
    <xf numFmtId="0" fontId="1169" fillId="824" borderId="982" xfId="13"/>
    <xf numFmtId="0" fontId="1248" fillId="829" borderId="941" xfId="13" applyAlignment="1">
      <alignment horizontal="left" vertical="center" wrapText="1"/>
    </xf>
    <xf numFmtId="0" fontId="1169" fillId="829" borderId="941" xfId="13"/>
    <xf numFmtId="0" fontId="1249" fillId="869" borderId="941" xfId="13" applyAlignment="1">
      <alignment horizontal="center" vertical="center" wrapText="1"/>
    </xf>
    <xf numFmtId="0" fontId="1249" fillId="824" borderId="941" xfId="13" applyAlignment="1">
      <alignment horizontal="center" vertical="center" wrapText="1"/>
    </xf>
    <xf numFmtId="0" fontId="1250" fillId="824" borderId="941" xfId="13" applyAlignment="1">
      <alignment horizontal="left" vertical="center" wrapText="1"/>
    </xf>
    <xf numFmtId="0" fontId="1252" fillId="829" borderId="941" xfId="13" applyAlignment="1">
      <alignment horizontal="left" vertical="center" wrapText="1"/>
    </xf>
    <xf numFmtId="0" fontId="1169" fillId="824" borderId="941" xfId="13"/>
    <xf numFmtId="0" fontId="1249" fillId="871" borderId="941" xfId="13" applyAlignment="1">
      <alignment horizontal="center" vertical="center" wrapText="1"/>
    </xf>
    <xf numFmtId="0" fontId="1250" fillId="871" borderId="941" xfId="13" applyAlignment="1">
      <alignment horizontal="left" vertical="center" wrapText="1"/>
    </xf>
    <xf numFmtId="0" fontId="1249" fillId="833" borderId="941" xfId="13" applyAlignment="1">
      <alignment horizontal="center" vertical="center" wrapText="1"/>
    </xf>
    <xf numFmtId="0" fontId="1250" fillId="833" borderId="941" xfId="13" applyAlignment="1">
      <alignment horizontal="left" vertical="center" wrapText="1"/>
    </xf>
    <xf numFmtId="0" fontId="1250" fillId="840" borderId="941" xfId="13" applyAlignment="1">
      <alignment horizontal="center" vertical="center" wrapText="1"/>
    </xf>
    <xf numFmtId="0" fontId="1250" fillId="843" borderId="941" xfId="13" applyAlignment="1">
      <alignment horizontal="left" vertical="center" wrapText="1"/>
    </xf>
    <xf numFmtId="3" fontId="1249" fillId="840" borderId="941" xfId="13" applyAlignment="1">
      <alignment horizontal="center" vertical="center" wrapText="1"/>
    </xf>
    <xf numFmtId="0" fontId="1250" fillId="824" borderId="941" xfId="13" applyAlignment="1">
      <alignment horizontal="center" vertical="center" wrapText="1"/>
    </xf>
    <xf numFmtId="0" fontId="1250" fillId="871" borderId="941" xfId="13" applyAlignment="1">
      <alignment horizontal="center" vertical="center" wrapText="1"/>
    </xf>
    <xf numFmtId="0" fontId="1249" fillId="840" borderId="941" xfId="13" applyAlignment="1">
      <alignment horizontal="center" vertical="center" wrapText="1"/>
    </xf>
    <xf numFmtId="0" fontId="1250" fillId="864" borderId="941" xfId="13" applyAlignment="1">
      <alignment horizontal="center" vertical="center" wrapText="1"/>
    </xf>
    <xf numFmtId="0" fontId="1250" fillId="864" borderId="941" xfId="13" applyAlignment="1">
      <alignment horizontal="left" vertical="center" wrapText="1"/>
    </xf>
    <xf numFmtId="0" fontId="1249" fillId="864" borderId="941" xfId="13" applyAlignment="1">
      <alignment horizontal="center" vertical="center" wrapText="1"/>
    </xf>
    <xf numFmtId="1" fontId="1250" fillId="864" borderId="941" xfId="13" applyAlignment="1">
      <alignment horizontal="center" vertical="center" wrapText="1"/>
    </xf>
    <xf numFmtId="1" fontId="1250" fillId="871" borderId="941" xfId="13" applyAlignment="1">
      <alignment horizontal="center" vertical="center" wrapText="1"/>
    </xf>
    <xf numFmtId="0" fontId="1249" fillId="829" borderId="941" xfId="13"/>
    <xf numFmtId="0" fontId="1249" fillId="829" borderId="941" xfId="13" applyAlignment="1">
      <alignment horizontal="left" vertical="center" wrapText="1"/>
    </xf>
    <xf numFmtId="0" fontId="1249" fillId="829" borderId="941" xfId="13" applyAlignment="1">
      <alignment horizontal="center" vertical="center" wrapText="1"/>
    </xf>
    <xf numFmtId="0" fontId="1250" fillId="824" borderId="941" xfId="13"/>
    <xf numFmtId="0" fontId="1249" fillId="824" borderId="983" xfId="13"/>
    <xf numFmtId="0" fontId="1249" fillId="824" borderId="983" xfId="13" applyAlignment="1">
      <alignment horizontal="left" vertical="center" wrapText="1"/>
    </xf>
    <xf numFmtId="0" fontId="1249" fillId="824" borderId="983" xfId="13" applyAlignment="1">
      <alignment horizontal="center" vertical="center" wrapText="1"/>
    </xf>
    <xf numFmtId="0" fontId="1249" fillId="833" borderId="983" xfId="13" applyAlignment="1">
      <alignment horizontal="center" vertical="center" wrapText="1"/>
    </xf>
    <xf numFmtId="0" fontId="1249" fillId="824" borderId="915" xfId="13"/>
    <xf numFmtId="0" fontId="1251" fillId="824" borderId="915" xfId="13"/>
    <xf numFmtId="0" fontId="1169" fillId="824" borderId="964" xfId="13"/>
    <xf numFmtId="0" fontId="1169" fillId="824" borderId="965" xfId="13"/>
    <xf numFmtId="0" fontId="1169" fillId="824" borderId="949" xfId="13"/>
    <xf numFmtId="0" fontId="1250" fillId="843" borderId="941" xfId="13" applyAlignment="1">
      <alignment horizontal="center" vertical="center" wrapText="1"/>
    </xf>
    <xf numFmtId="0" fontId="1249" fillId="840" borderId="941" xfId="13" applyAlignment="1">
      <alignment horizontal="left" vertical="center" wrapText="1"/>
    </xf>
    <xf numFmtId="0" fontId="1250" fillId="840" borderId="941" xfId="13" applyAlignment="1">
      <alignment horizontal="left" vertical="center" wrapText="1"/>
    </xf>
    <xf numFmtId="0" fontId="1249" fillId="868" borderId="941" xfId="13" applyAlignment="1">
      <alignment horizontal="center" vertical="center" wrapText="1"/>
    </xf>
    <xf numFmtId="0" fontId="1249" fillId="832" borderId="941" xfId="13" applyAlignment="1">
      <alignment horizontal="center" vertical="center" wrapText="1"/>
    </xf>
    <xf numFmtId="0" fontId="1249" fillId="843" borderId="941" xfId="13" applyAlignment="1">
      <alignment horizontal="center" wrapText="1"/>
    </xf>
    <xf numFmtId="0" fontId="1251" fillId="868" borderId="941" xfId="13" applyAlignment="1">
      <alignment horizontal="center" wrapText="1"/>
    </xf>
    <xf numFmtId="0" fontId="1251" fillId="832" borderId="941" xfId="13" applyAlignment="1">
      <alignment horizontal="center" wrapText="1"/>
    </xf>
    <xf numFmtId="0" fontId="1251" fillId="833" borderId="941" xfId="13" applyAlignment="1">
      <alignment horizontal="center" wrapText="1"/>
    </xf>
    <xf numFmtId="0" fontId="1251" fillId="843" borderId="941" xfId="13" applyAlignment="1">
      <alignment horizontal="center" wrapText="1"/>
    </xf>
    <xf numFmtId="0" fontId="1250" fillId="869" borderId="941" xfId="13" applyAlignment="1">
      <alignment horizontal="center" vertical="center" wrapText="1"/>
    </xf>
    <xf numFmtId="0" fontId="1199" fillId="840" borderId="941" xfId="13" applyNumberFormat="1" applyFont="1" applyFill="1" applyBorder="1" applyAlignment="1">
      <alignment horizontal="center" vertical="center" wrapText="1"/>
    </xf>
    <xf numFmtId="0" fontId="1199" fillId="840" borderId="941" xfId="13" applyNumberFormat="1" applyFont="1" applyFill="1" applyBorder="1" applyAlignment="1">
      <alignment horizontal="center" vertical="top" wrapText="1"/>
    </xf>
    <xf numFmtId="0" fontId="1179" fillId="885" borderId="915" xfId="13" applyNumberFormat="1" applyFont="1" applyFill="1" applyBorder="1" applyAlignment="1">
      <alignment horizontal="left" vertical="center" wrapText="1"/>
    </xf>
    <xf numFmtId="0" fontId="1179" fillId="885" borderId="915" xfId="13" applyNumberFormat="1" applyFont="1" applyFill="1" applyBorder="1" applyAlignment="1">
      <alignment horizontal="center" vertical="center" wrapText="1"/>
    </xf>
    <xf numFmtId="0" fontId="1175" fillId="885" borderId="915" xfId="13" applyNumberFormat="1" applyFont="1" applyFill="1" applyBorder="1"/>
    <xf numFmtId="0" fontId="1179" fillId="885" borderId="915" xfId="13" applyNumberFormat="1" applyFont="1" applyFill="1" applyBorder="1" applyAlignment="1">
      <alignment horizontal="center"/>
    </xf>
    <xf numFmtId="0" fontId="1253" fillId="885" borderId="915" xfId="13" applyNumberFormat="1" applyFont="1" applyFill="1" applyBorder="1" applyAlignment="1">
      <alignment horizontal="left" vertical="center" wrapText="1"/>
    </xf>
    <xf numFmtId="0" fontId="1253" fillId="885" borderId="915" xfId="13" applyNumberFormat="1" applyFont="1" applyFill="1" applyBorder="1" applyAlignment="1">
      <alignment horizontal="center" vertical="center" wrapText="1"/>
    </xf>
    <xf numFmtId="0" fontId="1253" fillId="885" borderId="915" xfId="13" applyNumberFormat="1" applyFont="1" applyFill="1" applyBorder="1"/>
    <xf numFmtId="0" fontId="1253" fillId="885" borderId="915" xfId="13" applyNumberFormat="1" applyFont="1" applyFill="1" applyBorder="1" applyAlignment="1">
      <alignment horizontal="center"/>
    </xf>
    <xf numFmtId="0" fontId="1253" fillId="885" borderId="915" xfId="13" applyNumberFormat="1" applyFont="1" applyFill="1" applyBorder="1" applyAlignment="1">
      <alignment wrapText="1"/>
    </xf>
    <xf numFmtId="0" fontId="1253" fillId="885" borderId="915" xfId="13" applyNumberFormat="1" applyFont="1" applyFill="1" applyBorder="1" applyAlignment="1">
      <alignment horizontal="center" wrapText="1"/>
    </xf>
    <xf numFmtId="0" fontId="1253" fillId="885" borderId="915" xfId="13" applyNumberFormat="1" applyFont="1" applyFill="1" applyBorder="1" applyAlignment="1">
      <alignment horizontal="left" vertical="top" wrapText="1"/>
    </xf>
    <xf numFmtId="0" fontId="1253" fillId="885" borderId="915" xfId="13" applyNumberFormat="1" applyFont="1" applyFill="1" applyBorder="1" applyAlignment="1">
      <alignment horizontal="center" vertical="top" wrapText="1"/>
    </xf>
    <xf numFmtId="0" fontId="1253" fillId="885" borderId="915" xfId="13" applyNumberFormat="1" applyFont="1" applyFill="1" applyBorder="1" applyAlignment="1">
      <alignment vertical="top" wrapText="1"/>
    </xf>
    <xf numFmtId="0" fontId="1254" fillId="824" borderId="941" xfId="13" applyNumberFormat="1" applyFont="1" applyFill="1" applyBorder="1" applyAlignment="1">
      <alignment horizontal="center" vertical="center" wrapText="1"/>
    </xf>
    <xf numFmtId="0" fontId="1255" fillId="824" borderId="950" xfId="13" applyNumberFormat="1" applyFont="1" applyFill="1" applyBorder="1"/>
    <xf numFmtId="0" fontId="1255" fillId="824" borderId="948" xfId="13" applyNumberFormat="1" applyFont="1" applyFill="1" applyBorder="1"/>
    <xf numFmtId="0" fontId="1256" fillId="824" borderId="915" xfId="13" applyNumberFormat="1" applyFont="1" applyFill="1" applyBorder="1" applyAlignment="1">
      <alignment vertical="center" wrapText="1"/>
    </xf>
    <xf numFmtId="0" fontId="1254" fillId="869" borderId="941" xfId="13" applyNumberFormat="1" applyFont="1" applyFill="1" applyBorder="1" applyAlignment="1">
      <alignment horizontal="center" vertical="center" wrapText="1"/>
    </xf>
    <xf numFmtId="0" fontId="1256" fillId="824" borderId="941" xfId="13" applyNumberFormat="1" applyFont="1" applyFill="1" applyBorder="1" applyAlignment="1">
      <alignment horizontal="center" vertical="center" wrapText="1"/>
    </xf>
    <xf numFmtId="0" fontId="1256" fillId="824" borderId="941" xfId="13" applyNumberFormat="1" applyFont="1" applyFill="1" applyBorder="1" applyAlignment="1">
      <alignment vertical="center" wrapText="1"/>
    </xf>
    <xf numFmtId="0" fontId="1256" fillId="829" borderId="941" xfId="13" applyNumberFormat="1" applyFont="1" applyFill="1" applyBorder="1" applyAlignment="1">
      <alignment horizontal="center" vertical="center" wrapText="1"/>
    </xf>
    <xf numFmtId="0" fontId="1254" fillId="885" borderId="941" xfId="13" applyNumberFormat="1" applyFont="1" applyFill="1" applyBorder="1" applyAlignment="1">
      <alignment horizontal="center" vertical="center" wrapText="1"/>
    </xf>
    <xf numFmtId="0" fontId="1255" fillId="885" borderId="950" xfId="13" applyNumberFormat="1" applyFont="1" applyFill="1" applyBorder="1"/>
    <xf numFmtId="0" fontId="1255" fillId="885" borderId="948" xfId="13" applyNumberFormat="1" applyFont="1" applyFill="1" applyBorder="1"/>
    <xf numFmtId="0" fontId="1256" fillId="885" borderId="915" xfId="13" applyNumberFormat="1" applyFont="1" applyFill="1" applyBorder="1" applyAlignment="1">
      <alignment vertical="center" wrapText="1"/>
    </xf>
    <xf numFmtId="0" fontId="1256" fillId="885" borderId="941" xfId="13" applyNumberFormat="1" applyFont="1" applyFill="1" applyBorder="1" applyAlignment="1">
      <alignment horizontal="center" vertical="center" wrapText="1"/>
    </xf>
    <xf numFmtId="0" fontId="1256" fillId="885" borderId="941" xfId="13" applyNumberFormat="1" applyFont="1" applyFill="1" applyBorder="1" applyAlignment="1">
      <alignment vertical="center" wrapText="1"/>
    </xf>
    <xf numFmtId="0" fontId="1255" fillId="885" borderId="950" xfId="13" applyNumberFormat="1" applyFont="1" applyFill="1" applyBorder="1" applyAlignment="1">
      <alignment wrapText="1"/>
    </xf>
    <xf numFmtId="0" fontId="1255" fillId="885" borderId="948" xfId="13" applyNumberFormat="1" applyFont="1" applyFill="1" applyBorder="1" applyAlignment="1">
      <alignment wrapText="1"/>
    </xf>
    <xf numFmtId="0" fontId="1254" fillId="885" borderId="941" xfId="13" applyNumberFormat="1" applyFont="1" applyFill="1" applyBorder="1" applyAlignment="1">
      <alignment horizontal="center" vertical="top" wrapText="1"/>
    </xf>
    <xf numFmtId="0" fontId="1255" fillId="885" borderId="950" xfId="13" applyNumberFormat="1" applyFont="1" applyFill="1" applyBorder="1" applyAlignment="1">
      <alignment vertical="top" wrapText="1"/>
    </xf>
    <xf numFmtId="0" fontId="1255" fillId="885" borderId="948" xfId="13" applyNumberFormat="1" applyFont="1" applyFill="1" applyBorder="1" applyAlignment="1">
      <alignment vertical="top" wrapText="1"/>
    </xf>
    <xf numFmtId="0" fontId="1256" fillId="885" borderId="915" xfId="13" applyNumberFormat="1" applyFont="1" applyFill="1" applyBorder="1" applyAlignment="1">
      <alignment vertical="top" wrapText="1"/>
    </xf>
    <xf numFmtId="0" fontId="1256" fillId="885" borderId="941" xfId="13" applyNumberFormat="1" applyFont="1" applyFill="1" applyBorder="1" applyAlignment="1">
      <alignment horizontal="center" vertical="top" wrapText="1"/>
    </xf>
    <xf numFmtId="0" fontId="1256" fillId="885" borderId="941" xfId="13" applyNumberFormat="1" applyFont="1" applyFill="1" applyBorder="1" applyAlignment="1">
      <alignment vertical="top" wrapText="1"/>
    </xf>
    <xf numFmtId="0" fontId="1254" fillId="886" borderId="941" xfId="13" applyNumberFormat="1" applyFont="1" applyFill="1" applyBorder="1" applyAlignment="1">
      <alignment horizontal="center" vertical="top" wrapText="1"/>
    </xf>
    <xf numFmtId="0" fontId="1255" fillId="886" borderId="950" xfId="13" applyNumberFormat="1" applyFont="1" applyFill="1" applyBorder="1" applyAlignment="1">
      <alignment vertical="top" wrapText="1"/>
    </xf>
    <xf numFmtId="0" fontId="1255" fillId="886" borderId="948" xfId="13" applyNumberFormat="1" applyFont="1" applyFill="1" applyBorder="1" applyAlignment="1">
      <alignment vertical="top" wrapText="1"/>
    </xf>
    <xf numFmtId="0" fontId="1256" fillId="886" borderId="915" xfId="13" applyNumberFormat="1" applyFont="1" applyFill="1" applyBorder="1" applyAlignment="1">
      <alignment vertical="top" wrapText="1"/>
    </xf>
    <xf numFmtId="0" fontId="1257" fillId="886" borderId="941" xfId="13" applyNumberFormat="1" applyFont="1" applyFill="1" applyBorder="1" applyAlignment="1">
      <alignment horizontal="center" vertical="top" wrapText="1"/>
    </xf>
    <xf numFmtId="0" fontId="1258" fillId="886" borderId="950" xfId="13" applyNumberFormat="1" applyFont="1" applyFill="1" applyBorder="1" applyAlignment="1">
      <alignment vertical="top" wrapText="1"/>
    </xf>
    <xf numFmtId="0" fontId="1258" fillId="886" borderId="948" xfId="13" applyNumberFormat="1" applyFont="1" applyFill="1" applyBorder="1" applyAlignment="1">
      <alignment vertical="top" wrapText="1"/>
    </xf>
    <xf numFmtId="0" fontId="1257" fillId="886" borderId="915" xfId="13" applyNumberFormat="1" applyFont="1" applyFill="1" applyBorder="1" applyAlignment="1">
      <alignment vertical="top" wrapText="1"/>
    </xf>
    <xf numFmtId="0" fontId="1254" fillId="887" borderId="941" xfId="13" applyNumberFormat="1" applyFont="1" applyFill="1" applyBorder="1" applyAlignment="1">
      <alignment horizontal="center" vertical="top" wrapText="1"/>
    </xf>
    <xf numFmtId="0" fontId="1256" fillId="887" borderId="915" xfId="13" applyNumberFormat="1" applyFont="1" applyFill="1" applyBorder="1" applyAlignment="1">
      <alignment vertical="top" wrapText="1"/>
    </xf>
    <xf numFmtId="0" fontId="1254" fillId="887" borderId="915" xfId="13" applyNumberFormat="1" applyFont="1" applyFill="1" applyBorder="1" applyAlignment="1">
      <alignment vertical="top" wrapText="1"/>
    </xf>
    <xf numFmtId="0" fontId="1254" fillId="887" borderId="915" xfId="13" applyNumberFormat="1" applyFont="1" applyFill="1" applyBorder="1" applyAlignment="1">
      <alignment horizontal="center" vertical="top" wrapText="1"/>
    </xf>
    <xf numFmtId="0" fontId="1254" fillId="887" borderId="941" xfId="13" applyNumberFormat="1" applyFont="1" applyFill="1" applyBorder="1" applyAlignment="1">
      <alignment horizontal="center" vertical="center" wrapText="1"/>
    </xf>
    <xf numFmtId="0" fontId="1254" fillId="887" borderId="915" xfId="13" applyNumberFormat="1" applyFont="1" applyFill="1" applyBorder="1" applyAlignment="1">
      <alignment horizontal="center" vertical="center" wrapText="1"/>
    </xf>
    <xf numFmtId="0" fontId="1254" fillId="887" borderId="984" xfId="13" applyNumberFormat="1" applyFont="1" applyFill="1" applyBorder="1" applyAlignment="1">
      <alignment horizontal="center" vertical="center" wrapText="1"/>
    </xf>
    <xf numFmtId="0" fontId="1256" fillId="885" borderId="984" xfId="13" applyNumberFormat="1" applyFont="1" applyFill="1" applyBorder="1" applyAlignment="1">
      <alignment horizontal="center" vertical="top" wrapText="1"/>
    </xf>
    <xf numFmtId="0" fontId="1256" fillId="885" borderId="984" xfId="13" applyNumberFormat="1" applyFont="1" applyFill="1" applyBorder="1" applyAlignment="1">
      <alignment vertical="top" wrapText="1"/>
    </xf>
    <xf numFmtId="0" fontId="1179" fillId="885" borderId="941" xfId="13" applyNumberFormat="1" applyFont="1" applyFill="1" applyBorder="1" applyAlignment="1">
      <alignment horizontal="center" vertical="center" wrapText="1"/>
    </xf>
    <xf numFmtId="0" fontId="1179" fillId="885" borderId="941" xfId="13" applyNumberFormat="1" applyFont="1" applyFill="1" applyBorder="1" applyAlignment="1">
      <alignment vertical="center" wrapText="1"/>
    </xf>
    <xf numFmtId="0" fontId="1179" fillId="885" borderId="915" xfId="13" applyNumberFormat="1" applyFont="1" applyFill="1" applyBorder="1" applyAlignment="1">
      <alignment vertical="center" wrapText="1"/>
    </xf>
    <xf numFmtId="0" fontId="1253" fillId="885" borderId="941" xfId="13" applyNumberFormat="1" applyFont="1" applyFill="1" applyBorder="1" applyAlignment="1">
      <alignment horizontal="center" vertical="center" wrapText="1"/>
    </xf>
    <xf numFmtId="0" fontId="1253" fillId="885" borderId="941" xfId="13" applyNumberFormat="1" applyFont="1" applyFill="1" applyBorder="1" applyAlignment="1">
      <alignment vertical="center" wrapText="1"/>
    </xf>
    <xf numFmtId="0" fontId="1253" fillId="885" borderId="915" xfId="13" applyNumberFormat="1" applyFont="1" applyFill="1" applyBorder="1" applyAlignment="1">
      <alignment vertical="center" wrapText="1"/>
    </xf>
    <xf numFmtId="0" fontId="1253" fillId="885" borderId="941" xfId="13" applyNumberFormat="1" applyFont="1" applyFill="1" applyBorder="1" applyAlignment="1">
      <alignment horizontal="center" vertical="top" wrapText="1"/>
    </xf>
    <xf numFmtId="0" fontId="1253" fillId="885" borderId="941" xfId="13" applyNumberFormat="1" applyFont="1" applyFill="1" applyBorder="1" applyAlignment="1">
      <alignment vertical="top" wrapText="1"/>
    </xf>
    <xf numFmtId="0" fontId="1185" fillId="829" borderId="941" xfId="13" applyNumberFormat="1" applyFont="1" applyFill="1" applyBorder="1" applyAlignment="1">
      <alignment horizontal="left" vertical="center" wrapText="1"/>
    </xf>
    <xf numFmtId="0" fontId="1169" fillId="824" borderId="950" xfId="13" applyNumberFormat="1" applyFont="1" applyFill="1" applyBorder="1" applyAlignment="1">
      <alignment wrapText="1"/>
    </xf>
    <xf numFmtId="0" fontId="1169" fillId="824" borderId="948" xfId="13" applyNumberFormat="1" applyFont="1" applyFill="1" applyBorder="1" applyAlignment="1">
      <alignment wrapText="1"/>
    </xf>
    <xf numFmtId="0" fontId="1179" fillId="824" borderId="941" xfId="13" applyNumberFormat="1" applyFont="1" applyFill="1" applyBorder="1" applyAlignment="1">
      <alignment horizontal="center" vertical="center" wrapText="1"/>
    </xf>
    <xf numFmtId="0" fontId="1179" fillId="824" borderId="941" xfId="13" applyNumberFormat="1" applyFont="1" applyFill="1" applyBorder="1" applyAlignment="1">
      <alignment vertical="center" wrapText="1"/>
    </xf>
    <xf numFmtId="0" fontId="1179" fillId="829" borderId="941" xfId="13" applyNumberFormat="1" applyFont="1" applyFill="1" applyBorder="1" applyAlignment="1">
      <alignment horizontal="center" vertical="center" wrapText="1"/>
    </xf>
    <xf numFmtId="0" fontId="1179" fillId="824" borderId="915" xfId="13" applyNumberFormat="1" applyFont="1" applyFill="1" applyBorder="1" applyAlignment="1">
      <alignment horizontal="center" wrapText="1"/>
    </xf>
    <xf numFmtId="0" fontId="1185" fillId="829" borderId="941" xfId="13" applyNumberFormat="1" applyFont="1" applyFill="1" applyBorder="1" applyAlignment="1">
      <alignment horizontal="left" vertical="top" wrapText="1"/>
    </xf>
    <xf numFmtId="0" fontId="1169" fillId="824" borderId="950" xfId="13" applyNumberFormat="1" applyFont="1" applyFill="1" applyBorder="1" applyAlignment="1">
      <alignment vertical="top" wrapText="1"/>
    </xf>
    <xf numFmtId="0" fontId="1169" fillId="824" borderId="948" xfId="13" applyNumberFormat="1" applyFont="1" applyFill="1" applyBorder="1" applyAlignment="1">
      <alignment vertical="top" wrapText="1"/>
    </xf>
    <xf numFmtId="0" fontId="1179" fillId="824" borderId="941" xfId="13" applyNumberFormat="1" applyFont="1" applyFill="1" applyBorder="1" applyAlignment="1">
      <alignment horizontal="center" vertical="top" wrapText="1"/>
    </xf>
    <xf numFmtId="0" fontId="1179" fillId="824" borderId="941" xfId="13" applyNumberFormat="1" applyFont="1" applyFill="1" applyBorder="1" applyAlignment="1">
      <alignment vertical="top" wrapText="1"/>
    </xf>
    <xf numFmtId="0" fontId="1179" fillId="829" borderId="941" xfId="13" applyNumberFormat="1" applyFont="1" applyFill="1" applyBorder="1" applyAlignment="1">
      <alignment horizontal="center" vertical="top" wrapText="1"/>
    </xf>
    <xf numFmtId="0" fontId="1179" fillId="824" borderId="915" xfId="13" applyNumberFormat="1" applyFont="1" applyFill="1" applyBorder="1" applyAlignment="1">
      <alignment horizontal="center" vertical="top" wrapText="1"/>
    </xf>
    <xf numFmtId="0" fontId="1254" fillId="829" borderId="941" xfId="13" applyNumberFormat="1" applyFont="1" applyFill="1" applyBorder="1" applyAlignment="1">
      <alignment horizontal="left" vertical="center" wrapText="1"/>
    </xf>
    <xf numFmtId="0" fontId="1256" fillId="824" borderId="941" xfId="13" applyNumberFormat="1" applyFont="1" applyFill="1" applyBorder="1" applyAlignment="1">
      <alignment horizontal="left" vertical="center" wrapText="1"/>
    </xf>
    <xf numFmtId="0" fontId="1254" fillId="885" borderId="941" xfId="13" applyNumberFormat="1" applyFont="1" applyFill="1" applyBorder="1" applyAlignment="1">
      <alignment horizontal="left" vertical="center" wrapText="1"/>
    </xf>
    <xf numFmtId="0" fontId="1256" fillId="885" borderId="941" xfId="13" applyNumberFormat="1" applyFont="1" applyFill="1" applyBorder="1" applyAlignment="1">
      <alignment horizontal="left" vertical="center" wrapText="1"/>
    </xf>
    <xf numFmtId="0" fontId="1254" fillId="885" borderId="941" xfId="13" applyNumberFormat="1" applyFont="1" applyFill="1" applyBorder="1" applyAlignment="1">
      <alignment horizontal="left" vertical="top" wrapText="1"/>
    </xf>
    <xf numFmtId="0" fontId="1256" fillId="885" borderId="941" xfId="13" applyNumberFormat="1" applyFont="1" applyFill="1" applyBorder="1" applyAlignment="1">
      <alignment horizontal="left" vertical="top" wrapText="1"/>
    </xf>
    <xf numFmtId="0" fontId="1254" fillId="886" borderId="941" xfId="13" applyNumberFormat="1" applyFont="1" applyFill="1" applyBorder="1" applyAlignment="1">
      <alignment horizontal="left" vertical="top" wrapText="1"/>
    </xf>
    <xf numFmtId="0" fontId="1257" fillId="886" borderId="941" xfId="13" applyNumberFormat="1" applyFont="1" applyFill="1" applyBorder="1" applyAlignment="1">
      <alignment horizontal="left" vertical="top" wrapText="1"/>
    </xf>
    <xf numFmtId="0" fontId="1254" fillId="885" borderId="984" xfId="13" applyNumberFormat="1" applyFont="1" applyFill="1" applyBorder="1" applyAlignment="1">
      <alignment horizontal="center" vertical="top" wrapText="1"/>
    </xf>
    <xf numFmtId="0" fontId="1256" fillId="885" borderId="984" xfId="13" applyNumberFormat="1" applyFont="1" applyFill="1" applyBorder="1" applyAlignment="1">
      <alignment horizontal="left" vertical="top" wrapText="1"/>
    </xf>
    <xf numFmtId="0" fontId="1250" fillId="885" borderId="941" xfId="13" applyNumberFormat="1" applyFont="1" applyFill="1" applyBorder="1" applyAlignment="1">
      <alignment horizontal="left" vertical="center" wrapText="1"/>
    </xf>
    <xf numFmtId="0" fontId="1169" fillId="885" borderId="961" xfId="13" applyNumberFormat="1" applyFont="1" applyFill="1" applyBorder="1"/>
    <xf numFmtId="0" fontId="1169" fillId="885" borderId="962" xfId="13" applyNumberFormat="1" applyFont="1" applyFill="1" applyBorder="1"/>
    <xf numFmtId="0" fontId="1253" fillId="885" borderId="941" xfId="13" applyNumberFormat="1" applyFont="1" applyFill="1" applyBorder="1" applyAlignment="1">
      <alignment horizontal="left" vertical="center" wrapText="1"/>
    </xf>
    <xf numFmtId="0" fontId="1259" fillId="885" borderId="961" xfId="13" applyNumberFormat="1" applyFont="1" applyFill="1" applyBorder="1"/>
    <xf numFmtId="0" fontId="1259" fillId="885" borderId="962" xfId="13" applyNumberFormat="1" applyFont="1" applyFill="1" applyBorder="1"/>
    <xf numFmtId="0" fontId="1259" fillId="885" borderId="961" xfId="13" applyNumberFormat="1" applyFont="1" applyFill="1" applyBorder="1" applyAlignment="1">
      <alignment wrapText="1"/>
    </xf>
    <xf numFmtId="0" fontId="1259" fillId="885" borderId="962" xfId="13" applyNumberFormat="1" applyFont="1" applyFill="1" applyBorder="1" applyAlignment="1">
      <alignment wrapText="1"/>
    </xf>
    <xf numFmtId="0" fontId="1253" fillId="885" borderId="941" xfId="13" applyNumberFormat="1" applyFont="1" applyFill="1" applyBorder="1" applyAlignment="1">
      <alignment horizontal="left" vertical="top" wrapText="1"/>
    </xf>
    <xf numFmtId="0" fontId="1259" fillId="885" borderId="961" xfId="13" applyNumberFormat="1" applyFont="1" applyFill="1" applyBorder="1" applyAlignment="1">
      <alignment vertical="top" wrapText="1"/>
    </xf>
    <xf numFmtId="0" fontId="1259" fillId="885" borderId="962" xfId="13" applyNumberFormat="1" applyFont="1" applyFill="1" applyBorder="1" applyAlignment="1">
      <alignment vertical="top" wrapText="1"/>
    </xf>
    <xf numFmtId="0" fontId="1254" fillId="871" borderId="941" xfId="13" applyNumberFormat="1" applyFont="1" applyFill="1" applyBorder="1" applyAlignment="1">
      <alignment horizontal="center" vertical="center" wrapText="1"/>
    </xf>
    <xf numFmtId="0" fontId="1256" fillId="871" borderId="941" xfId="13" applyNumberFormat="1" applyFont="1" applyFill="1" applyBorder="1" applyAlignment="1">
      <alignment horizontal="left" vertical="center" wrapText="1"/>
    </xf>
    <xf numFmtId="0" fontId="1254" fillId="833" borderId="941" xfId="13" applyNumberFormat="1" applyFont="1" applyFill="1" applyBorder="1" applyAlignment="1">
      <alignment horizontal="center" vertical="center" wrapText="1"/>
    </xf>
    <xf numFmtId="0" fontId="1256" fillId="833" borderId="941" xfId="13" applyNumberFormat="1" applyFont="1" applyFill="1" applyBorder="1" applyAlignment="1">
      <alignment horizontal="left" vertical="center" wrapText="1"/>
    </xf>
    <xf numFmtId="0" fontId="1249" fillId="885" borderId="941" xfId="13" applyNumberFormat="1" applyFont="1" applyFill="1" applyBorder="1" applyAlignment="1">
      <alignment horizontal="center" vertical="center" wrapText="1"/>
    </xf>
    <xf numFmtId="0" fontId="1254" fillId="887" borderId="984" xfId="13" applyNumberFormat="1" applyFont="1" applyFill="1" applyBorder="1" applyAlignment="1">
      <alignment horizontal="center" vertical="top" wrapText="1"/>
    </xf>
    <xf numFmtId="0" fontId="1218" fillId="885" borderId="915" xfId="13" applyNumberFormat="1" applyFont="1" applyFill="1" applyBorder="1"/>
    <xf numFmtId="0" fontId="1218" fillId="885" borderId="963" xfId="13" applyNumberFormat="1" applyFont="1" applyFill="1" applyBorder="1"/>
    <xf numFmtId="0" fontId="1253" fillId="885" borderId="963" xfId="13" applyNumberFormat="1" applyFont="1" applyFill="1" applyBorder="1"/>
    <xf numFmtId="0" fontId="1253" fillId="885" borderId="963" xfId="13" applyNumberFormat="1" applyFont="1" applyFill="1" applyBorder="1" applyAlignment="1">
      <alignment wrapText="1"/>
    </xf>
    <xf numFmtId="0" fontId="1253" fillId="885" borderId="963" xfId="13" applyNumberFormat="1" applyFont="1" applyFill="1" applyBorder="1" applyAlignment="1">
      <alignment vertical="top" wrapText="1"/>
    </xf>
    <xf numFmtId="0" fontId="1256" fillId="885" borderId="915" xfId="13" applyNumberFormat="1" applyFont="1" applyFill="1" applyBorder="1"/>
    <xf numFmtId="0" fontId="1256" fillId="885" borderId="963" xfId="13" applyNumberFormat="1" applyFont="1" applyFill="1" applyBorder="1"/>
    <xf numFmtId="0" fontId="1256" fillId="885" borderId="915" xfId="13" applyNumberFormat="1" applyFont="1" applyFill="1" applyBorder="1" applyAlignment="1">
      <alignment wrapText="1"/>
    </xf>
    <xf numFmtId="0" fontId="1256" fillId="885" borderId="963" xfId="13" applyNumberFormat="1" applyFont="1" applyFill="1" applyBorder="1" applyAlignment="1">
      <alignment wrapText="1"/>
    </xf>
    <xf numFmtId="0" fontId="1256" fillId="885" borderId="963" xfId="13" applyNumberFormat="1" applyFont="1" applyFill="1" applyBorder="1" applyAlignment="1">
      <alignment vertical="top" wrapText="1"/>
    </xf>
    <xf numFmtId="0" fontId="1256" fillId="887" borderId="963" xfId="13" applyNumberFormat="1" applyFont="1" applyFill="1" applyBorder="1" applyAlignment="1">
      <alignment vertical="top" wrapText="1"/>
    </xf>
    <xf numFmtId="0" fontId="1254" fillId="887" borderId="963" xfId="13" applyNumberFormat="1" applyFont="1" applyFill="1" applyBorder="1" applyAlignment="1">
      <alignment vertical="top" wrapText="1"/>
    </xf>
    <xf numFmtId="0" fontId="1254" fillId="887" borderId="984" xfId="13" applyNumberFormat="1" applyFont="1" applyFill="1" applyBorder="1" applyAlignment="1">
      <alignment vertical="top" wrapText="1"/>
    </xf>
    <xf numFmtId="0" fontId="1256" fillId="886" borderId="984" xfId="13" applyNumberFormat="1" applyFont="1" applyFill="1" applyBorder="1" applyAlignment="1">
      <alignment vertical="top" wrapText="1"/>
    </xf>
    <xf numFmtId="166" fontId="1256" fillId="886" borderId="984" xfId="13" applyNumberFormat="1" applyFont="1" applyFill="1" applyBorder="1" applyAlignment="1">
      <alignment vertical="top" wrapText="1"/>
    </xf>
    <xf numFmtId="167" fontId="1256" fillId="885" borderId="984" xfId="13" applyNumberFormat="1" applyFont="1" applyFill="1" applyBorder="1" applyAlignment="1">
      <alignment vertical="top" wrapText="1"/>
    </xf>
    <xf numFmtId="0" fontId="1256" fillId="824" borderId="915" xfId="13" applyNumberFormat="1" applyFont="1" applyFill="1" applyBorder="1" applyAlignment="1">
      <alignment horizontal="center" vertical="center"/>
    </xf>
    <xf numFmtId="0" fontId="1256" fillId="824" borderId="915" xfId="13" applyNumberFormat="1" applyFont="1" applyFill="1" applyBorder="1"/>
    <xf numFmtId="0" fontId="1256" fillId="840" borderId="941" xfId="13" applyNumberFormat="1" applyFont="1" applyFill="1" applyBorder="1" applyAlignment="1">
      <alignment horizontal="center" vertical="center" wrapText="1"/>
    </xf>
    <xf numFmtId="0" fontId="1256" fillId="843" borderId="941" xfId="13" applyNumberFormat="1" applyFont="1" applyFill="1" applyBorder="1" applyAlignment="1">
      <alignment horizontal="left" vertical="center" wrapText="1"/>
    </xf>
    <xf numFmtId="3" fontId="1254" fillId="840" borderId="941" xfId="13" applyNumberFormat="1" applyFont="1" applyFill="1" applyBorder="1" applyAlignment="1">
      <alignment horizontal="center" vertical="center" wrapText="1"/>
    </xf>
    <xf numFmtId="0" fontId="1256" fillId="871" borderId="941" xfId="13" applyNumberFormat="1" applyFont="1" applyFill="1" applyBorder="1" applyAlignment="1">
      <alignment horizontal="center" vertical="center" wrapText="1"/>
    </xf>
    <xf numFmtId="0" fontId="1256" fillId="824" borderId="915" xfId="13" applyNumberFormat="1" applyFont="1" applyFill="1" applyBorder="1" applyAlignment="1">
      <alignment horizontal="center"/>
    </xf>
    <xf numFmtId="0" fontId="1256" fillId="824" borderId="915" xfId="13" applyNumberFormat="1" applyFont="1" applyFill="1" applyBorder="1" applyAlignment="1">
      <alignment horizontal="center" vertical="bottom"/>
    </xf>
    <xf numFmtId="0" fontId="1254" fillId="840" borderId="941" xfId="13" applyNumberFormat="1" applyFont="1" applyFill="1" applyBorder="1" applyAlignment="1">
      <alignment horizontal="center" vertical="center" wrapText="1"/>
    </xf>
    <xf numFmtId="0" fontId="1256" fillId="864" borderId="941" xfId="13" applyNumberFormat="1" applyFont="1" applyFill="1" applyBorder="1" applyAlignment="1">
      <alignment horizontal="center" vertical="center" wrapText="1"/>
    </xf>
    <xf numFmtId="0" fontId="1256" fillId="864" borderId="941" xfId="13" applyNumberFormat="1" applyFont="1" applyFill="1" applyBorder="1" applyAlignment="1">
      <alignment horizontal="left" vertical="center" wrapText="1"/>
    </xf>
    <xf numFmtId="0" fontId="1254" fillId="864" borderId="941" xfId="13" applyNumberFormat="1" applyFont="1" applyFill="1" applyBorder="1" applyAlignment="1">
      <alignment horizontal="center" vertical="center" wrapText="1"/>
    </xf>
    <xf numFmtId="1" fontId="1256" fillId="864" borderId="941" xfId="13" applyNumberFormat="1" applyFont="1" applyFill="1" applyBorder="1" applyAlignment="1">
      <alignment horizontal="center" vertical="center" wrapText="1"/>
    </xf>
    <xf numFmtId="1" fontId="1256" fillId="871" borderId="941" xfId="13" applyNumberFormat="1" applyFont="1" applyFill="1" applyBorder="1" applyAlignment="1">
      <alignment horizontal="center" vertical="center" wrapText="1"/>
    </xf>
    <xf numFmtId="0" fontId="1254" fillId="824" borderId="915" xfId="13" applyNumberFormat="1" applyFont="1" applyFill="1" applyBorder="1" applyAlignment="1">
      <alignment vertical="center"/>
    </xf>
    <xf numFmtId="0" fontId="1256" fillId="885" borderId="915" xfId="13" applyNumberFormat="1" applyFont="1" applyFill="1" applyBorder="1" applyAlignment="1">
      <alignment horizontal="center" vertical="center"/>
    </xf>
    <xf numFmtId="3" fontId="1254" fillId="885" borderId="941" xfId="13" applyNumberFormat="1" applyFont="1" applyFill="1" applyBorder="1" applyAlignment="1">
      <alignment horizontal="center" vertical="center" wrapText="1"/>
    </xf>
    <xf numFmtId="0" fontId="1256" fillId="885" borderId="915" xfId="13" applyNumberFormat="1" applyFont="1" applyFill="1" applyBorder="1" applyAlignment="1">
      <alignment horizontal="center"/>
    </xf>
    <xf numFmtId="0" fontId="1256" fillId="885" borderId="915" xfId="13" applyNumberFormat="1" applyFont="1" applyFill="1" applyBorder="1" applyAlignment="1">
      <alignment horizontal="center" vertical="bottom"/>
    </xf>
    <xf numFmtId="1" fontId="1256" fillId="885" borderId="941" xfId="13" applyNumberFormat="1" applyFont="1" applyFill="1" applyBorder="1" applyAlignment="1">
      <alignment horizontal="center" vertical="center" wrapText="1"/>
    </xf>
    <xf numFmtId="0" fontId="1254" fillId="885" borderId="915" xfId="13" applyNumberFormat="1" applyFont="1" applyFill="1" applyBorder="1" applyAlignment="1">
      <alignment vertical="center"/>
    </xf>
    <xf numFmtId="0" fontId="1256" fillId="885" borderId="915" xfId="13" applyNumberFormat="1" applyFont="1" applyFill="1" applyBorder="1" applyAlignment="1">
      <alignment horizontal="center" vertical="center" wrapText="1"/>
    </xf>
    <xf numFmtId="0" fontId="1256" fillId="885" borderId="915" xfId="13" applyNumberFormat="1" applyFont="1" applyFill="1" applyBorder="1" applyAlignment="1">
      <alignment horizontal="center" wrapText="1"/>
    </xf>
    <xf numFmtId="0" fontId="1256" fillId="885" borderId="915" xfId="13" applyNumberFormat="1" applyFont="1" applyFill="1" applyBorder="1" applyAlignment="1">
      <alignment horizontal="center" vertical="bottom" wrapText="1"/>
    </xf>
    <xf numFmtId="0" fontId="1254" fillId="885" borderId="915" xfId="13" applyNumberFormat="1" applyFont="1" applyFill="1" applyBorder="1" applyAlignment="1">
      <alignment vertical="center" wrapText="1"/>
    </xf>
    <xf numFmtId="0" fontId="1256" fillId="885" borderId="915" xfId="13" applyNumberFormat="1" applyFont="1" applyFill="1" applyBorder="1" applyAlignment="1">
      <alignment horizontal="center" vertical="top" wrapText="1"/>
    </xf>
    <xf numFmtId="3" fontId="1254" fillId="885" borderId="941" xfId="13" applyNumberFormat="1" applyFont="1" applyFill="1" applyBorder="1" applyAlignment="1">
      <alignment horizontal="center" vertical="top" wrapText="1"/>
    </xf>
    <xf numFmtId="1" fontId="1256" fillId="885" borderId="941" xfId="13" applyNumberFormat="1" applyFont="1" applyFill="1" applyBorder="1" applyAlignment="1">
      <alignment horizontal="center" vertical="top" wrapText="1"/>
    </xf>
    <xf numFmtId="0" fontId="1254" fillId="885" borderId="915" xfId="13" applyNumberFormat="1" applyFont="1" applyFill="1" applyBorder="1" applyAlignment="1">
      <alignment vertical="top" wrapText="1"/>
    </xf>
    <xf numFmtId="0" fontId="1256" fillId="886" borderId="915" xfId="13" applyNumberFormat="1" applyFont="1" applyFill="1" applyBorder="1" applyAlignment="1">
      <alignment horizontal="center" vertical="top" wrapText="1"/>
    </xf>
    <xf numFmtId="0" fontId="1257" fillId="886" borderId="915" xfId="13" applyNumberFormat="1" applyFont="1" applyFill="1" applyBorder="1" applyAlignment="1">
      <alignment horizontal="center" vertical="top" wrapText="1"/>
    </xf>
    <xf numFmtId="0" fontId="1256" fillId="887" borderId="915" xfId="13" applyNumberFormat="1" applyFont="1" applyFill="1" applyBorder="1" applyAlignment="1">
      <alignment horizontal="center" vertical="top" wrapText="1"/>
    </xf>
    <xf numFmtId="3" fontId="1254" fillId="885" borderId="984" xfId="13" applyNumberFormat="1" applyFont="1" applyFill="1" applyBorder="1" applyAlignment="1">
      <alignment horizontal="center" vertical="top" wrapText="1"/>
    </xf>
    <xf numFmtId="1" fontId="1256" fillId="885" borderId="984" xfId="13" applyNumberFormat="1" applyFont="1" applyFill="1" applyBorder="1" applyAlignment="1">
      <alignment horizontal="center" vertical="top" wrapText="1"/>
    </xf>
    <xf numFmtId="0" fontId="1254" fillId="885" borderId="984" xfId="13" applyNumberFormat="1" applyFont="1" applyFill="1" applyBorder="1" applyAlignment="1">
      <alignment vertical="top" wrapText="1"/>
    </xf>
    <xf numFmtId="0" fontId="1249" fillId="885" borderId="941" xfId="13" applyNumberFormat="1" applyFont="1" applyFill="1" applyBorder="1"/>
    <xf numFmtId="0" fontId="1249" fillId="885" borderId="941" xfId="13" applyNumberFormat="1" applyFont="1" applyFill="1" applyBorder="1" applyAlignment="1">
      <alignment horizontal="left" vertical="center" wrapText="1"/>
    </xf>
    <xf numFmtId="0" fontId="1250" fillId="885" borderId="941" xfId="13" applyNumberFormat="1" applyFont="1" applyFill="1" applyBorder="1"/>
    <xf numFmtId="0" fontId="1250" fillId="885" borderId="941" xfId="13" applyNumberFormat="1" applyFont="1" applyFill="1" applyBorder="1" applyAlignment="1">
      <alignment horizontal="center" vertical="center" wrapText="1"/>
    </xf>
    <xf numFmtId="0" fontId="1249" fillId="885" borderId="983" xfId="13" applyNumberFormat="1" applyFont="1" applyFill="1" applyBorder="1"/>
    <xf numFmtId="0" fontId="1249" fillId="885" borderId="983" xfId="13" applyNumberFormat="1" applyFont="1" applyFill="1" applyBorder="1" applyAlignment="1">
      <alignment horizontal="left" vertical="center" wrapText="1"/>
    </xf>
    <xf numFmtId="0" fontId="1249" fillId="885" borderId="983" xfId="13" applyNumberFormat="1" applyFont="1" applyFill="1" applyBorder="1" applyAlignment="1">
      <alignment horizontal="center" vertical="center" wrapText="1"/>
    </xf>
    <xf numFmtId="0" fontId="1254" fillId="885" borderId="941" xfId="13" applyNumberFormat="1" applyFont="1" applyFill="1" applyBorder="1"/>
    <xf numFmtId="0" fontId="1256" fillId="885" borderId="941" xfId="13" applyNumberFormat="1" applyFont="1" applyFill="1" applyBorder="1"/>
    <xf numFmtId="0" fontId="1254" fillId="885" borderId="983" xfId="13" applyNumberFormat="1" applyFont="1" applyFill="1" applyBorder="1"/>
    <xf numFmtId="0" fontId="1254" fillId="885" borderId="983" xfId="13" applyNumberFormat="1" applyFont="1" applyFill="1" applyBorder="1" applyAlignment="1">
      <alignment horizontal="left" vertical="center" wrapText="1"/>
    </xf>
    <xf numFmtId="0" fontId="1254" fillId="885" borderId="983" xfId="13" applyNumberFormat="1" applyFont="1" applyFill="1" applyBorder="1" applyAlignment="1">
      <alignment horizontal="center" vertical="center" wrapText="1"/>
    </xf>
    <xf numFmtId="0" fontId="1254" fillId="885" borderId="985" xfId="13" applyNumberFormat="1" applyFont="1" applyFill="1" applyBorder="1"/>
    <xf numFmtId="0" fontId="1254" fillId="885" borderId="985" xfId="13" applyNumberFormat="1" applyFont="1" applyFill="1" applyBorder="1" applyAlignment="1">
      <alignment horizontal="left" vertical="center" wrapText="1"/>
    </xf>
    <xf numFmtId="0" fontId="1254" fillId="885" borderId="985" xfId="13" applyNumberFormat="1" applyFont="1" applyFill="1" applyBorder="1" applyAlignment="1">
      <alignment horizontal="center" vertical="center" wrapText="1"/>
    </xf>
    <xf numFmtId="0" fontId="1256" fillId="885" borderId="985" xfId="13" applyNumberFormat="1" applyFont="1" applyFill="1" applyBorder="1"/>
    <xf numFmtId="0" fontId="1256" fillId="885" borderId="985" xfId="13" applyNumberFormat="1" applyFont="1" applyFill="1" applyBorder="1" applyAlignment="1">
      <alignment horizontal="left" vertical="center" wrapText="1"/>
    </xf>
    <xf numFmtId="0" fontId="1256" fillId="885" borderId="985" xfId="13" applyNumberFormat="1" applyFont="1" applyFill="1" applyBorder="1" applyAlignment="1">
      <alignment horizontal="center" vertical="center" wrapText="1"/>
    </xf>
    <xf numFmtId="0" fontId="1254" fillId="885" borderId="985" xfId="13" applyNumberFormat="1" applyFont="1" applyFill="1" applyBorder="1" applyAlignment="1">
      <alignment wrapText="1"/>
    </xf>
    <xf numFmtId="0" fontId="1256" fillId="885" borderId="985" xfId="13" applyNumberFormat="1" applyFont="1" applyFill="1" applyBorder="1" applyAlignment="1">
      <alignment wrapText="1"/>
    </xf>
    <xf numFmtId="0" fontId="1254" fillId="885" borderId="985" xfId="13" applyNumberFormat="1" applyFont="1" applyFill="1" applyBorder="1" applyAlignment="1">
      <alignment vertical="center" wrapText="1"/>
    </xf>
    <xf numFmtId="0" fontId="1256" fillId="885" borderId="985" xfId="13" applyNumberFormat="1" applyFont="1" applyFill="1" applyBorder="1" applyAlignment="1">
      <alignment vertical="center" wrapText="1"/>
    </xf>
    <xf numFmtId="0" fontId="1254" fillId="885" borderId="986" xfId="13" applyNumberFormat="1" applyFont="1" applyFill="1" applyBorder="1" applyAlignment="1">
      <alignment vertical="center" wrapText="1"/>
    </xf>
    <xf numFmtId="0" fontId="1254" fillId="885" borderId="986" xfId="13" applyNumberFormat="1" applyFont="1" applyFill="1" applyBorder="1" applyAlignment="1">
      <alignment horizontal="left" vertical="center" wrapText="1"/>
    </xf>
    <xf numFmtId="0" fontId="1254" fillId="885" borderId="986" xfId="13" applyNumberFormat="1" applyFont="1" applyFill="1" applyBorder="1" applyAlignment="1">
      <alignment horizontal="center" vertical="center" wrapText="1"/>
    </xf>
    <xf numFmtId="0" fontId="1256" fillId="885" borderId="986" xfId="13" applyNumberFormat="1" applyFont="1" applyFill="1" applyBorder="1" applyAlignment="1">
      <alignment vertical="center" wrapText="1"/>
    </xf>
    <xf numFmtId="0" fontId="1256" fillId="885" borderId="986" xfId="13" applyNumberFormat="1" applyFont="1" applyFill="1" applyBorder="1" applyAlignment="1">
      <alignment horizontal="left" vertical="center" wrapText="1"/>
    </xf>
    <xf numFmtId="0" fontId="1256" fillId="885" borderId="986" xfId="13" applyNumberFormat="1" applyFont="1" applyFill="1" applyBorder="1" applyAlignment="1">
      <alignment horizontal="center" vertical="center" wrapText="1"/>
    </xf>
    <xf numFmtId="0" fontId="1254" fillId="886" borderId="986" xfId="13" applyNumberFormat="1" applyFont="1" applyFill="1" applyBorder="1" applyAlignment="1">
      <alignment vertical="center" wrapText="1"/>
    </xf>
    <xf numFmtId="0" fontId="1254" fillId="886" borderId="986" xfId="13" applyNumberFormat="1" applyFont="1" applyFill="1" applyBorder="1" applyAlignment="1">
      <alignment horizontal="left" vertical="center" wrapText="1"/>
    </xf>
    <xf numFmtId="0" fontId="1254" fillId="886" borderId="986" xfId="13" applyNumberFormat="1" applyFont="1" applyFill="1" applyBorder="1" applyAlignment="1">
      <alignment horizontal="center" vertical="center" wrapText="1"/>
    </xf>
    <xf numFmtId="0" fontId="1251" fillId="885" borderId="915" xfId="13" applyNumberFormat="1" applyFont="1" applyFill="1" applyBorder="1"/>
    <xf numFmtId="0" fontId="1260" fillId="885" borderId="915" xfId="13" applyNumberFormat="1" applyFont="1" applyFill="1" applyBorder="1"/>
    <xf numFmtId="0" fontId="1260" fillId="885" borderId="915" xfId="13" applyNumberFormat="1" applyFont="1" applyFill="1" applyBorder="1" applyAlignment="1">
      <alignment wrapText="1"/>
    </xf>
    <xf numFmtId="0" fontId="1260" fillId="885" borderId="915" xfId="13" applyNumberFormat="1" applyFont="1" applyFill="1" applyBorder="1" applyAlignment="1">
      <alignment vertical="top" wrapText="1"/>
    </xf>
    <xf numFmtId="0" fontId="1256" fillId="886" borderId="984" xfId="13" applyNumberFormat="1" applyFont="1" applyFill="1" applyBorder="1" applyAlignment="1">
      <alignment horizontal="center" vertical="top" wrapText="1"/>
    </xf>
    <xf numFmtId="0" fontId="1254" fillId="886" borderId="984" xfId="13" applyNumberFormat="1" applyFont="1" applyFill="1" applyBorder="1" applyAlignment="1">
      <alignment vertical="top" wrapText="1"/>
    </xf>
    <xf numFmtId="0" fontId="1254" fillId="829" borderId="941" xfId="13" applyNumberFormat="1" applyFont="1" applyFill="1" applyBorder="1" applyAlignment="1">
      <alignment horizontal="center" vertical="center" wrapText="1"/>
    </xf>
    <xf numFmtId="0" fontId="1256" fillId="869" borderId="941" xfId="13" applyNumberFormat="1" applyFont="1" applyFill="1" applyBorder="1" applyAlignment="1">
      <alignment horizontal="center" vertical="center" wrapText="1"/>
    </xf>
    <xf numFmtId="0" fontId="1169" fillId="885" borderId="915" xfId="13" applyNumberFormat="1" applyFont="1" applyFill="1" applyBorder="1"/>
    <xf numFmtId="0" fontId="1259" fillId="885" borderId="915" xfId="13" applyNumberFormat="1" applyFont="1" applyFill="1" applyBorder="1"/>
    <xf numFmtId="0" fontId="1259" fillId="885" borderId="915" xfId="13" applyNumberFormat="1" applyFont="1" applyFill="1" applyBorder="1" applyAlignment="1">
      <alignment wrapText="1"/>
    </xf>
    <xf numFmtId="0" fontId="1259" fillId="885" borderId="915" xfId="13" applyNumberFormat="1" applyFont="1" applyFill="1" applyBorder="1" applyAlignment="1">
      <alignment vertical="top" wrapText="1"/>
    </xf>
    <xf numFmtId="0" fontId="1256" fillId="843" borderId="941" xfId="13" applyNumberFormat="1" applyFont="1" applyFill="1" applyBorder="1" applyAlignment="1">
      <alignment horizontal="center" vertical="center" wrapText="1"/>
    </xf>
    <xf numFmtId="0" fontId="1254" fillId="840" borderId="941" xfId="13" applyNumberFormat="1" applyFont="1" applyFill="1" applyBorder="1" applyAlignment="1">
      <alignment horizontal="left" vertical="center" wrapText="1"/>
    </xf>
    <xf numFmtId="0" fontId="1256" fillId="840" borderId="941" xfId="13" applyNumberFormat="1" applyFont="1" applyFill="1" applyBorder="1" applyAlignment="1">
      <alignment horizontal="left" vertical="center" wrapText="1"/>
    </xf>
    <xf numFmtId="0" fontId="1254" fillId="868" borderId="941" xfId="13" applyNumberFormat="1" applyFont="1" applyFill="1" applyBorder="1" applyAlignment="1">
      <alignment horizontal="center" vertical="center" wrapText="1"/>
    </xf>
    <xf numFmtId="0" fontId="1254" fillId="832" borderId="941" xfId="13" applyNumberFormat="1" applyFont="1" applyFill="1" applyBorder="1" applyAlignment="1">
      <alignment horizontal="center" vertical="center" wrapText="1"/>
    </xf>
    <xf numFmtId="0" fontId="1256" fillId="843" borderId="941" xfId="13" applyNumberFormat="1" applyFont="1" applyFill="1" applyBorder="1" applyAlignment="1">
      <alignment horizontal="center" wrapText="1"/>
    </xf>
    <xf numFmtId="0" fontId="1256" fillId="840" borderId="941" xfId="13" applyNumberFormat="1" applyFont="1" applyFill="1" applyBorder="1" applyAlignment="1">
      <alignment horizontal="center" wrapText="1"/>
    </xf>
    <xf numFmtId="0" fontId="1256" fillId="824" borderId="941" xfId="13" applyNumberFormat="1" applyFont="1" applyFill="1" applyBorder="1" applyAlignment="1">
      <alignment horizontal="center" wrapText="1"/>
    </xf>
    <xf numFmtId="0" fontId="1254" fillId="843" borderId="941" xfId="13" applyNumberFormat="1" applyFont="1" applyFill="1" applyBorder="1" applyAlignment="1">
      <alignment horizontal="center" wrapText="1"/>
    </xf>
    <xf numFmtId="0" fontId="1261" fillId="868" borderId="941" xfId="13" applyNumberFormat="1" applyFont="1" applyFill="1" applyBorder="1" applyAlignment="1">
      <alignment horizontal="center" wrapText="1"/>
    </xf>
    <xf numFmtId="0" fontId="1256" fillId="885" borderId="941" xfId="13" applyNumberFormat="1" applyFont="1" applyFill="1" applyBorder="1" applyAlignment="1">
      <alignment horizontal="center" wrapText="1"/>
    </xf>
    <xf numFmtId="0" fontId="1254" fillId="885" borderId="941" xfId="13" applyNumberFormat="1" applyFont="1" applyFill="1" applyBorder="1" applyAlignment="1">
      <alignment horizontal="center" wrapText="1"/>
    </xf>
    <xf numFmtId="0" fontId="1261" fillId="885" borderId="941" xfId="13" applyNumberFormat="1" applyFont="1" applyFill="1" applyBorder="1" applyAlignment="1">
      <alignment horizontal="center" wrapText="1"/>
    </xf>
    <xf numFmtId="0" fontId="1261" fillId="885" borderId="941" xfId="13" applyNumberFormat="1" applyFont="1" applyFill="1" applyBorder="1" applyAlignment="1">
      <alignment horizontal="center" vertical="top" wrapText="1"/>
    </xf>
    <xf numFmtId="0" fontId="1254" fillId="885" borderId="984" xfId="13" applyNumberFormat="1" applyFont="1" applyFill="1" applyBorder="1" applyAlignment="1">
      <alignment horizontal="left" vertical="top" wrapText="1"/>
    </xf>
    <xf numFmtId="0" fontId="1261" fillId="885" borderId="984" xfId="13" applyNumberFormat="1" applyFont="1" applyFill="1" applyBorder="1" applyAlignment="1">
      <alignment horizontal="center" vertical="top" wrapText="1"/>
    </xf>
    <xf numFmtId="0" fontId="1251" fillId="885" borderId="941" xfId="13" applyNumberFormat="1" applyFont="1" applyFill="1" applyBorder="1" applyAlignment="1">
      <alignment horizontal="center" wrapText="1"/>
    </xf>
    <xf numFmtId="0" fontId="1179" fillId="885" borderId="941" xfId="13" applyNumberFormat="1" applyFont="1" applyFill="1" applyBorder="1" applyAlignment="1">
      <alignment horizontal="center" wrapText="1"/>
    </xf>
    <xf numFmtId="0" fontId="1199" fillId="885" borderId="915" xfId="13" applyNumberFormat="1" applyFont="1" applyFill="1" applyBorder="1"/>
    <xf numFmtId="0" fontId="1179" fillId="885" borderId="915" xfId="13" applyNumberFormat="1" applyFont="1" applyFill="1" applyBorder="1"/>
    <xf numFmtId="0" fontId="1260" fillId="885" borderId="941" xfId="13" applyNumberFormat="1" applyFont="1" applyFill="1" applyBorder="1" applyAlignment="1">
      <alignment horizontal="center" wrapText="1"/>
    </xf>
    <xf numFmtId="0" fontId="1253" fillId="885" borderId="941" xfId="13" applyNumberFormat="1" applyFont="1" applyFill="1" applyBorder="1" applyAlignment="1">
      <alignment horizontal="center" wrapText="1"/>
    </xf>
    <xf numFmtId="0" fontId="1260" fillId="885" borderId="941" xfId="13" applyNumberFormat="1" applyFont="1" applyFill="1" applyBorder="1" applyAlignment="1">
      <alignment horizontal="center" vertical="top" wrapText="1"/>
    </xf>
    <xf numFmtId="0" fontId="1188" fillId="824" borderId="916" xfId="13" applyNumberFormat="1" applyFont="1" applyFill="1" applyBorder="1" applyAlignment="1">
      <alignment horizontal="center" vertical="center" wrapText="1"/>
    </xf>
    <xf numFmtId="0" fontId="1174" fillId="824" borderId="916" xfId="13" applyNumberFormat="1" applyFont="1" applyFill="1" applyBorder="1" applyAlignment="1">
      <alignment horizontal="left" vertical="center" wrapText="1"/>
    </xf>
    <xf numFmtId="0" fontId="1183" fillId="824" borderId="916" xfId="13" applyNumberFormat="1" applyFont="1" applyFill="1" applyBorder="1" applyAlignment="1">
      <alignment horizontal="center" vertical="center" wrapText="1"/>
    </xf>
    <xf numFmtId="0" fontId="1173" fillId="824" borderId="916" xfId="13" applyNumberFormat="1" applyFont="1" applyFill="1" applyBorder="1" applyAlignment="1">
      <alignment vertical="center" wrapText="1"/>
    </xf>
    <xf numFmtId="0" fontId="1179" fillId="824" borderId="915" xfId="13" applyNumberFormat="1" applyFont="1" applyFill="1" applyBorder="1" applyAlignment="1">
      <alignment vertical="center" wrapText="1"/>
    </xf>
    <xf numFmtId="0" fontId="1196" fillId="824" borderId="916" xfId="13" applyNumberFormat="1" applyFont="1" applyFill="1" applyBorder="1" applyAlignment="1">
      <alignment vertical="top" wrapText="1"/>
    </xf>
    <xf numFmtId="0" fontId="1169" fillId="824" borderId="966" xfId="13" applyNumberFormat="1" applyFont="1" applyFill="1" applyBorder="1" applyAlignment="1">
      <alignment wrapText="1"/>
    </xf>
    <xf numFmtId="0" fontId="1169" fillId="824" borderId="967" xfId="13" applyNumberFormat="1" applyFont="1" applyFill="1" applyBorder="1" applyAlignment="1">
      <alignment wrapText="1"/>
    </xf>
    <xf numFmtId="0" fontId="1169" fillId="824" borderId="980" xfId="13" applyNumberFormat="1" applyFont="1" applyFill="1" applyBorder="1" applyAlignment="1">
      <alignment wrapText="1"/>
    </xf>
    <xf numFmtId="0" fontId="1169" fillId="824" borderId="981" xfId="13" applyNumberFormat="1" applyFont="1" applyFill="1" applyBorder="1" applyAlignment="1">
      <alignment wrapText="1"/>
    </xf>
    <xf numFmtId="0" fontId="1169" fillId="824" borderId="982" xfId="13" applyNumberFormat="1" applyFont="1" applyFill="1" applyBorder="1" applyAlignment="1">
      <alignment wrapText="1"/>
    </xf>
    <xf numFmtId="0" fontId="1174" fillId="824" borderId="916" xfId="13" applyNumberFormat="1" applyFont="1" applyFill="1" applyBorder="1" applyAlignment="1">
      <alignment horizontal="center" vertical="center" wrapText="1"/>
    </xf>
    <xf numFmtId="10" fontId="1173" fillId="824" borderId="916" xfId="13" applyNumberFormat="1" applyFont="1" applyFill="1" applyBorder="1" applyAlignment="1">
      <alignment vertical="center" wrapText="1"/>
    </xf>
    <xf numFmtId="0" fontId="1188" fillId="824" borderId="916" xfId="13" applyNumberFormat="1" applyFont="1" applyFill="1" applyBorder="1" applyAlignment="1">
      <alignment horizontal="center" vertical="top" wrapText="1"/>
    </xf>
    <xf numFmtId="0" fontId="1174" fillId="824" borderId="916" xfId="13" applyNumberFormat="1" applyFont="1" applyFill="1" applyBorder="1" applyAlignment="1">
      <alignment horizontal="left" vertical="top" wrapText="1"/>
    </xf>
    <xf numFmtId="0" fontId="1183" fillId="824" borderId="916" xfId="13" applyNumberFormat="1" applyFont="1" applyFill="1" applyBorder="1" applyAlignment="1">
      <alignment horizontal="center" vertical="top" wrapText="1"/>
    </xf>
    <xf numFmtId="0" fontId="1173" fillId="824" borderId="916" xfId="13" applyNumberFormat="1" applyFont="1" applyFill="1" applyBorder="1" applyAlignment="1">
      <alignment vertical="top" wrapText="1"/>
    </xf>
    <xf numFmtId="0" fontId="1179" fillId="824" borderId="915" xfId="13" applyNumberFormat="1" applyFont="1" applyFill="1" applyBorder="1" applyAlignment="1">
      <alignment vertical="top" wrapText="1"/>
    </xf>
    <xf numFmtId="0" fontId="1169" fillId="824" borderId="966" xfId="13" applyNumberFormat="1" applyFont="1" applyFill="1" applyBorder="1" applyAlignment="1">
      <alignment vertical="top" wrapText="1"/>
    </xf>
    <xf numFmtId="0" fontId="1169" fillId="824" borderId="967" xfId="13" applyNumberFormat="1" applyFont="1" applyFill="1" applyBorder="1" applyAlignment="1">
      <alignment vertical="top" wrapText="1"/>
    </xf>
    <xf numFmtId="0" fontId="1169" fillId="824" borderId="980" xfId="13" applyNumberFormat="1" applyFont="1" applyFill="1" applyBorder="1" applyAlignment="1">
      <alignment vertical="top" wrapText="1"/>
    </xf>
    <xf numFmtId="0" fontId="1169" fillId="824" borderId="981" xfId="13" applyNumberFormat="1" applyFont="1" applyFill="1" applyBorder="1" applyAlignment="1">
      <alignment vertical="top" wrapText="1"/>
    </xf>
    <xf numFmtId="0" fontId="1169" fillId="824" borderId="982" xfId="13" applyNumberFormat="1" applyFont="1" applyFill="1" applyBorder="1" applyAlignment="1">
      <alignment vertical="top" wrapText="1"/>
    </xf>
    <xf numFmtId="0" fontId="1174" fillId="824" borderId="916" xfId="13" applyNumberFormat="1" applyFont="1" applyFill="1" applyBorder="1" applyAlignment="1">
      <alignment horizontal="center" vertical="top" wrapText="1"/>
    </xf>
    <xf numFmtId="10" fontId="1173" fillId="824" borderId="916" xfId="13" applyNumberFormat="1" applyFont="1" applyFill="1" applyBorder="1" applyAlignment="1">
      <alignment vertical="top" wrapText="1"/>
    </xf>
    <xf numFmtId="0" fontId="1216" fillId="824" borderId="916" xfId="13" applyNumberFormat="1" applyFont="1" applyFill="1" applyBorder="1" applyAlignment="1">
      <alignment horizontal="left" vertical="center" wrapText="1"/>
    </xf>
    <xf numFmtId="0" fontId="1183" fillId="829" borderId="916" xfId="13" applyNumberFormat="1" applyFont="1" applyFill="1" applyBorder="1" applyAlignment="1">
      <alignment horizontal="center" vertical="center" wrapText="1"/>
    </xf>
    <xf numFmtId="0" fontId="1189" fillId="824" borderId="916" xfId="13" applyNumberFormat="1" applyFont="1" applyFill="1" applyBorder="1" applyAlignment="1">
      <alignment horizontal="left" vertical="center" wrapText="1"/>
    </xf>
    <xf numFmtId="0" fontId="1183" fillId="832" borderId="916" xfId="13" applyNumberFormat="1" applyFont="1" applyFill="1" applyBorder="1" applyAlignment="1">
      <alignment horizontal="center" vertical="center" wrapText="1"/>
    </xf>
    <xf numFmtId="0" fontId="1183" fillId="833" borderId="916" xfId="13" applyNumberFormat="1" applyFont="1" applyFill="1" applyBorder="1" applyAlignment="1">
      <alignment horizontal="center" vertical="center" wrapText="1"/>
    </xf>
    <xf numFmtId="0" fontId="1216" fillId="824" borderId="916" xfId="13" applyNumberFormat="1" applyFont="1" applyFill="1" applyBorder="1" applyAlignment="1">
      <alignment horizontal="left" vertical="top" wrapText="1"/>
    </xf>
    <xf numFmtId="0" fontId="1183" fillId="829" borderId="916" xfId="13" applyNumberFormat="1" applyFont="1" applyFill="1" applyBorder="1" applyAlignment="1">
      <alignment horizontal="center" vertical="top" wrapText="1"/>
    </xf>
    <xf numFmtId="0" fontId="1189" fillId="824" borderId="916" xfId="13" applyNumberFormat="1" applyFont="1" applyFill="1" applyBorder="1" applyAlignment="1">
      <alignment horizontal="left" vertical="top" wrapText="1"/>
    </xf>
    <xf numFmtId="0" fontId="1183" fillId="832" borderId="916" xfId="13" applyNumberFormat="1" applyFont="1" applyFill="1" applyBorder="1" applyAlignment="1">
      <alignment horizontal="center" vertical="top" wrapText="1"/>
    </xf>
    <xf numFmtId="0" fontId="1183" fillId="833" borderId="916" xfId="13" applyNumberFormat="1" applyFont="1" applyFill="1" applyBorder="1" applyAlignment="1">
      <alignment horizontal="center" vertical="top" wrapText="1"/>
    </xf>
    <xf numFmtId="10" fontId="1179" fillId="885" borderId="915" xfId="13" applyNumberFormat="1" applyFont="1" applyFill="1" applyBorder="1" applyAlignment="1">
      <alignment vertical="center" wrapText="1"/>
    </xf>
    <xf numFmtId="10" fontId="1253" fillId="885" borderId="915" xfId="13" applyNumberFormat="1" applyFont="1" applyFill="1" applyBorder="1" applyAlignment="1">
      <alignment vertical="center" wrapText="1"/>
    </xf>
    <xf numFmtId="10" fontId="1253" fillId="885" borderId="915" xfId="13" applyNumberFormat="1" applyFont="1" applyFill="1" applyBorder="1" applyAlignment="1">
      <alignment vertical="top" wrapText="1"/>
    </xf>
    <xf numFmtId="0" fontId="1256" fillId="824" borderId="915" xfId="13" applyNumberFormat="1" applyFont="1" applyFill="1" applyBorder="1" applyAlignment="1">
      <alignment horizontal="left" vertical="bottom"/>
    </xf>
    <xf numFmtId="0" fontId="1254" fillId="869" borderId="941" xfId="13" applyNumberFormat="1" applyFont="1" applyFill="1" applyBorder="1" applyAlignment="1">
      <alignment horizontal="center" vertical="bottom"/>
    </xf>
    <xf numFmtId="0" fontId="1254" fillId="877" borderId="941" xfId="13" applyNumberFormat="1" applyFont="1" applyFill="1" applyBorder="1" applyAlignment="1">
      <alignment horizontal="center" vertical="bottom"/>
    </xf>
    <xf numFmtId="0" fontId="1254" fillId="870" borderId="948" xfId="13" applyNumberFormat="1" applyFont="1" applyFill="1" applyBorder="1" applyAlignment="1">
      <alignment horizontal="left"/>
    </xf>
    <xf numFmtId="0" fontId="1256" fillId="872" borderId="941" xfId="13" applyNumberFormat="1" applyFont="1" applyFill="1" applyBorder="1" applyAlignment="1">
      <alignment horizontal="center"/>
    </xf>
    <xf numFmtId="0" fontId="1256" fillId="824" borderId="941" xfId="13" applyNumberFormat="1" applyFont="1" applyFill="1" applyBorder="1" applyAlignment="1">
      <alignment horizontal="center"/>
    </xf>
    <xf numFmtId="0" fontId="1256" fillId="829" borderId="941" xfId="13" applyNumberFormat="1" applyFont="1" applyFill="1" applyBorder="1" applyAlignment="1">
      <alignment horizontal="center"/>
    </xf>
    <xf numFmtId="0" fontId="1254" fillId="869" borderId="941" xfId="13" applyNumberFormat="1" applyFont="1" applyFill="1" applyBorder="1" applyAlignment="1">
      <alignment horizontal="right"/>
    </xf>
    <xf numFmtId="0" fontId="1254" fillId="864" borderId="941" xfId="13" applyNumberFormat="1" applyFont="1" applyFill="1" applyBorder="1" applyAlignment="1">
      <alignment horizontal="center"/>
    </xf>
    <xf numFmtId="0" fontId="1254" fillId="869" borderId="941" xfId="13" applyNumberFormat="1" applyFont="1" applyFill="1" applyBorder="1" applyAlignment="1">
      <alignment horizontal="left" vertical="bottom"/>
    </xf>
    <xf numFmtId="0" fontId="1256" fillId="824" borderId="941" xfId="13" applyNumberFormat="1" applyFont="1" applyFill="1" applyBorder="1" applyAlignment="1">
      <alignment horizontal="left" vertical="top" wrapText="1"/>
    </xf>
    <xf numFmtId="0" fontId="1256" fillId="885" borderId="915" xfId="13" applyNumberFormat="1" applyFont="1" applyFill="1" applyBorder="1" applyAlignment="1">
      <alignment horizontal="left" vertical="bottom"/>
    </xf>
    <xf numFmtId="0" fontId="1254" fillId="885" borderId="941" xfId="13" applyNumberFormat="1" applyFont="1" applyFill="1" applyBorder="1" applyAlignment="1">
      <alignment horizontal="center" vertical="bottom"/>
    </xf>
    <xf numFmtId="0" fontId="1254" fillId="885" borderId="948" xfId="13" applyNumberFormat="1" applyFont="1" applyFill="1" applyBorder="1" applyAlignment="1">
      <alignment horizontal="left"/>
    </xf>
    <xf numFmtId="0" fontId="1256" fillId="885" borderId="941" xfId="13" applyNumberFormat="1" applyFont="1" applyFill="1" applyBorder="1" applyAlignment="1">
      <alignment horizontal="center"/>
    </xf>
    <xf numFmtId="0" fontId="1254" fillId="885" borderId="941" xfId="13" applyNumberFormat="1" applyFont="1" applyFill="1" applyBorder="1" applyAlignment="1">
      <alignment horizontal="right"/>
    </xf>
    <xf numFmtId="0" fontId="1254" fillId="885" borderId="941" xfId="13" applyNumberFormat="1" applyFont="1" applyFill="1" applyBorder="1" applyAlignment="1">
      <alignment horizontal="center"/>
    </xf>
    <xf numFmtId="0" fontId="1254" fillId="885" borderId="941" xfId="13" applyNumberFormat="1" applyFont="1" applyFill="1" applyBorder="1" applyAlignment="1">
      <alignment horizontal="left" vertical="bottom"/>
    </xf>
    <xf numFmtId="0" fontId="1256" fillId="885" borderId="915" xfId="13" applyNumberFormat="1" applyFont="1" applyFill="1" applyBorder="1" applyAlignment="1">
      <alignment horizontal="left" vertical="bottom" wrapText="1"/>
    </xf>
    <xf numFmtId="0" fontId="1254" fillId="885" borderId="941" xfId="13" applyNumberFormat="1" applyFont="1" applyFill="1" applyBorder="1" applyAlignment="1">
      <alignment horizontal="center" vertical="bottom" wrapText="1"/>
    </xf>
    <xf numFmtId="0" fontId="1254" fillId="885" borderId="948" xfId="13" applyNumberFormat="1" applyFont="1" applyFill="1" applyBorder="1" applyAlignment="1">
      <alignment horizontal="left" wrapText="1"/>
    </xf>
    <xf numFmtId="0" fontId="1254" fillId="885" borderId="941" xfId="13" applyNumberFormat="1" applyFont="1" applyFill="1" applyBorder="1" applyAlignment="1">
      <alignment horizontal="right" wrapText="1"/>
    </xf>
    <xf numFmtId="0" fontId="1254" fillId="885" borderId="941" xfId="13" applyNumberFormat="1" applyFont="1" applyFill="1" applyBorder="1" applyAlignment="1">
      <alignment horizontal="left" vertical="bottom" wrapText="1"/>
    </xf>
    <xf numFmtId="0" fontId="1256" fillId="885" borderId="915" xfId="13" applyNumberFormat="1" applyFont="1" applyFill="1" applyBorder="1" applyAlignment="1">
      <alignment horizontal="left" vertical="top" wrapText="1"/>
    </xf>
    <xf numFmtId="0" fontId="1254" fillId="885" borderId="948" xfId="13" applyNumberFormat="1" applyFont="1" applyFill="1" applyBorder="1" applyAlignment="1">
      <alignment horizontal="left" vertical="top" wrapText="1"/>
    </xf>
    <xf numFmtId="0" fontId="1254" fillId="885" borderId="941" xfId="13" applyNumberFormat="1" applyFont="1" applyFill="1" applyBorder="1" applyAlignment="1">
      <alignment horizontal="right" vertical="top" wrapText="1"/>
    </xf>
    <xf numFmtId="0" fontId="1256" fillId="886" borderId="915" xfId="13" applyNumberFormat="1" applyFont="1" applyFill="1" applyBorder="1" applyAlignment="1">
      <alignment horizontal="left" vertical="top" wrapText="1"/>
    </xf>
    <xf numFmtId="0" fontId="1257" fillId="886" borderId="915" xfId="13" applyNumberFormat="1" applyFont="1" applyFill="1" applyBorder="1" applyAlignment="1">
      <alignment horizontal="left" vertical="top" wrapText="1"/>
    </xf>
    <xf numFmtId="0" fontId="1256" fillId="887" borderId="915" xfId="13" applyNumberFormat="1" applyFont="1" applyFill="1" applyBorder="1" applyAlignment="1">
      <alignment horizontal="left" vertical="top" wrapText="1"/>
    </xf>
    <xf numFmtId="0" fontId="1254" fillId="887" borderId="915" xfId="13" applyNumberFormat="1" applyFont="1" applyFill="1" applyBorder="1" applyAlignment="1">
      <alignment horizontal="left" vertical="top" wrapText="1"/>
    </xf>
    <xf numFmtId="0" fontId="1254" fillId="885" borderId="984" xfId="13" applyNumberFormat="1" applyFont="1" applyFill="1" applyBorder="1" applyAlignment="1">
      <alignment horizontal="right" vertical="top" wrapText="1"/>
    </xf>
    <xf numFmtId="0" fontId="1199" fillId="885" borderId="915" xfId="13" applyNumberFormat="1" applyFont="1" applyFill="1" applyBorder="1" applyAlignment="1">
      <alignment horizontal="left" vertical="top" wrapText="1"/>
    </xf>
    <xf numFmtId="0" fontId="1223" fillId="885" borderId="941" xfId="13" applyNumberFormat="1" applyFont="1" applyFill="1" applyBorder="1" applyAlignment="1">
      <alignment horizontal="center" vertical="bottom"/>
    </xf>
    <xf numFmtId="0" fontId="1262" fillId="885" borderId="941" xfId="13" applyNumberFormat="1" applyFont="1" applyFill="1" applyBorder="1" applyAlignment="1">
      <alignment horizontal="center" vertical="bottom"/>
    </xf>
    <xf numFmtId="0" fontId="1262" fillId="885" borderId="941" xfId="13" applyNumberFormat="1" applyFont="1" applyFill="1" applyBorder="1" applyAlignment="1">
      <alignment horizontal="center" vertical="bottom" wrapText="1"/>
    </xf>
    <xf numFmtId="0" fontId="1262" fillId="885" borderId="941" xfId="13" applyNumberFormat="1" applyFont="1" applyFill="1" applyBorder="1" applyAlignment="1">
      <alignment horizontal="center" vertical="top" wrapText="1"/>
    </xf>
    <xf numFmtId="0" fontId="1254" fillId="824" borderId="941" xfId="13" applyNumberFormat="1" applyFont="1" applyFill="1" applyBorder="1" applyAlignment="1">
      <alignment horizontal="center"/>
    </xf>
    <xf numFmtId="0" fontId="1254" fillId="824" borderId="941" xfId="13" applyNumberFormat="1" applyFont="1" applyFill="1" applyBorder="1" applyAlignment="1">
      <alignment horizontal="center" wrapText="1"/>
    </xf>
    <xf numFmtId="0" fontId="1255" fillId="824" borderId="915" xfId="13" applyNumberFormat="1" applyFont="1" applyFill="1" applyBorder="1"/>
    <xf numFmtId="0" fontId="1256" fillId="824" borderId="941" xfId="13" applyNumberFormat="1" applyFont="1" applyFill="1" applyBorder="1"/>
    <xf numFmtId="0" fontId="1256" fillId="824" borderId="941" xfId="13" applyNumberFormat="1" applyFont="1" applyFill="1" applyBorder="1" applyAlignment="1">
      <alignment wrapText="1"/>
    </xf>
    <xf numFmtId="0" fontId="1256" fillId="824" borderId="915" xfId="13" applyNumberFormat="1" applyFont="1" applyFill="1" applyBorder="1" applyAlignment="1">
      <alignment wrapText="1"/>
    </xf>
    <xf numFmtId="0" fontId="1255" fillId="885" borderId="915" xfId="13" applyNumberFormat="1" applyFont="1" applyFill="1" applyBorder="1"/>
    <xf numFmtId="0" fontId="1256" fillId="885" borderId="941" xfId="13" applyNumberFormat="1" applyFont="1" applyFill="1" applyBorder="1" applyAlignment="1">
      <alignment wrapText="1"/>
    </xf>
    <xf numFmtId="0" fontId="1255" fillId="885" borderId="915" xfId="13" applyNumberFormat="1" applyFont="1" applyFill="1" applyBorder="1" applyAlignment="1">
      <alignment wrapText="1"/>
    </xf>
    <xf numFmtId="0" fontId="1255" fillId="885" borderId="915" xfId="13" applyNumberFormat="1" applyFont="1" applyFill="1" applyBorder="1" applyAlignment="1">
      <alignment vertical="top" wrapText="1"/>
    </xf>
    <xf numFmtId="0" fontId="1255" fillId="886" borderId="915" xfId="13" applyNumberFormat="1" applyFont="1" applyFill="1" applyBorder="1" applyAlignment="1">
      <alignment vertical="top" wrapText="1"/>
    </xf>
    <xf numFmtId="0" fontId="1258" fillId="886" borderId="915" xfId="13" applyNumberFormat="1" applyFont="1" applyFill="1" applyBorder="1" applyAlignment="1">
      <alignment vertical="top" wrapText="1"/>
    </xf>
    <xf numFmtId="0" fontId="1256" fillId="887" borderId="941" xfId="13" applyNumberFormat="1" applyFont="1" applyFill="1" applyBorder="1" applyAlignment="1">
      <alignment vertical="top" wrapText="1"/>
    </xf>
    <xf numFmtId="0" fontId="1255" fillId="887" borderId="915" xfId="13" applyNumberFormat="1" applyFont="1" applyFill="1" applyBorder="1" applyAlignment="1">
      <alignment vertical="top" wrapText="1"/>
    </xf>
    <xf numFmtId="0" fontId="1254" fillId="887" borderId="941" xfId="13" applyNumberFormat="1" applyFont="1" applyFill="1" applyBorder="1" applyAlignment="1">
      <alignment vertical="top" wrapText="1"/>
    </xf>
    <xf numFmtId="0" fontId="1263" fillId="887" borderId="915" xfId="13" applyNumberFormat="1" applyFont="1" applyFill="1" applyBorder="1" applyAlignment="1">
      <alignment vertical="top" wrapText="1"/>
    </xf>
    <xf numFmtId="0" fontId="1263" fillId="887" borderId="915" xfId="13" applyNumberFormat="1" applyFont="1" applyFill="1" applyBorder="1" applyAlignment="1">
      <alignment horizontal="center" vertical="top" wrapText="1"/>
    </xf>
    <xf numFmtId="0" fontId="1263" fillId="887" borderId="915" xfId="13" applyNumberFormat="1" applyFont="1" applyFill="1" applyBorder="1" applyAlignment="1">
      <alignment horizontal="center" vertical="center" wrapText="1"/>
    </xf>
    <xf numFmtId="0" fontId="1263" fillId="887" borderId="984" xfId="13" applyNumberFormat="1" applyFont="1" applyFill="1" applyBorder="1" applyAlignment="1">
      <alignment horizontal="center" vertical="center" wrapText="1"/>
    </xf>
    <xf numFmtId="0" fontId="1255" fillId="885" borderId="984" xfId="13" applyNumberFormat="1" applyFont="1" applyFill="1" applyBorder="1" applyAlignment="1">
      <alignment vertical="top" wrapText="1"/>
    </xf>
    <xf numFmtId="0" fontId="1179" fillId="885" borderId="915" xfId="13" applyNumberFormat="1" applyFont="1" applyFill="1" applyBorder="1" applyAlignment="1">
      <alignment wrapText="1"/>
    </xf>
    <xf numFmtId="0" fontId="1254" fillId="824" borderId="953" xfId="13" applyNumberFormat="1" applyFont="1" applyFill="1" applyBorder="1" applyAlignment="1">
      <alignment horizontal="center" vertical="center" wrapText="1"/>
    </xf>
    <xf numFmtId="0" fontId="1255" fillId="824" borderId="961" xfId="13" applyNumberFormat="1" applyFont="1" applyFill="1" applyBorder="1"/>
    <xf numFmtId="0" fontId="1255" fillId="824" borderId="962" xfId="13" applyNumberFormat="1" applyFont="1" applyFill="1" applyBorder="1"/>
    <xf numFmtId="0" fontId="1256" fillId="840" borderId="941" xfId="13" applyNumberFormat="1" applyFont="1" applyFill="1" applyBorder="1" applyAlignment="1">
      <alignment horizontal="center" vertical="bottom" wrapText="1"/>
    </xf>
    <xf numFmtId="0" fontId="1256" fillId="843" borderId="941" xfId="13" applyNumberFormat="1" applyFont="1" applyFill="1" applyBorder="1" applyAlignment="1">
      <alignment horizontal="left" wrapText="1"/>
    </xf>
    <xf numFmtId="3" fontId="1256" fillId="840" borderId="941" xfId="13" applyNumberFormat="1" applyFont="1" applyFill="1" applyBorder="1" applyAlignment="1">
      <alignment horizontal="center" wrapText="1"/>
    </xf>
    <xf numFmtId="0" fontId="1256" fillId="824" borderId="941" xfId="13" applyNumberFormat="1" applyFont="1" applyFill="1" applyBorder="1" applyAlignment="1">
      <alignment horizontal="center" vertical="bottom" wrapText="1"/>
    </xf>
    <xf numFmtId="0" fontId="1254" fillId="864" borderId="964" xfId="13" applyNumberFormat="1" applyFont="1" applyFill="1" applyBorder="1" applyAlignment="1">
      <alignment vertical="bottom" wrapText="1"/>
    </xf>
    <xf numFmtId="0" fontId="1254" fillId="864" borderId="965" xfId="13" applyNumberFormat="1" applyFont="1" applyFill="1" applyBorder="1" applyAlignment="1">
      <alignment vertical="bottom" wrapText="1"/>
    </xf>
    <xf numFmtId="1" fontId="1254" fillId="864" borderId="965" xfId="13" applyNumberFormat="1" applyFont="1" applyFill="1" applyBorder="1" applyAlignment="1">
      <alignment horizontal="center" vertical="bottom" wrapText="1"/>
    </xf>
    <xf numFmtId="1" fontId="1254" fillId="864" borderId="949" xfId="13" applyNumberFormat="1" applyFont="1" applyFill="1" applyBorder="1" applyAlignment="1">
      <alignment horizontal="center" vertical="bottom" wrapText="1"/>
    </xf>
    <xf numFmtId="0" fontId="1256" fillId="824" borderId="915" xfId="13" applyNumberFormat="1" applyFont="1" applyFill="1" applyBorder="1" applyAlignment="1">
      <alignment horizontal="left" vertical="center"/>
    </xf>
    <xf numFmtId="0" fontId="1254" fillId="885" borderId="953" xfId="13" applyNumberFormat="1" applyFont="1" applyFill="1" applyBorder="1" applyAlignment="1">
      <alignment horizontal="center" vertical="center" wrapText="1"/>
    </xf>
    <xf numFmtId="0" fontId="1255" fillId="885" borderId="961" xfId="13" applyNumberFormat="1" applyFont="1" applyFill="1" applyBorder="1"/>
    <xf numFmtId="0" fontId="1255" fillId="885" borderId="962" xfId="13" applyNumberFormat="1" applyFont="1" applyFill="1" applyBorder="1"/>
    <xf numFmtId="0" fontId="1256" fillId="885" borderId="941" xfId="13" applyNumberFormat="1" applyFont="1" applyFill="1" applyBorder="1" applyAlignment="1">
      <alignment horizontal="center" vertical="bottom" wrapText="1"/>
    </xf>
    <xf numFmtId="0" fontId="1256" fillId="885" borderId="941" xfId="13" applyNumberFormat="1" applyFont="1" applyFill="1" applyBorder="1" applyAlignment="1">
      <alignment horizontal="left" wrapText="1"/>
    </xf>
    <xf numFmtId="3" fontId="1256" fillId="885" borderId="941" xfId="13" applyNumberFormat="1" applyFont="1" applyFill="1" applyBorder="1" applyAlignment="1">
      <alignment horizontal="center" wrapText="1"/>
    </xf>
    <xf numFmtId="0" fontId="1254" fillId="885" borderId="964" xfId="13" applyNumberFormat="1" applyFont="1" applyFill="1" applyBorder="1" applyAlignment="1">
      <alignment vertical="bottom" wrapText="1"/>
    </xf>
    <xf numFmtId="0" fontId="1254" fillId="885" borderId="965" xfId="13" applyNumberFormat="1" applyFont="1" applyFill="1" applyBorder="1" applyAlignment="1">
      <alignment vertical="bottom" wrapText="1"/>
    </xf>
    <xf numFmtId="1" fontId="1254" fillId="885" borderId="965" xfId="13" applyNumberFormat="1" applyFont="1" applyFill="1" applyBorder="1" applyAlignment="1">
      <alignment horizontal="center" vertical="bottom" wrapText="1"/>
    </xf>
    <xf numFmtId="1" fontId="1254" fillId="885" borderId="949" xfId="13" applyNumberFormat="1" applyFont="1" applyFill="1" applyBorder="1" applyAlignment="1">
      <alignment horizontal="center" vertical="bottom" wrapText="1"/>
    </xf>
    <xf numFmtId="0" fontId="1256" fillId="885" borderId="915" xfId="13" applyNumberFormat="1" applyFont="1" applyFill="1" applyBorder="1" applyAlignment="1">
      <alignment horizontal="left" vertical="center"/>
    </xf>
    <xf numFmtId="0" fontId="1255" fillId="885" borderId="961" xfId="13" applyNumberFormat="1" applyFont="1" applyFill="1" applyBorder="1" applyAlignment="1">
      <alignment wrapText="1"/>
    </xf>
    <xf numFmtId="0" fontId="1255" fillId="885" borderId="962" xfId="13" applyNumberFormat="1" applyFont="1" applyFill="1" applyBorder="1" applyAlignment="1">
      <alignment wrapText="1"/>
    </xf>
    <xf numFmtId="0" fontId="1256" fillId="885" borderId="915" xfId="13" applyNumberFormat="1" applyFont="1" applyFill="1" applyBorder="1" applyAlignment="1">
      <alignment horizontal="left" vertical="center" wrapText="1"/>
    </xf>
    <xf numFmtId="0" fontId="1254" fillId="885" borderId="953" xfId="13" applyNumberFormat="1" applyFont="1" applyFill="1" applyBorder="1" applyAlignment="1">
      <alignment horizontal="center" vertical="top" wrapText="1"/>
    </xf>
    <xf numFmtId="0" fontId="1255" fillId="885" borderId="961" xfId="13" applyNumberFormat="1" applyFont="1" applyFill="1" applyBorder="1" applyAlignment="1">
      <alignment vertical="top" wrapText="1"/>
    </xf>
    <xf numFmtId="0" fontId="1255" fillId="885" borderId="962" xfId="13" applyNumberFormat="1" applyFont="1" applyFill="1" applyBorder="1" applyAlignment="1">
      <alignment vertical="top" wrapText="1"/>
    </xf>
    <xf numFmtId="3" fontId="1256" fillId="885" borderId="941" xfId="13" applyNumberFormat="1" applyFont="1" applyFill="1" applyBorder="1" applyAlignment="1">
      <alignment horizontal="center" vertical="top" wrapText="1"/>
    </xf>
    <xf numFmtId="0" fontId="1254" fillId="885" borderId="964" xfId="13" applyNumberFormat="1" applyFont="1" applyFill="1" applyBorder="1" applyAlignment="1">
      <alignment vertical="top" wrapText="1"/>
    </xf>
    <xf numFmtId="0" fontId="1254" fillId="885" borderId="965" xfId="13" applyNumberFormat="1" applyFont="1" applyFill="1" applyBorder="1" applyAlignment="1">
      <alignment vertical="top" wrapText="1"/>
    </xf>
    <xf numFmtId="1" fontId="1254" fillId="885" borderId="965" xfId="13" applyNumberFormat="1" applyFont="1" applyFill="1" applyBorder="1" applyAlignment="1">
      <alignment horizontal="center" vertical="top" wrapText="1"/>
    </xf>
    <xf numFmtId="1" fontId="1254" fillId="885" borderId="949" xfId="13" applyNumberFormat="1" applyFont="1" applyFill="1" applyBorder="1" applyAlignment="1">
      <alignment horizontal="center" vertical="top" wrapText="1"/>
    </xf>
    <xf numFmtId="0" fontId="1254" fillId="886" borderId="953" xfId="13" applyNumberFormat="1" applyFont="1" applyFill="1" applyBorder="1" applyAlignment="1">
      <alignment horizontal="center" vertical="top" wrapText="1"/>
    </xf>
    <xf numFmtId="0" fontId="1255" fillId="886" borderId="961" xfId="13" applyNumberFormat="1" applyFont="1" applyFill="1" applyBorder="1" applyAlignment="1">
      <alignment vertical="top" wrapText="1"/>
    </xf>
    <xf numFmtId="0" fontId="1255" fillId="886" borderId="962" xfId="13" applyNumberFormat="1" applyFont="1" applyFill="1" applyBorder="1" applyAlignment="1">
      <alignment vertical="top" wrapText="1"/>
    </xf>
    <xf numFmtId="0" fontId="1257" fillId="886" borderId="953" xfId="13" applyNumberFormat="1" applyFont="1" applyFill="1" applyBorder="1" applyAlignment="1">
      <alignment horizontal="center" vertical="top" wrapText="1"/>
    </xf>
    <xf numFmtId="0" fontId="1258" fillId="886" borderId="961" xfId="13" applyNumberFormat="1" applyFont="1" applyFill="1" applyBorder="1" applyAlignment="1">
      <alignment vertical="top" wrapText="1"/>
    </xf>
    <xf numFmtId="0" fontId="1258" fillId="886" borderId="962" xfId="13" applyNumberFormat="1" applyFont="1" applyFill="1" applyBorder="1" applyAlignment="1">
      <alignment vertical="top" wrapText="1"/>
    </xf>
    <xf numFmtId="3" fontId="1256" fillId="885" borderId="984" xfId="13" applyNumberFormat="1" applyFont="1" applyFill="1" applyBorder="1" applyAlignment="1">
      <alignment horizontal="center" vertical="top" wrapText="1"/>
    </xf>
    <xf numFmtId="1" fontId="1254" fillId="885" borderId="984" xfId="13" applyNumberFormat="1" applyFont="1" applyFill="1" applyBorder="1" applyAlignment="1">
      <alignment horizontal="center" vertical="top" wrapText="1"/>
    </xf>
    <xf numFmtId="0" fontId="1179" fillId="885" borderId="915" xfId="13" applyNumberFormat="1" applyFont="1" applyFill="1" applyBorder="1" applyAlignment="1">
      <alignment vertical="bottom"/>
    </xf>
    <xf numFmtId="0" fontId="1253" fillId="885" borderId="915" xfId="13" applyNumberFormat="1" applyFont="1" applyFill="1" applyBorder="1" applyAlignment="1">
      <alignment vertical="bottom"/>
    </xf>
    <xf numFmtId="0" fontId="1253" fillId="885" borderId="915" xfId="13" applyNumberFormat="1" applyFont="1" applyFill="1" applyBorder="1" applyAlignment="1">
      <alignment vertical="bottom" wrapText="1"/>
    </xf>
    <xf numFmtId="0" fontId="1264" fillId="888" borderId="987" xfId="14" applyAlignment="1">
      <alignment vertical="bottom"/>
    </xf>
    <xf numFmtId="0" fontId="1265" fillId="888" borderId="987" xfId="14" applyAlignment="1">
      <alignment horizontal="left" vertical="center"/>
    </xf>
    <xf numFmtId="0" fontId="1266" fillId="888" borderId="987" xfId="14" applyAlignment="1">
      <alignment horizontal="left" vertical="center"/>
    </xf>
    <xf numFmtId="0" fontId="1267" fillId="888" borderId="987" xfId="14" applyAlignment="1">
      <alignment horizontal="left" vertical="center"/>
    </xf>
    <xf numFmtId="0" fontId="1268" fillId="890" borderId="988" xfId="14" applyAlignment="1">
      <alignment vertical="center"/>
    </xf>
    <xf numFmtId="0" fontId="1269" fillId="888" borderId="987" xfId="14" applyAlignment="1">
      <alignment horizontal="left" vertical="center"/>
    </xf>
    <xf numFmtId="0" fontId="1268" fillId="891" borderId="988" xfId="14" applyAlignment="1">
      <alignment vertical="center"/>
    </xf>
    <xf numFmtId="0" fontId="1268" fillId="892" borderId="988" xfId="14" applyAlignment="1">
      <alignment vertical="center"/>
    </xf>
    <xf numFmtId="0" fontId="1268" fillId="893" borderId="988" xfId="14" applyAlignment="1">
      <alignment vertical="center"/>
    </xf>
    <xf numFmtId="0" fontId="1270" fillId="888" borderId="987" xfId="14"/>
    <xf numFmtId="0" fontId="1268" fillId="894" borderId="988" xfId="14" applyAlignment="1">
      <alignment vertical="center"/>
    </xf>
    <xf numFmtId="0" fontId="1268" fillId="895" borderId="988" xfId="14" applyAlignment="1">
      <alignment vertical="center"/>
    </xf>
    <xf numFmtId="0" fontId="1268" fillId="896" borderId="988" xfId="14" applyAlignment="1">
      <alignment vertical="center"/>
    </xf>
    <xf numFmtId="0" fontId="1268" fillId="897" borderId="988" xfId="14" applyAlignment="1">
      <alignment vertical="center"/>
    </xf>
    <xf numFmtId="0" fontId="1271" fillId="898" borderId="989" xfId="14" applyAlignment="1">
      <alignment horizontal="left" vertical="center"/>
    </xf>
    <xf numFmtId="0" fontId="1272" fillId="888" borderId="990" xfId="14"/>
    <xf numFmtId="0" fontId="1272" fillId="888" borderId="991" xfId="14"/>
    <xf numFmtId="0" fontId="1273" fillId="899" borderId="992" xfId="14" applyAlignment="1">
      <alignment horizontal="center" vertical="center" wrapText="1"/>
    </xf>
    <xf numFmtId="0" fontId="1274" fillId="888" borderId="987" xfId="14"/>
    <xf numFmtId="0" fontId="1275" fillId="899" borderId="989" xfId="14" applyAlignment="1">
      <alignment horizontal="center" vertical="center"/>
    </xf>
    <xf numFmtId="0" fontId="1272" fillId="888" borderId="993" xfId="14"/>
    <xf numFmtId="0" fontId="1276" fillId="888" borderId="987" xfId="14"/>
    <xf numFmtId="0" fontId="1277" fillId="899" borderId="988" xfId="14" applyAlignment="1">
      <alignment horizontal="center" vertical="center"/>
    </xf>
    <xf numFmtId="0" fontId="1278" fillId="888" borderId="988" xfId="14" applyAlignment="1">
      <alignment horizontal="left" vertical="center" wrapText="1"/>
    </xf>
    <xf numFmtId="0" fontId="1268" fillId="888" borderId="988" xfId="14" applyAlignment="1">
      <alignment horizontal="left" vertical="center" wrapText="1"/>
    </xf>
    <xf numFmtId="164" fontId="1269" fillId="888" borderId="988" xfId="14" applyAlignment="1">
      <alignment horizontal="center" vertical="center"/>
    </xf>
    <xf numFmtId="0" fontId="1279" fillId="888" borderId="987" xfId="14"/>
    <xf numFmtId="0" fontId="1274" fillId="888" borderId="987" xfId="14" applyAlignment="1">
      <alignment vertical="bottom"/>
    </xf>
    <xf numFmtId="0" fontId="1280" fillId="888" borderId="994" xfId="14"/>
    <xf numFmtId="0" fontId="1272" fillId="888" borderId="995" xfId="14"/>
    <xf numFmtId="0" fontId="1274" fillId="888" borderId="996" xfId="14"/>
    <xf numFmtId="0" fontId="1280" fillId="888" borderId="997" xfId="14" applyAlignment="1">
      <alignment horizontal="center"/>
    </xf>
    <xf numFmtId="0" fontId="1280" fillId="888" borderId="987" xfId="14" applyAlignment="1">
      <alignment horizontal="center"/>
    </xf>
    <xf numFmtId="0" fontId="1274" fillId="888" borderId="997" xfId="14" applyAlignment="1">
      <alignment horizontal="center"/>
    </xf>
    <xf numFmtId="0" fontId="1274" fillId="888" borderId="998" xfId="14"/>
    <xf numFmtId="0" fontId="1281" fillId="888" borderId="999" xfId="14" applyAlignment="1">
      <alignment wrapText="1"/>
    </xf>
    <xf numFmtId="0" fontId="1280" fillId="888" borderId="997" xfId="14" applyAlignment="1">
      <alignment horizontal="center" wrapText="1"/>
    </xf>
    <xf numFmtId="0" fontId="1281" fillId="888" borderId="1000" xfId="14" applyAlignment="1">
      <alignment wrapText="1"/>
    </xf>
    <xf numFmtId="0" fontId="1281" fillId="888" borderId="999" xfId="14" applyAlignment="1">
      <alignment wrapText="1"/>
    </xf>
    <xf numFmtId="0" fontId="1269" fillId="888" borderId="988" xfId="14" applyAlignment="1">
      <alignment horizontal="center" vertical="center"/>
    </xf>
    <xf numFmtId="0" fontId="1272" fillId="888" borderId="1001" xfId="14"/>
    <xf numFmtId="0" fontId="1280" fillId="888" borderId="994" xfId="14" applyAlignment="1">
      <alignment horizontal="center" wrapText="1"/>
    </xf>
    <xf numFmtId="0" fontId="1280" fillId="888" borderId="1000" xfId="14" applyAlignment="1">
      <alignment wrapText="1"/>
    </xf>
    <xf numFmtId="0" fontId="1280" fillId="888" borderId="999" xfId="14" applyAlignment="1">
      <alignment wrapText="1"/>
    </xf>
    <xf numFmtId="0" fontId="1268" fillId="888" borderId="988" xfId="14" applyAlignment="1">
      <alignment vertical="center"/>
    </xf>
    <xf numFmtId="0" fontId="1268" fillId="900" borderId="988" xfId="14" applyAlignment="1">
      <alignment vertical="center"/>
    </xf>
    <xf numFmtId="0" fontId="1269" fillId="888" borderId="988" xfId="14" applyAlignment="1">
      <alignment horizontal="left" vertical="center" wrapText="1"/>
    </xf>
    <xf numFmtId="0" fontId="1282" fillId="893" borderId="988" xfId="14" applyAlignment="1">
      <alignment horizontal="center" vertical="center"/>
    </xf>
    <xf numFmtId="0" fontId="1273" fillId="899" borderId="988" xfId="14" applyAlignment="1">
      <alignment horizontal="center" vertical="center" wrapText="1"/>
    </xf>
    <xf numFmtId="0" fontId="1273" fillId="899" borderId="989" xfId="14" applyAlignment="1">
      <alignment horizontal="center" vertical="center" wrapText="1"/>
    </xf>
    <xf numFmtId="0" fontId="1268" fillId="888" borderId="988" xfId="14" applyAlignment="1">
      <alignment horizontal="left" vertical="center"/>
    </xf>
    <xf numFmtId="164" fontId="1268" fillId="888" borderId="988" xfId="14" applyAlignment="1">
      <alignment horizontal="center" vertical="center"/>
    </xf>
    <xf numFmtId="0" fontId="1268" fillId="888" borderId="989" xfId="14" applyAlignment="1">
      <alignment horizontal="left" vertical="center" wrapText="1"/>
    </xf>
    <xf numFmtId="0" fontId="1283" fillId="893" borderId="988" xfId="14" applyAlignment="1">
      <alignment horizontal="left" vertical="center"/>
    </xf>
    <xf numFmtId="0" fontId="1268" fillId="893" borderId="988" xfId="14" applyAlignment="1">
      <alignment horizontal="left" vertical="center" wrapText="1"/>
    </xf>
    <xf numFmtId="164" fontId="1268" fillId="893" borderId="988" xfId="14" applyAlignment="1">
      <alignment horizontal="center" vertical="center"/>
    </xf>
    <xf numFmtId="0" fontId="1283" fillId="893" borderId="989" xfId="14" applyAlignment="1">
      <alignment horizontal="left" vertical="center" wrapText="1"/>
    </xf>
    <xf numFmtId="0" fontId="1268" fillId="893" borderId="989" xfId="14" applyAlignment="1">
      <alignment horizontal="left" vertical="center" wrapText="1"/>
    </xf>
    <xf numFmtId="0" fontId="1268" fillId="894" borderId="988" xfId="14" applyAlignment="1">
      <alignment horizontal="left" vertical="center"/>
    </xf>
    <xf numFmtId="0" fontId="1268" fillId="894" borderId="988" xfId="14" applyAlignment="1">
      <alignment horizontal="left" vertical="center" wrapText="1"/>
    </xf>
    <xf numFmtId="164" fontId="1268" fillId="894" borderId="988" xfId="14" applyAlignment="1">
      <alignment horizontal="center" vertical="center"/>
    </xf>
    <xf numFmtId="0" fontId="1283" fillId="894" borderId="989" xfId="14" applyAlignment="1">
      <alignment horizontal="left" vertical="center" wrapText="1"/>
    </xf>
    <xf numFmtId="0" fontId="1268" fillId="894" borderId="989" xfId="14" applyAlignment="1">
      <alignment horizontal="left" vertical="center" wrapText="1"/>
    </xf>
    <xf numFmtId="0" fontId="1268" fillId="895" borderId="988" xfId="14" applyAlignment="1">
      <alignment horizontal="left" vertical="center"/>
    </xf>
    <xf numFmtId="0" fontId="1268" fillId="895" borderId="988" xfId="14" applyAlignment="1">
      <alignment horizontal="left" vertical="center" wrapText="1"/>
    </xf>
    <xf numFmtId="164" fontId="1268" fillId="895" borderId="988" xfId="14" applyAlignment="1">
      <alignment horizontal="center" vertical="center"/>
    </xf>
    <xf numFmtId="0" fontId="1283" fillId="895" borderId="989" xfId="14" applyAlignment="1">
      <alignment horizontal="left" vertical="center" wrapText="1"/>
    </xf>
    <xf numFmtId="0" fontId="1268" fillId="895" borderId="989" xfId="14" applyAlignment="1">
      <alignment horizontal="left" vertical="center" wrapText="1"/>
    </xf>
    <xf numFmtId="0" fontId="1268" fillId="896" borderId="988" xfId="14" applyAlignment="1">
      <alignment horizontal="left" vertical="center"/>
    </xf>
    <xf numFmtId="0" fontId="1268" fillId="896" borderId="988" xfId="14" applyAlignment="1">
      <alignment horizontal="left" vertical="center" wrapText="1"/>
    </xf>
    <xf numFmtId="164" fontId="1268" fillId="896" borderId="988" xfId="14" applyAlignment="1">
      <alignment horizontal="center" vertical="center"/>
    </xf>
    <xf numFmtId="0" fontId="1283" fillId="896" borderId="989" xfId="14" applyAlignment="1">
      <alignment horizontal="left" vertical="center" wrapText="1"/>
    </xf>
    <xf numFmtId="0" fontId="1268" fillId="896" borderId="989" xfId="14" applyAlignment="1">
      <alignment horizontal="left" vertical="center" wrapText="1"/>
    </xf>
    <xf numFmtId="0" fontId="1268" fillId="897" borderId="988" xfId="14" applyAlignment="1">
      <alignment horizontal="left" vertical="center"/>
    </xf>
    <xf numFmtId="0" fontId="1268" fillId="897" borderId="988" xfId="14" applyAlignment="1">
      <alignment horizontal="left" vertical="center" wrapText="1"/>
    </xf>
    <xf numFmtId="164" fontId="1268" fillId="897" borderId="988" xfId="14" applyAlignment="1">
      <alignment horizontal="center" vertical="center"/>
    </xf>
    <xf numFmtId="0" fontId="1283" fillId="897" borderId="989" xfId="14" applyAlignment="1">
      <alignment horizontal="left" vertical="center" wrapText="1"/>
    </xf>
    <xf numFmtId="0" fontId="1268" fillId="897" borderId="989" xfId="14" applyAlignment="1">
      <alignment horizontal="left" vertical="center" wrapText="1"/>
    </xf>
    <xf numFmtId="0" fontId="1284" fillId="888" borderId="987" xfId="14" applyAlignment="1">
      <alignment horizontal="left" vertical="center" wrapText="1"/>
    </xf>
    <xf numFmtId="0" fontId="1285" fillId="888" borderId="987" xfId="14"/>
    <xf numFmtId="0" fontId="1285" fillId="888" borderId="987" xfId="14" applyAlignment="1">
      <alignment wrapText="1"/>
    </xf>
    <xf numFmtId="0" fontId="1286" fillId="901" borderId="1002" xfId="14" applyAlignment="1">
      <alignment horizontal="center" wrapText="1"/>
    </xf>
    <xf numFmtId="0" fontId="1286" fillId="901" borderId="1003" xfId="14" applyAlignment="1">
      <alignment horizontal="center" wrapText="1"/>
    </xf>
    <xf numFmtId="0" fontId="1286" fillId="901" borderId="1004" xfId="14" applyAlignment="1">
      <alignment horizontal="center" wrapText="1"/>
    </xf>
    <xf numFmtId="0" fontId="1287" fillId="892" borderId="1005" xfId="14" applyAlignment="1">
      <alignment wrapText="1"/>
    </xf>
    <xf numFmtId="0" fontId="1288" fillId="902" borderId="1006" xfId="14" applyAlignment="1">
      <alignment wrapText="1"/>
    </xf>
    <xf numFmtId="0" fontId="1288" fillId="903" borderId="1006" xfId="14" applyAlignment="1">
      <alignment wrapText="1"/>
    </xf>
    <xf numFmtId="0" fontId="1288" fillId="903" borderId="1007" xfId="14" applyAlignment="1">
      <alignment wrapText="1"/>
    </xf>
    <xf numFmtId="0" fontId="1287" fillId="892" borderId="1008" xfId="14" applyAlignment="1">
      <alignment wrapText="1"/>
    </xf>
    <xf numFmtId="0" fontId="1288" fillId="904" borderId="1006" xfId="14" applyAlignment="1">
      <alignment wrapText="1"/>
    </xf>
    <xf numFmtId="0" fontId="1288" fillId="904" borderId="1009" xfId="14" applyAlignment="1">
      <alignment wrapText="1"/>
    </xf>
    <xf numFmtId="0" fontId="1288" fillId="902" borderId="1009" xfId="14" applyAlignment="1">
      <alignment wrapText="1"/>
    </xf>
    <xf numFmtId="0" fontId="1288" fillId="903" borderId="1009" xfId="14" applyAlignment="1">
      <alignment wrapText="1"/>
    </xf>
    <xf numFmtId="0" fontId="1287" fillId="892" borderId="1010" xfId="14" applyAlignment="1">
      <alignment wrapText="1"/>
    </xf>
    <xf numFmtId="0" fontId="1288" fillId="903" borderId="1011" xfId="14" applyAlignment="1">
      <alignment wrapText="1"/>
    </xf>
    <xf numFmtId="0" fontId="1288" fillId="902" borderId="1011" xfId="14" applyAlignment="1">
      <alignment wrapText="1"/>
    </xf>
    <xf numFmtId="0" fontId="1288" fillId="903" borderId="1012" xfId="14" applyAlignment="1">
      <alignment wrapText="1"/>
    </xf>
    <xf numFmtId="0" fontId="1274" fillId="888" borderId="1013" xfId="14"/>
    <xf numFmtId="0" fontId="1274" fillId="888" borderId="1013" xfId="14" applyAlignment="1">
      <alignment wrapText="1"/>
    </xf>
    <xf numFmtId="0" fontId="1289" fillId="888" borderId="987" xfId="14"/>
    <xf numFmtId="0" fontId="1281" fillId="898" borderId="999" xfId="14" applyAlignment="1">
      <alignment wrapText="1"/>
    </xf>
    <xf numFmtId="0" fontId="1290" fillId="898" borderId="999" xfId="14" applyAlignment="1">
      <alignment wrapText="1"/>
    </xf>
    <xf numFmtId="0" fontId="1291" fillId="888" borderId="987" xfId="14" applyAlignment="1">
      <alignment vertical="top" wrapText="1"/>
    </xf>
    <xf numFmtId="0" fontId="1274" fillId="888" borderId="987" xfId="14" applyAlignment="1">
      <alignment vertical="bottom"/>
    </xf>
    <xf numFmtId="0" fontId="1276" fillId="888" borderId="1013" xfId="14"/>
    <xf numFmtId="0" fontId="1292" fillId="888" borderId="987" xfId="14" applyAlignment="1">
      <alignment horizontal="center" vertical="center"/>
    </xf>
    <xf numFmtId="0" fontId="1274" fillId="888" borderId="1013" xfId="14"/>
    <xf numFmtId="0" fontId="1293" fillId="904" borderId="987" xfId="14" applyAlignment="1">
      <alignment horizontal="center"/>
    </xf>
    <xf numFmtId="0" fontId="1274" fillId="888" borderId="987" xfId="14" applyAlignment="1">
      <alignment horizontal="center"/>
    </xf>
    <xf numFmtId="10" fontId="1274" fillId="888" borderId="987" xfId="14" applyAlignment="1">
      <alignment horizontal="center"/>
    </xf>
    <xf numFmtId="0" fontId="1294" fillId="905" borderId="1013" xfId="14" applyAlignment="1">
      <alignment horizontal="center" vertical="center" wrapText="1"/>
    </xf>
    <xf numFmtId="0" fontId="1294" fillId="904" borderId="1013" xfId="14" applyAlignment="1">
      <alignment horizontal="center" vertical="center" wrapText="1"/>
    </xf>
    <xf numFmtId="0" fontId="1274" fillId="904" borderId="1013" xfId="14" applyAlignment="1">
      <alignment vertical="bottom"/>
    </xf>
    <xf numFmtId="0" fontId="1274" fillId="906" borderId="1013" xfId="14" applyAlignment="1">
      <alignment horizontal="center"/>
    </xf>
    <xf numFmtId="0" fontId="1274" fillId="907" borderId="987" xfId="14" applyAlignment="1">
      <alignment horizontal="center"/>
    </xf>
    <xf numFmtId="0" fontId="1274" fillId="907" borderId="987" xfId="14" applyAlignment="1">
      <alignment horizontal="center"/>
    </xf>
    <xf numFmtId="0" fontId="1274" fillId="908" borderId="1013" xfId="14" applyAlignment="1">
      <alignment horizontal="center"/>
    </xf>
    <xf numFmtId="0" fontId="1274" fillId="888" borderId="987" xfId="14" applyAlignment="1">
      <alignment vertical="bottom" wrapText="1"/>
    </xf>
    <xf numFmtId="0" fontId="1274" fillId="909" borderId="1013" xfId="14" applyAlignment="1">
      <alignment horizontal="center"/>
    </xf>
    <xf numFmtId="0" fontId="1294" fillId="910" borderId="1013" xfId="14" applyAlignment="1">
      <alignment horizontal="center"/>
    </xf>
    <xf numFmtId="0" fontId="1274" fillId="911" borderId="1013" xfId="14" applyAlignment="1">
      <alignment horizontal="center"/>
    </xf>
    <xf numFmtId="0" fontId="1274" fillId="912" borderId="1013" xfId="14" applyAlignment="1">
      <alignment horizontal="center"/>
    </xf>
    <xf numFmtId="0" fontId="1274" fillId="888" borderId="987" xfId="14"/>
    <xf numFmtId="0" fontId="1274" fillId="913" borderId="1013" xfId="14" applyAlignment="1">
      <alignment horizontal="center"/>
    </xf>
    <xf numFmtId="0" fontId="1274" fillId="914" borderId="1013" xfId="14" applyAlignment="1">
      <alignment horizontal="center"/>
    </xf>
    <xf numFmtId="0" fontId="1295" fillId="888" borderId="987" xfId="14" applyAlignment="1">
      <alignment horizontal="center" vertical="bottom"/>
    </xf>
    <xf numFmtId="0" fontId="1274" fillId="915" borderId="1013" xfId="14" applyAlignment="1">
      <alignment horizontal="center"/>
    </xf>
    <xf numFmtId="0" fontId="1274" fillId="916" borderId="1013" xfId="14" applyAlignment="1">
      <alignment horizontal="center"/>
    </xf>
    <xf numFmtId="0" fontId="1274" fillId="917" borderId="1013" xfId="14" applyAlignment="1">
      <alignment horizontal="center"/>
    </xf>
    <xf numFmtId="0" fontId="1274" fillId="918" borderId="1013" xfId="14" applyAlignment="1">
      <alignment horizontal="center"/>
    </xf>
    <xf numFmtId="0" fontId="1274" fillId="919" borderId="1013" xfId="14" applyAlignment="1">
      <alignment horizontal="center"/>
    </xf>
    <xf numFmtId="0" fontId="1274" fillId="920" borderId="1013" xfId="14" applyAlignment="1">
      <alignment horizontal="center"/>
    </xf>
    <xf numFmtId="0" fontId="1274" fillId="921" borderId="1013" xfId="14" applyAlignment="1">
      <alignment horizontal="center"/>
    </xf>
    <xf numFmtId="0" fontId="1274" fillId="922" borderId="1013" xfId="14" applyAlignment="1">
      <alignment horizontal="center"/>
    </xf>
    <xf numFmtId="0" fontId="1274" fillId="923" borderId="1013" xfId="14" applyAlignment="1">
      <alignment horizontal="center"/>
    </xf>
    <xf numFmtId="0" fontId="1274" fillId="924" borderId="1013" xfId="14" applyAlignment="1">
      <alignment horizontal="center"/>
    </xf>
    <xf numFmtId="0" fontId="1274" fillId="925" borderId="1013" xfId="14" applyAlignment="1">
      <alignment horizontal="center"/>
    </xf>
    <xf numFmtId="0" fontId="1274" fillId="926" borderId="1013" xfId="14" applyAlignment="1">
      <alignment horizontal="center"/>
    </xf>
    <xf numFmtId="0" fontId="1276" fillId="888" borderId="1013" xfId="14"/>
    <xf numFmtId="0" fontId="1276" fillId="888" borderId="1013" xfId="14" applyAlignment="1">
      <alignment horizontal="center"/>
    </xf>
    <xf numFmtId="0" fontId="1294" fillId="888" borderId="987" xfId="14" applyAlignment="1">
      <alignment horizontal="center" vertical="center" wrapText="1"/>
    </xf>
    <xf numFmtId="0" fontId="1274" fillId="904" borderId="987" xfId="14"/>
    <xf numFmtId="0" fontId="1296" fillId="904" borderId="987" xfId="14"/>
    <xf numFmtId="0" fontId="1297" fillId="904" borderId="987" xfId="14"/>
    <xf numFmtId="0" fontId="1268" fillId="888" borderId="987" xfId="14"/>
    <xf numFmtId="0" fontId="1283" fillId="888" borderId="1014" xfId="14" applyAlignment="1">
      <alignment horizontal="left" vertical="center" wrapText="1"/>
    </xf>
    <xf numFmtId="0" fontId="1268" fillId="888" borderId="1015" xfId="14" applyAlignment="1">
      <alignment horizontal="left" vertical="center" wrapText="1"/>
    </xf>
    <xf numFmtId="0" fontId="1272" fillId="888" borderId="1016" xfId="14"/>
    <xf numFmtId="0" fontId="1272" fillId="888" borderId="1017" xfId="14"/>
    <xf numFmtId="0" fontId="1268" fillId="888" borderId="1014" xfId="14" applyAlignment="1">
      <alignment horizontal="left" vertical="center" wrapText="1"/>
    </xf>
    <xf numFmtId="0" fontId="1270" fillId="888" borderId="1016" xfId="14"/>
    <xf numFmtId="0" fontId="1270" fillId="888" borderId="1017" xfId="14"/>
    <xf numFmtId="0" fontId="1283" fillId="888" borderId="1014" xfId="14" applyAlignment="1">
      <alignment horizontal="center" vertical="center"/>
    </xf>
    <xf numFmtId="0" fontId="1268" fillId="888" borderId="1014" xfId="14" applyAlignment="1">
      <alignment horizontal="center" vertical="center"/>
    </xf>
    <xf numFmtId="0" fontId="1283" fillId="927" borderId="989" xfId="14" applyAlignment="1">
      <alignment horizontal="left" vertical="center" wrapText="1"/>
    </xf>
    <xf numFmtId="0" fontId="1278" fillId="928" borderId="988" xfId="14" applyAlignment="1">
      <alignment horizontal="center" vertical="center" wrapText="1"/>
    </xf>
    <xf numFmtId="0" fontId="1278" fillId="928" borderId="989" xfId="14" applyAlignment="1">
      <alignment horizontal="center" vertical="center" wrapText="1"/>
    </xf>
    <xf numFmtId="0" fontId="1278" fillId="888" borderId="988" xfId="14" applyAlignment="1">
      <alignment horizontal="center" vertical="center" wrapText="1"/>
    </xf>
    <xf numFmtId="0" fontId="1284" fillId="888" borderId="988" xfId="14" applyAlignment="1">
      <alignment horizontal="center" vertical="center" wrapText="1"/>
    </xf>
    <xf numFmtId="0" fontId="1278" fillId="893" borderId="988" xfId="14" applyAlignment="1">
      <alignment horizontal="center" vertical="center" wrapText="1"/>
    </xf>
    <xf numFmtId="0" fontId="1269" fillId="888" borderId="989" xfId="14" applyAlignment="1">
      <alignment horizontal="left" vertical="center" wrapText="1"/>
    </xf>
    <xf numFmtId="0" fontId="1280" fillId="888" borderId="987" xfId="14" applyAlignment="1">
      <alignment horizontal="left"/>
    </xf>
    <xf numFmtId="0" fontId="1298" fillId="888" borderId="987" xfId="14"/>
    <xf numFmtId="0" fontId="1299" fillId="888" borderId="987" xfId="14" applyAlignment="1">
      <alignment horizontal="left" vertical="center"/>
    </xf>
    <xf numFmtId="0" fontId="1283" fillId="888" borderId="988" xfId="14" applyAlignment="1">
      <alignment horizontal="center" vertical="center"/>
    </xf>
    <xf numFmtId="0" fontId="1283" fillId="888" borderId="987" xfId="14" applyAlignment="1">
      <alignment horizontal="center" vertical="center"/>
    </xf>
    <xf numFmtId="0" fontId="1268" fillId="888" borderId="987" xfId="14" applyAlignment="1">
      <alignment horizontal="left" vertical="center" wrapText="1"/>
    </xf>
    <xf numFmtId="0" fontId="1269" fillId="888" borderId="987" xfId="14" applyAlignment="1">
      <alignment horizontal="left" vertical="center" wrapText="1"/>
    </xf>
    <xf numFmtId="0" fontId="1268" fillId="888" borderId="988" xfId="14" applyAlignment="1">
      <alignment horizontal="center" vertical="center"/>
    </xf>
    <xf numFmtId="0" fontId="1280" fillId="904" borderId="1013" xfId="14" applyAlignment="1">
      <alignment horizontal="center" wrapText="1"/>
    </xf>
    <xf numFmtId="0" fontId="1280" fillId="888" borderId="1013" xfId="14" applyAlignment="1">
      <alignment horizontal="center" wrapText="1"/>
    </xf>
    <xf numFmtId="0" fontId="1274" fillId="888" borderId="1013" xfId="14" applyAlignment="1">
      <alignment vertical="bottom"/>
    </xf>
    <xf numFmtId="0" fontId="1274" fillId="888" borderId="1013" xfId="14" applyAlignment="1">
      <alignment horizontal="center"/>
    </xf>
    <xf numFmtId="3" fontId="1269" fillId="888" borderId="988" xfId="14" applyAlignment="1">
      <alignment horizontal="center" vertical="center"/>
    </xf>
    <xf numFmtId="10" fontId="1274" fillId="888" borderId="1013" xfId="14" applyAlignment="1">
      <alignment horizontal="center"/>
    </xf>
    <xf numFmtId="10" fontId="1274" fillId="904" borderId="1013" xfId="14" applyAlignment="1">
      <alignment horizontal="center"/>
    </xf>
    <xf numFmtId="0" fontId="1280" fillId="888" borderId="987" xfId="14" applyAlignment="1">
      <alignment horizontal="left" vertical="center" wrapText="1"/>
    </xf>
    <xf numFmtId="0" fontId="1280" fillId="888" borderId="987" xfId="14" applyAlignment="1">
      <alignment horizontal="center" vertical="center" wrapText="1"/>
    </xf>
    <xf numFmtId="0" fontId="1280" fillId="888" borderId="987" xfId="14" applyAlignment="1">
      <alignment horizontal="center" wrapText="1"/>
    </xf>
    <xf numFmtId="0" fontId="1300" fillId="928" borderId="988" xfId="14" applyAlignment="1">
      <alignment horizontal="center" vertical="center" wrapText="1"/>
    </xf>
    <xf numFmtId="0" fontId="1274" fillId="888" borderId="1013" xfId="14" applyAlignment="1">
      <alignment horizontal="center" vertical="bottom"/>
    </xf>
    <xf numFmtId="0" fontId="1269" fillId="888" borderId="988" xfId="14" applyAlignment="1">
      <alignment horizontal="center" vertical="center" wrapText="1"/>
    </xf>
    <xf numFmtId="0" fontId="1269" fillId="888" borderId="988" xfId="14" applyAlignment="1">
      <alignment horizontal="center" vertical="center" wrapText="1"/>
    </xf>
    <xf numFmtId="3" fontId="1268" fillId="888" borderId="988" xfId="14" applyAlignment="1">
      <alignment vertical="center"/>
    </xf>
    <xf numFmtId="0" fontId="1274" fillId="888" borderId="1018" xfId="14" applyAlignment="1">
      <alignment horizontal="center"/>
    </xf>
    <xf numFmtId="0" fontId="1276" fillId="888" borderId="1019" xfId="14"/>
    <xf numFmtId="0" fontId="1274" fillId="888" borderId="987" xfId="14" applyAlignment="1">
      <alignment horizontal="left" vertical="center"/>
    </xf>
    <xf numFmtId="0" fontId="1276" fillId="888" borderId="1020" xfId="14"/>
    <xf numFmtId="0" fontId="1274" fillId="888" borderId="987" xfId="14" applyAlignment="1">
      <alignment horizontal="left" vertical="center" wrapText="1"/>
    </xf>
    <xf numFmtId="10" fontId="1276" fillId="888" borderId="1013" xfId="14" applyAlignment="1">
      <alignment horizontal="center"/>
    </xf>
    <xf numFmtId="10" fontId="1274" fillId="888" borderId="987" xfId="14"/>
    <xf numFmtId="0" fontId="1274" fillId="888" borderId="987" xfId="14" applyAlignment="1">
      <alignment wrapText="1"/>
    </xf>
    <xf numFmtId="0" fontId="1274" fillId="888" borderId="987" xfId="14" applyAlignment="1">
      <alignment horizontal="center" vertical="center"/>
    </xf>
    <xf numFmtId="0" fontId="1283" fillId="888" borderId="987" xfId="14" applyAlignment="1">
      <alignment horizontal="left" vertical="center"/>
    </xf>
    <xf numFmtId="0" fontId="1275" fillId="888" borderId="987" xfId="14" applyAlignment="1">
      <alignment horizontal="center" vertical="center" wrapText="1"/>
    </xf>
    <xf numFmtId="10" fontId="1275" fillId="888" borderId="987" xfId="14" applyAlignment="1">
      <alignment horizontal="center" vertical="center" wrapText="1"/>
    </xf>
    <xf numFmtId="0" fontId="1268" fillId="888" borderId="987" xfId="14" applyAlignment="1">
      <alignment horizontal="center" vertical="center"/>
    </xf>
    <xf numFmtId="10" fontId="1269" fillId="888" borderId="987" xfId="14" applyAlignment="1">
      <alignment horizontal="left" vertical="center" wrapText="1"/>
    </xf>
    <xf numFmtId="0" fontId="1283" fillId="927" borderId="988" xfId="14" applyAlignment="1">
      <alignment horizontal="center" vertical="center"/>
    </xf>
    <xf numFmtId="0" fontId="1268" fillId="927" borderId="988" xfId="14" applyAlignment="1">
      <alignment horizontal="left" vertical="center" wrapText="1"/>
    </xf>
    <xf numFmtId="0" fontId="1269" fillId="927" borderId="988" xfId="14" applyAlignment="1">
      <alignment horizontal="center" vertical="center"/>
    </xf>
    <xf numFmtId="0" fontId="1268" fillId="927" borderId="988" xfId="14" applyAlignment="1">
      <alignment horizontal="center" vertical="center"/>
    </xf>
    <xf numFmtId="2" fontId="1268" fillId="927" borderId="988" xfId="14" applyAlignment="1">
      <alignment horizontal="center" vertical="center"/>
    </xf>
    <xf numFmtId="2" fontId="1283" fillId="927" borderId="988" xfId="14" applyAlignment="1">
      <alignment horizontal="center" vertical="center"/>
    </xf>
    <xf numFmtId="0" fontId="1269" fillId="927" borderId="988" xfId="14" applyAlignment="1">
      <alignment horizontal="left" vertical="center" wrapText="1"/>
    </xf>
    <xf numFmtId="0" fontId="1268" fillId="927" borderId="988" xfId="14" applyAlignment="1">
      <alignment vertical="center"/>
    </xf>
    <xf numFmtId="0" fontId="1278" fillId="927" borderId="988" xfId="14" applyAlignment="1">
      <alignment horizontal="right" vertical="center"/>
    </xf>
    <xf numFmtId="0" fontId="1294" fillId="888" borderId="987" xfId="14" applyAlignment="1">
      <alignment horizontal="left" vertical="center" wrapText="1"/>
    </xf>
    <xf numFmtId="0" fontId="1271" fillId="888" borderId="987" xfId="14" applyAlignment="1">
      <alignment horizontal="left" vertical="center"/>
    </xf>
    <xf numFmtId="0" fontId="1295" fillId="888" borderId="1013" xfId="14" applyAlignment="1">
      <alignment horizontal="center" vertical="bottom"/>
    </xf>
    <xf numFmtId="0" fontId="1270" fillId="888" borderId="987" xfId="14" applyAlignment="1">
      <alignment horizontal="center" vertical="center" wrapText="1"/>
    </xf>
    <xf numFmtId="0" fontId="1301" fillId="888" borderId="1013" xfId="14" applyAlignment="1">
      <alignment horizontal="center" vertical="bottom"/>
    </xf>
    <xf numFmtId="0" fontId="1301" fillId="904" borderId="1013" xfId="14" applyAlignment="1">
      <alignment horizontal="center" vertical="bottom"/>
    </xf>
    <xf numFmtId="0" fontId="1274" fillId="904" borderId="1013" xfId="14"/>
    <xf numFmtId="10" fontId="1274" fillId="888" borderId="1013" xfId="14"/>
    <xf numFmtId="0" fontId="1302" fillId="888" borderId="987" xfId="14" applyAlignment="1">
      <alignment horizontal="center" vertical="center" wrapText="1"/>
    </xf>
    <xf numFmtId="0" fontId="1294" fillId="888" borderId="987" xfId="14"/>
    <xf numFmtId="0" fontId="1301" fillId="929" borderId="1013" xfId="14" applyAlignment="1">
      <alignment horizontal="center" vertical="bottom"/>
    </xf>
    <xf numFmtId="0" fontId="1274" fillId="904" borderId="1013" xfId="14" applyAlignment="1">
      <alignment horizontal="center"/>
    </xf>
    <xf numFmtId="0" fontId="1274" fillId="929" borderId="1013" xfId="14" applyAlignment="1">
      <alignment horizontal="center"/>
    </xf>
    <xf numFmtId="0" fontId="1274" fillId="904" borderId="987" xfId="14" applyAlignment="1">
      <alignment horizontal="center"/>
    </xf>
    <xf numFmtId="0" fontId="1275" fillId="888" borderId="987" xfId="14" applyAlignment="1">
      <alignment horizontal="center" vertical="center"/>
    </xf>
    <xf numFmtId="0" fontId="1303" fillId="904" borderId="987" xfId="14"/>
    <xf numFmtId="0" fontId="1295" fillId="888" borderId="1018" xfId="14" applyAlignment="1">
      <alignment horizontal="center" wrapText="1"/>
    </xf>
    <xf numFmtId="0" fontId="1304" fillId="888" borderId="1021" xfId="14" applyAlignment="1">
      <alignment horizontal="left" wrapText="1"/>
    </xf>
    <xf numFmtId="0" fontId="1294" fillId="888" borderId="1013" xfId="14" applyAlignment="1">
      <alignment horizontal="center"/>
    </xf>
    <xf numFmtId="0" fontId="1305" fillId="928" borderId="988" xfId="14" applyAlignment="1">
      <alignment horizontal="center" vertical="center" wrapText="1"/>
    </xf>
    <xf numFmtId="0" fontId="1294" fillId="888" borderId="987" xfId="14" applyAlignment="1">
      <alignment horizontal="center"/>
    </xf>
    <xf numFmtId="0" fontId="1304" fillId="888" borderId="1020" xfId="14" applyAlignment="1">
      <alignment horizontal="left" wrapText="1"/>
    </xf>
    <xf numFmtId="0" fontId="1294" fillId="904" borderId="1013" xfId="14"/>
    <xf numFmtId="0" fontId="1294" fillId="888" borderId="1013" xfId="14"/>
    <xf numFmtId="10" fontId="1294" fillId="888" borderId="1013" xfId="14"/>
    <xf numFmtId="0" fontId="1294" fillId="904" borderId="1013" xfId="14" applyAlignment="1">
      <alignment horizontal="center"/>
    </xf>
    <xf numFmtId="0" fontId="1294" fillId="929" borderId="1013" xfId="14" applyAlignment="1">
      <alignment horizontal="center"/>
    </xf>
    <xf numFmtId="0" fontId="1294" fillId="904" borderId="987" xfId="14" applyAlignment="1">
      <alignment horizontal="center"/>
    </xf>
    <xf numFmtId="0" fontId="1294" fillId="904" borderId="987" xfId="14"/>
    <xf numFmtId="165" fontId="1274" fillId="888" borderId="1013" xfId="14" applyAlignment="1">
      <alignment horizontal="center"/>
    </xf>
    <xf numFmtId="0" fontId="1274" fillId="888" borderId="1013" xfId="14" applyAlignment="1">
      <alignment horizontal="center" vertical="center"/>
    </xf>
    <xf numFmtId="0" fontId="1304" fillId="888" borderId="1013" xfId="14" applyAlignment="1">
      <alignment horizontal="center" vertical="center" wrapText="1"/>
    </xf>
    <xf numFmtId="10" fontId="1274" fillId="888" borderId="1013" xfId="14" applyAlignment="1">
      <alignment horizontal="center" vertical="center"/>
    </xf>
    <xf numFmtId="9" fontId="1274" fillId="888" borderId="1013" xfId="14" applyAlignment="1">
      <alignment horizontal="center" vertical="center"/>
    </xf>
    <xf numFmtId="0" fontId="1274" fillId="888" borderId="1013" xfId="14" applyAlignment="1">
      <alignment horizontal="left" vertical="bottom" wrapText="1"/>
    </xf>
    <xf numFmtId="0" fontId="1295" fillId="888" borderId="1013" xfId="14" applyAlignment="1">
      <alignment horizontal="center" wrapText="1"/>
    </xf>
    <xf numFmtId="0" fontId="1294" fillId="888" borderId="1013" xfId="14" applyAlignment="1">
      <alignment horizontal="center" wrapText="1"/>
    </xf>
    <xf numFmtId="0" fontId="1304" fillId="888" borderId="1013" xfId="14" applyAlignment="1">
      <alignment horizontal="center" wrapText="1"/>
    </xf>
    <xf numFmtId="0" fontId="1294" fillId="888" borderId="1013" xfId="14" applyAlignment="1">
      <alignment horizontal="right" wrapText="1"/>
    </xf>
    <xf numFmtId="0" fontId="1294" fillId="888" borderId="1013" xfId="14" applyAlignment="1">
      <alignment horizontal="left" wrapText="1"/>
    </xf>
    <xf numFmtId="0" fontId="1300" fillId="927" borderId="988" xfId="14" applyAlignment="1">
      <alignment horizontal="center" vertical="center" wrapText="1"/>
    </xf>
    <xf numFmtId="10" fontId="1294" fillId="888" borderId="1013" xfId="14" applyAlignment="1">
      <alignment horizontal="right" wrapText="1"/>
    </xf>
    <xf numFmtId="0" fontId="1274" fillId="929" borderId="1013" xfId="14" applyAlignment="1">
      <alignment horizontal="left" vertical="bottom" wrapText="1"/>
    </xf>
    <xf numFmtId="0" fontId="1268" fillId="888" borderId="987" xfId="14" applyAlignment="1">
      <alignment vertical="center"/>
    </xf>
    <xf numFmtId="0" fontId="1284" fillId="888" borderId="988" xfId="14" applyAlignment="1">
      <alignment horizontal="center" vertical="center"/>
    </xf>
    <xf numFmtId="0" fontId="1306" fillId="888" borderId="987" xfId="14" applyAlignment="1">
      <alignment horizontal="center" vertical="center" wrapText="1"/>
    </xf>
    <xf numFmtId="0" fontId="1306" fillId="888" borderId="987" xfId="14" applyAlignment="1">
      <alignment horizontal="center" vertical="center"/>
    </xf>
    <xf numFmtId="0" fontId="1268" fillId="928" borderId="988" xfId="14" applyAlignment="1">
      <alignment vertical="center"/>
    </xf>
    <xf numFmtId="0" fontId="1278" fillId="888" borderId="988" xfId="14" applyAlignment="1">
      <alignment horizontal="center" vertical="center"/>
    </xf>
    <xf numFmtId="0" fontId="1307" fillId="888" borderId="988" xfId="14" applyAlignment="1">
      <alignment horizontal="center" vertical="center"/>
    </xf>
    <xf numFmtId="0" fontId="1268" fillId="930" borderId="988" xfId="14" applyAlignment="1">
      <alignment vertical="center"/>
    </xf>
    <xf numFmtId="0" fontId="1278" fillId="888" borderId="988" xfId="14" applyAlignment="1">
      <alignment horizontal="center" vertical="center"/>
    </xf>
    <xf numFmtId="0" fontId="1307" fillId="888" borderId="988" xfId="14" applyAlignment="1">
      <alignment horizontal="center" vertical="center"/>
    </xf>
    <xf numFmtId="0" fontId="1274" fillId="888" borderId="987" xfId="14" applyAlignment="1">
      <alignment vertical="center" wrapText="1"/>
    </xf>
    <xf numFmtId="0" fontId="1274" fillId="888" borderId="987" xfId="14" applyAlignment="1">
      <alignment horizontal="center" vertical="center" wrapText="1"/>
    </xf>
    <xf numFmtId="0" fontId="1278" fillId="888" borderId="987" xfId="14" applyAlignment="1">
      <alignment horizontal="center" vertical="center"/>
    </xf>
    <xf numFmtId="0" fontId="1308" fillId="888" borderId="987" xfId="14" applyAlignment="1">
      <alignment horizontal="center" vertical="center"/>
    </xf>
    <xf numFmtId="0" fontId="1269" fillId="931" borderId="988" xfId="14" applyAlignment="1">
      <alignment horizontal="left" vertical="center"/>
    </xf>
    <xf numFmtId="0" fontId="1269" fillId="897" borderId="988" xfId="14" applyAlignment="1">
      <alignment horizontal="left" vertical="center"/>
    </xf>
    <xf numFmtId="0" fontId="1309" fillId="888" borderId="987" xfId="14" applyAlignment="1">
      <alignment horizontal="center" vertical="center"/>
    </xf>
    <xf numFmtId="0" fontId="1269" fillId="932" borderId="988" xfId="14" applyAlignment="1">
      <alignment horizontal="left" vertical="center"/>
    </xf>
    <xf numFmtId="0" fontId="1269" fillId="895" borderId="988" xfId="14" applyAlignment="1">
      <alignment horizontal="left" vertical="center"/>
    </xf>
    <xf numFmtId="166" fontId="1305" fillId="927" borderId="988" xfId="14" applyAlignment="1">
      <alignment horizontal="center" vertical="center"/>
    </xf>
    <xf numFmtId="0" fontId="1278" fillId="927" borderId="988" xfId="14" applyAlignment="1">
      <alignment horizontal="center" vertical="center"/>
    </xf>
    <xf numFmtId="166" fontId="1300" fillId="927" borderId="988" xfId="14" applyAlignment="1">
      <alignment horizontal="center" vertical="center"/>
    </xf>
    <xf numFmtId="0" fontId="1305" fillId="927" borderId="988" xfId="14" applyAlignment="1">
      <alignment horizontal="center" vertical="center"/>
    </xf>
    <xf numFmtId="0" fontId="1270" fillId="888" borderId="987" xfId="14" applyAlignment="1">
      <alignment horizontal="center" vertical="center" wrapText="1"/>
    </xf>
    <xf numFmtId="0" fontId="1302" fillId="888" borderId="987" xfId="14" applyAlignment="1">
      <alignment horizontal="center" vertical="center" wrapText="1"/>
    </xf>
    <xf numFmtId="0" fontId="1278" fillId="888" borderId="987" xfId="14" applyAlignment="1">
      <alignment horizontal="right" vertical="center"/>
    </xf>
    <xf numFmtId="0" fontId="1278" fillId="888" borderId="988" xfId="14" applyAlignment="1">
      <alignment horizontal="right" vertical="center"/>
    </xf>
    <xf numFmtId="0" fontId="1283" fillId="893" borderId="988" xfId="14" applyAlignment="1">
      <alignment horizontal="center" vertical="center"/>
    </xf>
    <xf numFmtId="1" fontId="1300" fillId="888" borderId="987" xfId="14" applyAlignment="1">
      <alignment horizontal="center" vertical="center"/>
    </xf>
    <xf numFmtId="1" fontId="1300" fillId="927" borderId="988" xfId="14" applyAlignment="1">
      <alignment horizontal="center" vertical="center"/>
    </xf>
    <xf numFmtId="0" fontId="1300" fillId="927" borderId="988" xfId="14" applyAlignment="1">
      <alignment horizontal="center" vertical="center"/>
    </xf>
    <xf numFmtId="0" fontId="1305" fillId="893" borderId="988" xfId="14" applyAlignment="1">
      <alignment horizontal="center" vertical="center" wrapText="1"/>
    </xf>
    <xf numFmtId="0" fontId="1300" fillId="888" borderId="987" xfId="14" applyAlignment="1">
      <alignment horizontal="center" vertical="center"/>
    </xf>
    <xf numFmtId="0" fontId="1310" fillId="888" borderId="987" xfId="14" applyAlignment="1">
      <alignment horizontal="center" vertical="center" wrapText="1"/>
    </xf>
    <xf numFmtId="10" fontId="1274" fillId="888" borderId="987" xfId="14" applyAlignment="1">
      <alignment vertical="center" wrapText="1"/>
    </xf>
    <xf numFmtId="0" fontId="1311" fillId="888" borderId="988" xfId="14" applyAlignment="1">
      <alignment horizontal="left" vertical="center" wrapText="1"/>
    </xf>
    <xf numFmtId="0" fontId="1278" fillId="893" borderId="988" xfId="14" applyAlignment="1">
      <alignment horizontal="center" vertical="center"/>
    </xf>
    <xf numFmtId="0" fontId="1269" fillId="888" borderId="987" xfId="14" applyAlignment="1">
      <alignment horizontal="center" vertical="center"/>
    </xf>
    <xf numFmtId="0" fontId="1284" fillId="888" borderId="988" xfId="14" applyAlignment="1">
      <alignment horizontal="left" vertical="center" wrapText="1"/>
    </xf>
    <xf numFmtId="0" fontId="1280" fillId="888" borderId="987" xfId="14"/>
    <xf numFmtId="0" fontId="1278" fillId="896" borderId="988" xfId="14" applyAlignment="1">
      <alignment horizontal="center" vertical="center"/>
    </xf>
    <xf numFmtId="0" fontId="1300" fillId="893" borderId="988" xfId="14" applyAlignment="1">
      <alignment horizontal="center" vertical="center" wrapText="1"/>
    </xf>
    <xf numFmtId="0" fontId="1278" fillId="897" borderId="988" xfId="14" applyAlignment="1">
      <alignment horizontal="center" vertical="center"/>
    </xf>
    <xf numFmtId="0" fontId="1283" fillId="888" borderId="987" xfId="14" applyAlignment="1">
      <alignment horizontal="left" vertical="center" wrapText="1"/>
    </xf>
    <xf numFmtId="0" fontId="1283" fillId="927" borderId="989" xfId="14" applyAlignment="1">
      <alignment horizontal="left" vertical="center"/>
    </xf>
    <xf numFmtId="10" fontId="1268" fillId="888" borderId="988" xfId="14" applyAlignment="1">
      <alignment vertical="center"/>
    </xf>
    <xf numFmtId="0" fontId="1280" fillId="888" borderId="1018" xfId="14" applyAlignment="1">
      <alignment horizontal="center" vertical="center" wrapText="1"/>
    </xf>
    <xf numFmtId="0" fontId="1272" fillId="888" borderId="1020" xfId="14"/>
    <xf numFmtId="0" fontId="1272" fillId="888" borderId="1022" xfId="14"/>
    <xf numFmtId="0" fontId="1280" fillId="933" borderId="1013" xfId="14" applyAlignment="1">
      <alignment horizontal="center" vertical="center" wrapText="1"/>
    </xf>
    <xf numFmtId="0" fontId="1274" fillId="888" borderId="1013" xfId="14" applyAlignment="1">
      <alignment horizontal="center" vertical="center" wrapText="1"/>
    </xf>
    <xf numFmtId="0" fontId="1274" fillId="888" borderId="1013" xfId="14" applyAlignment="1">
      <alignment vertical="center" wrapText="1"/>
    </xf>
    <xf numFmtId="0" fontId="1274" fillId="893" borderId="1013" xfId="14" applyAlignment="1">
      <alignment horizontal="center" vertical="center" wrapText="1"/>
    </xf>
    <xf numFmtId="0" fontId="1294" fillId="888" borderId="1013" xfId="14" applyAlignment="1">
      <alignment horizontal="center" vertical="center" wrapText="1"/>
    </xf>
    <xf numFmtId="0" fontId="1294" fillId="904" borderId="1013" xfId="14" applyAlignment="1">
      <alignment horizontal="left" vertical="center" wrapText="1"/>
    </xf>
    <xf numFmtId="2" fontId="1269" fillId="888" borderId="988" xfId="14" applyAlignment="1">
      <alignment horizontal="center" vertical="center"/>
    </xf>
    <xf numFmtId="2" fontId="1278" fillId="893" borderId="988" xfId="14" applyAlignment="1">
      <alignment horizontal="center" vertical="center"/>
    </xf>
    <xf numFmtId="0" fontId="1280" fillId="888" borderId="1013" xfId="14" applyAlignment="1">
      <alignment horizontal="center"/>
    </xf>
    <xf numFmtId="0" fontId="1310" fillId="928" borderId="1013" xfId="14" applyAlignment="1">
      <alignment horizontal="center" vertical="center"/>
    </xf>
    <xf numFmtId="0" fontId="1304" fillId="888" borderId="987" xfId="14" applyAlignment="1">
      <alignment horizontal="left" vertical="center" wrapText="1"/>
    </xf>
    <xf numFmtId="0" fontId="1302" fillId="888" borderId="1013" xfId="14" applyAlignment="1">
      <alignment wrapText="1"/>
    </xf>
    <xf numFmtId="0" fontId="1280" fillId="928" borderId="1013" xfId="14" applyAlignment="1">
      <alignment horizontal="center" vertical="center" wrapText="1"/>
    </xf>
    <xf numFmtId="0" fontId="1280" fillId="928" borderId="1013" xfId="14" applyAlignment="1">
      <alignment horizontal="center" vertical="center"/>
    </xf>
    <xf numFmtId="0" fontId="1280" fillId="933" borderId="987" xfId="14" applyAlignment="1">
      <alignment horizontal="center" vertical="center"/>
    </xf>
    <xf numFmtId="0" fontId="1310" fillId="888" borderId="1013" xfId="14" applyAlignment="1">
      <alignment horizontal="center" vertical="center" wrapText="1"/>
    </xf>
    <xf numFmtId="3" fontId="1310" fillId="888" borderId="1013" xfId="14" applyAlignment="1">
      <alignment horizontal="center" vertical="center" wrapText="1"/>
    </xf>
    <xf numFmtId="0" fontId="1274" fillId="904" borderId="1013" xfId="14" applyAlignment="1">
      <alignment horizontal="center" wrapText="1"/>
    </xf>
    <xf numFmtId="0" fontId="1274" fillId="888" borderId="1023" xfId="14" applyAlignment="1">
      <alignment horizontal="center"/>
    </xf>
    <xf numFmtId="0" fontId="1274" fillId="888" borderId="1024" xfId="14" applyAlignment="1">
      <alignment horizontal="center"/>
    </xf>
    <xf numFmtId="0" fontId="1274" fillId="934" borderId="1025" xfId="14" applyAlignment="1">
      <alignment horizontal="center" vertical="bottom"/>
    </xf>
    <xf numFmtId="0" fontId="1274" fillId="888" borderId="1026" xfId="14" applyAlignment="1">
      <alignment horizontal="center" vertical="bottom"/>
    </xf>
    <xf numFmtId="0" fontId="1274" fillId="888" borderId="987" xfId="14" applyAlignment="1">
      <alignment horizontal="center" vertical="bottom"/>
    </xf>
    <xf numFmtId="0" fontId="1274" fillId="934" borderId="1027" xfId="14" applyAlignment="1">
      <alignment horizontal="center" vertical="bottom"/>
    </xf>
    <xf numFmtId="0" fontId="1274" fillId="888" borderId="1018" xfId="14" applyAlignment="1">
      <alignment horizontal="center" vertical="bottom"/>
    </xf>
    <xf numFmtId="0" fontId="1274" fillId="888" borderId="1026" xfId="14" applyAlignment="1">
      <alignment horizontal="center"/>
    </xf>
    <xf numFmtId="0" fontId="1274" fillId="934" borderId="1028" xfId="14" applyAlignment="1">
      <alignment horizontal="center" vertical="bottom"/>
    </xf>
    <xf numFmtId="0" fontId="1312" fillId="935" borderId="1013" xfId="14" applyAlignment="1">
      <alignment horizontal="right" vertical="center" wrapText="1"/>
    </xf>
    <xf numFmtId="0" fontId="1280" fillId="934" borderId="1029" xfId="14" applyAlignment="1">
      <alignment horizontal="center" vertical="bottom"/>
    </xf>
    <xf numFmtId="0" fontId="1280" fillId="934" borderId="1030" xfId="14" applyAlignment="1">
      <alignment horizontal="center" vertical="bottom"/>
    </xf>
    <xf numFmtId="0" fontId="1280" fillId="934" borderId="1031" xfId="14" applyAlignment="1">
      <alignment horizontal="center" vertical="bottom"/>
    </xf>
    <xf numFmtId="0" fontId="1274" fillId="934" borderId="1032" xfId="14" applyAlignment="1">
      <alignment horizontal="center"/>
    </xf>
    <xf numFmtId="0" fontId="1274" fillId="934" borderId="1033" xfId="14" applyAlignment="1">
      <alignment horizontal="center"/>
    </xf>
    <xf numFmtId="0" fontId="1274" fillId="934" borderId="1034" xfId="14" applyAlignment="1">
      <alignment horizontal="center"/>
    </xf>
    <xf numFmtId="0" fontId="1274" fillId="934" borderId="1022" xfId="14" applyAlignment="1">
      <alignment horizontal="center"/>
    </xf>
    <xf numFmtId="0" fontId="1274" fillId="934" borderId="1020" xfId="14" applyAlignment="1">
      <alignment horizontal="center"/>
    </xf>
    <xf numFmtId="0" fontId="1280" fillId="893" borderId="1018" xfId="14" applyAlignment="1">
      <alignment horizontal="left" vertical="center" wrapText="1"/>
    </xf>
    <xf numFmtId="0" fontId="1280" fillId="936" borderId="1013" xfId="14" applyAlignment="1">
      <alignment horizontal="left" vertical="center" wrapText="1"/>
    </xf>
    <xf numFmtId="0" fontId="1294" fillId="904" borderId="987" xfId="14" applyAlignment="1">
      <alignment horizontal="center" vertical="center" wrapText="1"/>
    </xf>
    <xf numFmtId="0" fontId="1280" fillId="937" borderId="1013" xfId="14" applyAlignment="1">
      <alignment horizontal="left" vertical="center" wrapText="1"/>
    </xf>
    <xf numFmtId="0" fontId="1313" fillId="888" borderId="987" xfId="14"/>
    <xf numFmtId="0" fontId="1313" fillId="888" borderId="1035" xfId="14"/>
    <xf numFmtId="0" fontId="1314" fillId="888" borderId="987" xfId="14" applyAlignment="1">
      <alignment horizontal="center" vertical="center" wrapText="1"/>
    </xf>
    <xf numFmtId="0" fontId="1315" fillId="888" borderId="987" xfId="14" applyAlignment="1">
      <alignment horizontal="center" vertical="center" wrapText="1"/>
    </xf>
    <xf numFmtId="0" fontId="1313" fillId="888" borderId="987" xfId="14" applyAlignment="1">
      <alignment horizontal="center" vertical="center"/>
    </xf>
    <xf numFmtId="0" fontId="1315" fillId="888" borderId="1032" xfId="14" applyAlignment="1">
      <alignment horizontal="center" vertical="center" wrapText="1"/>
    </xf>
    <xf numFmtId="0" fontId="1272" fillId="888" borderId="1033" xfId="14"/>
    <xf numFmtId="0" fontId="1272" fillId="888" borderId="1034" xfId="14"/>
    <xf numFmtId="0" fontId="1315" fillId="888" borderId="1013" xfId="14" applyAlignment="1">
      <alignment horizontal="center" vertical="center" wrapText="1"/>
    </xf>
    <xf numFmtId="0" fontId="1315" fillId="905" borderId="1013" xfId="14" applyAlignment="1">
      <alignment horizontal="center" vertical="center" wrapText="1"/>
    </xf>
    <xf numFmtId="0" fontId="1313" fillId="904" borderId="987" xfId="14" applyAlignment="1">
      <alignment horizontal="center" vertical="bottom" wrapText="1"/>
    </xf>
    <xf numFmtId="0" fontId="1313" fillId="904" borderId="1013" xfId="14" applyAlignment="1">
      <alignment horizontal="center" vertical="bottom" wrapText="1"/>
    </xf>
    <xf numFmtId="0" fontId="1313" fillId="907" borderId="1013" xfId="14" applyAlignment="1">
      <alignment horizontal="left" wrapText="1"/>
    </xf>
    <xf numFmtId="3" fontId="1316" fillId="904" borderId="1013" xfId="14" applyAlignment="1">
      <alignment horizontal="center" wrapText="1"/>
    </xf>
    <xf numFmtId="0" fontId="1313" fillId="888" borderId="1013" xfId="14" applyAlignment="1">
      <alignment horizontal="center" vertical="bottom" wrapText="1"/>
    </xf>
    <xf numFmtId="0" fontId="1314" fillId="888" borderId="1013" xfId="14" applyAlignment="1">
      <alignment horizontal="center" vertical="bottom" wrapText="1"/>
    </xf>
    <xf numFmtId="0" fontId="1313" fillId="888" borderId="987" xfId="14" applyAlignment="1">
      <alignment horizontal="center"/>
    </xf>
    <xf numFmtId="0" fontId="1313" fillId="888" borderId="987" xfId="14" applyAlignment="1">
      <alignment horizontal="center" vertical="bottom"/>
    </xf>
    <xf numFmtId="0" fontId="1316" fillId="904" borderId="1013" xfId="14" applyAlignment="1">
      <alignment horizontal="center" wrapText="1"/>
    </xf>
    <xf numFmtId="0" fontId="1315" fillId="888" borderId="987" xfId="14" applyAlignment="1">
      <alignment vertical="bottom" wrapText="1"/>
    </xf>
    <xf numFmtId="0" fontId="1315" fillId="928" borderId="1036" xfId="14" applyAlignment="1">
      <alignment vertical="bottom" wrapText="1"/>
    </xf>
    <xf numFmtId="0" fontId="1315" fillId="928" borderId="1037" xfId="14" applyAlignment="1">
      <alignment vertical="bottom" wrapText="1"/>
    </xf>
    <xf numFmtId="1" fontId="1315" fillId="928" borderId="1037" xfId="14" applyAlignment="1">
      <alignment horizontal="center" vertical="bottom" wrapText="1"/>
    </xf>
    <xf numFmtId="1" fontId="1315" fillId="928" borderId="1021" xfId="14" applyAlignment="1">
      <alignment horizontal="center" vertical="bottom" wrapText="1"/>
    </xf>
    <xf numFmtId="0" fontId="1317" fillId="888" borderId="987" xfId="14" applyAlignment="1">
      <alignment vertical="center"/>
    </xf>
    <xf numFmtId="0" fontId="1313" fillId="888" borderId="987" xfId="14" applyAlignment="1">
      <alignment horizontal="left" vertical="center"/>
    </xf>
    <xf numFmtId="0" fontId="1274" fillId="905" borderId="1013" xfId="14" applyAlignment="1">
      <alignment horizontal="center" wrapText="1"/>
    </xf>
    <xf numFmtId="0" fontId="1274" fillId="907" borderId="1013" xfId="14" applyAlignment="1">
      <alignment horizontal="center" wrapText="1"/>
    </xf>
    <xf numFmtId="0" fontId="1274" fillId="888" borderId="1013" xfId="14" applyAlignment="1">
      <alignment horizontal="center" wrapText="1"/>
    </xf>
    <xf numFmtId="0" fontId="1295" fillId="888" borderId="987" xfId="14" applyAlignment="1">
      <alignment vertical="center" wrapText="1"/>
    </xf>
    <xf numFmtId="0" fontId="1274" fillId="908" borderId="1013" xfId="14"/>
    <xf numFmtId="0" fontId="1274" fillId="933" borderId="987" xfId="14"/>
    <xf numFmtId="0" fontId="1318" fillId="888" borderId="987" xfId="14" applyAlignment="1">
      <alignment horizontal="center" vertical="bottom"/>
    </xf>
    <xf numFmtId="0" fontId="1294" fillId="888" borderId="987" xfId="14" applyAlignment="1">
      <alignment vertical="bottom"/>
    </xf>
    <xf numFmtId="0" fontId="1318" fillId="888" borderId="1013" xfId="14" applyAlignment="1">
      <alignment horizontal="center"/>
    </xf>
    <xf numFmtId="0" fontId="1318" fillId="938" borderId="1013" xfId="14" applyAlignment="1">
      <alignment horizontal="center"/>
    </xf>
    <xf numFmtId="0" fontId="1318" fillId="893" borderId="1013" xfId="14" applyAlignment="1">
      <alignment horizontal="center"/>
    </xf>
    <xf numFmtId="0" fontId="1318" fillId="936" borderId="1013" xfId="14" applyAlignment="1">
      <alignment horizontal="center"/>
    </xf>
    <xf numFmtId="0" fontId="1318" fillId="939" borderId="1013" xfId="14" applyAlignment="1">
      <alignment horizontal="center"/>
    </xf>
    <xf numFmtId="0" fontId="1318" fillId="940" borderId="1013" xfId="14" applyAlignment="1">
      <alignment horizontal="center"/>
    </xf>
    <xf numFmtId="0" fontId="1294" fillId="888" borderId="1035" xfId="14" applyAlignment="1">
      <alignment horizontal="center"/>
    </xf>
    <xf numFmtId="0" fontId="1294" fillId="888" borderId="1020" xfId="14" applyAlignment="1">
      <alignment horizontal="center"/>
    </xf>
    <xf numFmtId="0" fontId="1294" fillId="907" borderId="1022" xfId="14" applyAlignment="1">
      <alignment horizontal="center"/>
    </xf>
    <xf numFmtId="0" fontId="1294" fillId="907" borderId="1037" xfId="14" applyAlignment="1">
      <alignment horizontal="center"/>
    </xf>
    <xf numFmtId="0" fontId="1294" fillId="888" borderId="1028" xfId="14" applyAlignment="1">
      <alignment horizontal="center"/>
    </xf>
    <xf numFmtId="0" fontId="1294" fillId="888" borderId="1021" xfId="14" applyAlignment="1">
      <alignment horizontal="center"/>
    </xf>
    <xf numFmtId="0" fontId="1318" fillId="888" borderId="987" xfId="14" applyAlignment="1">
      <alignment horizontal="right"/>
    </xf>
    <xf numFmtId="0" fontId="1319" fillId="928" borderId="987" xfId="14" applyAlignment="1">
      <alignment horizontal="right"/>
    </xf>
    <xf numFmtId="0" fontId="1319" fillId="928" borderId="987" xfId="14" applyAlignment="1">
      <alignment horizontal="left"/>
    </xf>
    <xf numFmtId="0" fontId="1320" fillId="888" borderId="987" xfId="14" applyAlignment="1">
      <alignment vertical="bottom"/>
    </xf>
    <xf numFmtId="0" fontId="1318" fillId="888" borderId="1013" xfId="14" applyAlignment="1">
      <alignment horizontal="left"/>
    </xf>
    <xf numFmtId="0" fontId="1294" fillId="888" borderId="1013" xfId="14" applyAlignment="1">
      <alignment horizontal="left"/>
    </xf>
    <xf numFmtId="0" fontId="1319" fillId="888" borderId="987" xfId="14" applyAlignment="1">
      <alignment vertical="bottom"/>
    </xf>
    <xf numFmtId="0" fontId="1321" fillId="888" borderId="987" xfId="14" applyAlignment="1">
      <alignment horizontal="left" vertical="bottom"/>
    </xf>
    <xf numFmtId="0" fontId="1274" fillId="888" borderId="987" xfId="14" applyAlignment="1">
      <alignment horizontal="left" vertical="bottom"/>
    </xf>
    <xf numFmtId="0" fontId="1322" fillId="888" borderId="987" xfId="14" applyAlignment="1">
      <alignment horizontal="left" vertical="bottom"/>
    </xf>
    <xf numFmtId="0" fontId="1323" fillId="933" borderId="1013" xfId="14" applyAlignment="1">
      <alignment horizontal="center" vertical="bottom"/>
    </xf>
    <xf numFmtId="0" fontId="1323" fillId="941" borderId="1013" xfId="14" applyAlignment="1">
      <alignment horizontal="center" vertical="bottom"/>
    </xf>
    <xf numFmtId="0" fontId="1323" fillId="942" borderId="1013" xfId="14" applyAlignment="1">
      <alignment horizontal="center" vertical="bottom"/>
    </xf>
    <xf numFmtId="0" fontId="1323" fillId="919" borderId="1013" xfId="14" applyAlignment="1">
      <alignment horizontal="center" vertical="bottom"/>
    </xf>
    <xf numFmtId="0" fontId="1323" fillId="918" borderId="1013" xfId="14" applyAlignment="1">
      <alignment horizontal="center" vertical="bottom"/>
    </xf>
    <xf numFmtId="0" fontId="1323" fillId="943" borderId="1013" xfId="14" applyAlignment="1">
      <alignment horizontal="center" vertical="bottom"/>
    </xf>
    <xf numFmtId="0" fontId="1323" fillId="934" borderId="1013" xfId="14" applyAlignment="1">
      <alignment horizontal="center" vertical="center"/>
    </xf>
    <xf numFmtId="0" fontId="1323" fillId="934" borderId="1020" xfId="14" applyAlignment="1">
      <alignment horizontal="left"/>
    </xf>
    <xf numFmtId="0" fontId="1280" fillId="934" borderId="1020" xfId="14" applyAlignment="1">
      <alignment horizontal="left"/>
    </xf>
    <xf numFmtId="0" fontId="1324" fillId="936" borderId="1013" xfId="14" applyAlignment="1">
      <alignment horizontal="center"/>
    </xf>
    <xf numFmtId="0" fontId="1324" fillId="888" borderId="1013" xfId="14" applyAlignment="1">
      <alignment horizontal="center"/>
    </xf>
    <xf numFmtId="0" fontId="1324" fillId="893" borderId="1013" xfId="14" applyAlignment="1">
      <alignment horizontal="center"/>
    </xf>
    <xf numFmtId="0" fontId="1280" fillId="933" borderId="1013" xfId="14" applyAlignment="1">
      <alignment horizontal="right"/>
    </xf>
    <xf numFmtId="0" fontId="1323" fillId="928" borderId="1013" xfId="14" applyAlignment="1">
      <alignment horizontal="center"/>
    </xf>
    <xf numFmtId="0" fontId="1318" fillId="933" borderId="1013" xfId="14" applyAlignment="1">
      <alignment horizontal="left" vertical="bottom"/>
    </xf>
    <xf numFmtId="0" fontId="1294" fillId="888" borderId="1013" xfId="14" applyAlignment="1">
      <alignment horizontal="left" vertical="top" wrapText="1"/>
    </xf>
    <xf numFmtId="0" fontId="1294" fillId="888" borderId="987" xfId="14" applyAlignment="1">
      <alignment horizontal="left" vertical="top"/>
    </xf>
    <xf numFmtId="0" fontId="1318" fillId="888" borderId="987" xfId="14" applyAlignment="1">
      <alignment horizontal="left" vertical="bottom"/>
    </xf>
    <xf numFmtId="0" fontId="1294" fillId="888" borderId="987" xfId="14" applyAlignment="1">
      <alignment horizontal="left" vertical="top" wrapText="1"/>
    </xf>
    <xf numFmtId="0" fontId="1318" fillId="933" borderId="1013" xfId="14" applyAlignment="1">
      <alignment horizontal="center" vertical="bottom"/>
    </xf>
    <xf numFmtId="0" fontId="1280" fillId="888" borderId="1013" xfId="14" applyAlignment="1">
      <alignment horizontal="left" vertical="top"/>
    </xf>
    <xf numFmtId="0" fontId="1324" fillId="888" borderId="987" xfId="14" applyAlignment="1">
      <alignment horizontal="left" vertical="bottom"/>
    </xf>
    <xf numFmtId="0" fontId="1318" fillId="888" borderId="987" xfId="14"/>
    <xf numFmtId="0" fontId="1318" fillId="944" borderId="1013" xfId="14" applyAlignment="1">
      <alignment horizontal="center"/>
    </xf>
    <xf numFmtId="0" fontId="1286" fillId="888" borderId="987" xfId="14" applyAlignment="1">
      <alignment horizontal="center"/>
    </xf>
    <xf numFmtId="0" fontId="1323" fillId="941" borderId="1013" xfId="14" applyAlignment="1">
      <alignment horizontal="center" vertical="center"/>
    </xf>
    <xf numFmtId="0" fontId="1294" fillId="888" borderId="1013" xfId="14" applyAlignment="1">
      <alignment horizontal="left" vertical="center"/>
    </xf>
    <xf numFmtId="0" fontId="1325" fillId="888" borderId="987" xfId="14" applyAlignment="1">
      <alignment horizontal="left"/>
    </xf>
    <xf numFmtId="0" fontId="1274" fillId="888" borderId="987" xfId="14" applyAlignment="1">
      <alignment horizontal="left" vertical="top" wrapText="1"/>
    </xf>
    <xf numFmtId="0" fontId="1323" fillId="945" borderId="1013" xfId="14" applyAlignment="1">
      <alignment horizontal="center" vertical="center"/>
    </xf>
    <xf numFmtId="0" fontId="1274" fillId="888" borderId="987" xfId="14" applyAlignment="1">
      <alignment horizontal="left" vertical="top"/>
    </xf>
    <xf numFmtId="0" fontId="1323" fillId="919" borderId="1013" xfId="14" applyAlignment="1">
      <alignment horizontal="center" vertical="center"/>
    </xf>
    <xf numFmtId="0" fontId="1323" fillId="918" borderId="1013" xfId="14" applyAlignment="1">
      <alignment horizontal="center" vertical="center"/>
    </xf>
    <xf numFmtId="0" fontId="1323" fillId="943" borderId="1013" xfId="14" applyAlignment="1">
      <alignment horizontal="center" vertical="center"/>
    </xf>
    <xf numFmtId="0" fontId="1326" fillId="888" borderId="987" xfId="14" applyAlignment="1">
      <alignment horizontal="left" vertical="bottom"/>
    </xf>
    <xf numFmtId="0" fontId="1327" fillId="888" borderId="987" xfId="14"/>
    <xf numFmtId="0" fontId="1327" fillId="888" borderId="987" xfId="14" applyAlignment="1">
      <alignment vertical="bottom"/>
    </xf>
    <xf numFmtId="0" fontId="1328" fillId="888" borderId="987" xfId="14" applyAlignment="1">
      <alignment horizontal="center" vertical="bottom"/>
    </xf>
    <xf numFmtId="0" fontId="1328" fillId="946" borderId="1013" xfId="14" applyAlignment="1">
      <alignment horizontal="center" vertical="bottom" wrapText="1"/>
    </xf>
    <xf numFmtId="0" fontId="1328" fillId="938" borderId="1013" xfId="14" applyAlignment="1">
      <alignment horizontal="center" vertical="bottom" wrapText="1"/>
    </xf>
    <xf numFmtId="0" fontId="1328" fillId="936" borderId="1013" xfId="14" applyAlignment="1">
      <alignment horizontal="center" vertical="bottom" wrapText="1"/>
    </xf>
    <xf numFmtId="0" fontId="1328" fillId="940" borderId="1013" xfId="14" applyAlignment="1">
      <alignment horizontal="center" vertical="bottom" wrapText="1"/>
    </xf>
    <xf numFmtId="0" fontId="1328" fillId="939" borderId="1013" xfId="14" applyAlignment="1">
      <alignment horizontal="center" vertical="bottom" wrapText="1"/>
    </xf>
    <xf numFmtId="0" fontId="1328" fillId="888" borderId="1035" xfId="14" applyAlignment="1">
      <alignment horizontal="center" vertical="bottom"/>
    </xf>
    <xf numFmtId="0" fontId="1328" fillId="888" borderId="1013" xfId="14" applyAlignment="1">
      <alignment vertical="bottom"/>
    </xf>
    <xf numFmtId="0" fontId="1327" fillId="928" borderId="1013" xfId="14" applyAlignment="1">
      <alignment vertical="bottom"/>
    </xf>
    <xf numFmtId="0" fontId="1327" fillId="888" borderId="1013" xfId="14" applyAlignment="1">
      <alignment horizontal="center" vertical="bottom"/>
    </xf>
    <xf numFmtId="0" fontId="1328" fillId="888" borderId="987" xfId="14" applyAlignment="1">
      <alignment horizontal="right" vertical="bottom"/>
    </xf>
    <xf numFmtId="0" fontId="1328" fillId="946" borderId="1013" xfId="14" applyAlignment="1">
      <alignment horizontal="center" vertical="bottom"/>
    </xf>
    <xf numFmtId="0" fontId="1328" fillId="938" borderId="1013" xfId="14" applyAlignment="1">
      <alignment horizontal="center" vertical="bottom"/>
    </xf>
    <xf numFmtId="0" fontId="1328" fillId="936" borderId="1013" xfId="14" applyAlignment="1">
      <alignment horizontal="center" vertical="bottom"/>
    </xf>
    <xf numFmtId="0" fontId="1328" fillId="940" borderId="1013" xfId="14" applyAlignment="1">
      <alignment horizontal="center" vertical="bottom"/>
    </xf>
    <xf numFmtId="0" fontId="1328" fillId="939" borderId="1013" xfId="14" applyAlignment="1">
      <alignment horizontal="center" vertical="bottom"/>
    </xf>
    <xf numFmtId="0" fontId="1328" fillId="888" borderId="987" xfId="14" applyAlignment="1">
      <alignment vertical="bottom"/>
    </xf>
    <xf numFmtId="0" fontId="1275" fillId="888" borderId="987" xfId="14" applyAlignment="1">
      <alignment vertical="bottom"/>
    </xf>
    <xf numFmtId="0" fontId="1329" fillId="888" borderId="987" xfId="14" applyAlignment="1">
      <alignment vertical="bottom"/>
    </xf>
    <xf numFmtId="0" fontId="1328" fillId="946" borderId="1013" xfId="14" applyAlignment="1">
      <alignment vertical="bottom"/>
    </xf>
    <xf numFmtId="0" fontId="1327" fillId="888" borderId="1013" xfId="14" applyAlignment="1">
      <alignment vertical="bottom" wrapText="1"/>
    </xf>
    <xf numFmtId="0" fontId="1327" fillId="888" borderId="1013" xfId="14" applyAlignment="1">
      <alignment vertical="bottom"/>
    </xf>
    <xf numFmtId="0" fontId="1328" fillId="938" borderId="1013" xfId="14" applyAlignment="1">
      <alignment vertical="bottom"/>
    </xf>
    <xf numFmtId="0" fontId="1328" fillId="936" borderId="1013" xfId="14" applyAlignment="1">
      <alignment vertical="bottom"/>
    </xf>
    <xf numFmtId="0" fontId="1328" fillId="939" borderId="1013" xfId="14" applyAlignment="1">
      <alignment vertical="bottom"/>
    </xf>
    <xf numFmtId="0" fontId="1328" fillId="940" borderId="1013" xfId="14" applyAlignment="1">
      <alignment vertical="bottom"/>
    </xf>
    <xf numFmtId="0" fontId="1280" fillId="888" borderId="987" xfId="14" applyAlignment="1">
      <alignment horizontal="right"/>
    </xf>
    <xf numFmtId="0" fontId="1315" fillId="904" borderId="1013" xfId="14" applyAlignment="1">
      <alignment horizontal="center" vertical="center" wrapText="1"/>
    </xf>
    <xf numFmtId="0" fontId="1274" fillId="888" borderId="987" xfId="14" applyAlignment="1">
      <alignment horizontal="right"/>
    </xf>
    <xf numFmtId="0" fontId="1330" fillId="936" borderId="1013" xfId="14" applyAlignment="1">
      <alignment horizontal="center" wrapText="1"/>
    </xf>
    <xf numFmtId="0" fontId="1274" fillId="888" borderId="1013" xfId="14" applyAlignment="1">
      <alignment horizontal="right" wrapText="1"/>
    </xf>
    <xf numFmtId="165" fontId="1274" fillId="888" borderId="1013" xfId="14" applyAlignment="1">
      <alignment horizontal="right" wrapText="1"/>
    </xf>
    <xf numFmtId="165" fontId="1274" fillId="888" borderId="1013" xfId="14"/>
    <xf numFmtId="0" fontId="1330" fillId="928" borderId="1013" xfId="14" applyAlignment="1">
      <alignment horizontal="center" vertical="center" wrapText="1"/>
    </xf>
    <xf numFmtId="0" fontId="1331" fillId="888" borderId="987" xfId="14" applyAlignment="1">
      <alignment horizontal="left" vertical="center" wrapText="1"/>
    </xf>
    <xf numFmtId="0" fontId="1332" fillId="888" borderId="987" xfId="14" applyAlignment="1">
      <alignment vertical="bottom"/>
    </xf>
    <xf numFmtId="0" fontId="1333" fillId="905" borderId="1013" xfId="14" applyAlignment="1">
      <alignment horizontal="center" vertical="center"/>
    </xf>
    <xf numFmtId="0" fontId="1333" fillId="905" borderId="1013" xfId="14" applyAlignment="1">
      <alignment horizontal="center" vertical="center" wrapText="1"/>
    </xf>
    <xf numFmtId="0" fontId="1334" fillId="933" borderId="1013" xfId="14" applyAlignment="1">
      <alignment horizontal="center" vertical="center"/>
    </xf>
    <xf numFmtId="0" fontId="1334" fillId="905" borderId="1013" xfId="14" applyAlignment="1">
      <alignment horizontal="center" vertical="center" wrapText="1"/>
    </xf>
    <xf numFmtId="0" fontId="1334" fillId="905" borderId="1013" xfId="14" applyAlignment="1">
      <alignment horizontal="center" vertical="center"/>
    </xf>
    <xf numFmtId="0" fontId="1331" fillId="888" borderId="1013" xfId="14" applyAlignment="1">
      <alignment horizontal="left" vertical="center" wrapText="1"/>
    </xf>
    <xf numFmtId="10" fontId="1331" fillId="888" borderId="1013" xfId="14" applyAlignment="1">
      <alignment horizontal="left" vertical="center" wrapText="1"/>
    </xf>
    <xf numFmtId="2" fontId="1331" fillId="888" borderId="1013" xfId="14" applyAlignment="1">
      <alignment horizontal="left" vertical="center" wrapText="1"/>
    </xf>
    <xf numFmtId="0" fontId="1280" fillId="905" borderId="1013" xfId="14" applyAlignment="1">
      <alignment horizontal="center"/>
    </xf>
    <xf numFmtId="0" fontId="1335" fillId="905" borderId="1013" xfId="14" applyAlignment="1">
      <alignment horizontal="center" wrapText="1"/>
    </xf>
    <xf numFmtId="0" fontId="1332" fillId="905" borderId="1013" xfId="14" applyAlignment="1">
      <alignment vertical="bottom"/>
    </xf>
    <xf numFmtId="0" fontId="1336" fillId="905" borderId="1013" xfId="14" applyAlignment="1">
      <alignment horizontal="center" vertical="bottom"/>
    </xf>
    <xf numFmtId="0" fontId="1335" fillId="888" borderId="1013" xfId="14" applyAlignment="1">
      <alignment horizontal="center" vertical="center" wrapText="1"/>
    </xf>
    <xf numFmtId="0" fontId="1331" fillId="947" borderId="1013" xfId="14" applyAlignment="1">
      <alignment horizontal="center" vertical="center" wrapText="1"/>
    </xf>
    <xf numFmtId="0" fontId="1331" fillId="888" borderId="1013" xfId="14" applyAlignment="1">
      <alignment horizontal="center" vertical="center" wrapText="1"/>
    </xf>
    <xf numFmtId="0" fontId="1332" fillId="888" borderId="1013" xfId="14" applyAlignment="1">
      <alignment vertical="center"/>
    </xf>
    <xf numFmtId="0" fontId="1333" fillId="905" borderId="1025" xfId="14" applyAlignment="1">
      <alignment horizontal="center" vertical="center"/>
    </xf>
    <xf numFmtId="0" fontId="1333" fillId="905" borderId="1025" xfId="14" applyAlignment="1">
      <alignment horizontal="center" vertical="center" wrapText="1"/>
    </xf>
    <xf numFmtId="0" fontId="1331" fillId="888" borderId="1013" xfId="14" applyAlignment="1">
      <alignment wrapText="1"/>
    </xf>
    <xf numFmtId="0" fontId="1331" fillId="888" borderId="1020" xfId="14" applyAlignment="1">
      <alignment wrapText="1"/>
    </xf>
    <xf numFmtId="165" fontId="1332" fillId="888" borderId="1020" xfId="14" applyAlignment="1">
      <alignment horizontal="center" vertical="bottom"/>
    </xf>
    <xf numFmtId="10" fontId="1332" fillId="888" borderId="1020" xfId="14" applyAlignment="1">
      <alignment horizontal="center" vertical="bottom"/>
    </xf>
    <xf numFmtId="0" fontId="1331" fillId="888" borderId="1028" xfId="14" applyAlignment="1">
      <alignment wrapText="1"/>
    </xf>
    <xf numFmtId="0" fontId="1331" fillId="888" borderId="1021" xfId="14" applyAlignment="1">
      <alignment wrapText="1"/>
    </xf>
    <xf numFmtId="165" fontId="1332" fillId="888" borderId="1021" xfId="14" applyAlignment="1">
      <alignment horizontal="center" vertical="bottom"/>
    </xf>
    <xf numFmtId="0" fontId="1331" fillId="888" borderId="987" xfId="14" applyAlignment="1">
      <alignment wrapText="1"/>
    </xf>
    <xf numFmtId="0" fontId="1274" fillId="888" borderId="1021" xfId="14"/>
    <xf numFmtId="10" fontId="1332" fillId="888" borderId="1021" xfId="14" applyAlignment="1">
      <alignment horizontal="center" vertical="bottom"/>
    </xf>
    <xf numFmtId="0" fontId="1264" fillId="888" borderId="987" xfId="14"/>
    <xf numFmtId="0" fontId="1271" fillId="898" borderId="988" xfId="14" applyAlignment="1">
      <alignment horizontal="left" vertical="center"/>
    </xf>
    <xf numFmtId="0" fontId="1264" fillId="888" borderId="990" xfId="14"/>
    <xf numFmtId="0" fontId="1264" fillId="888" borderId="991" xfId="14"/>
    <xf numFmtId="0" fontId="1275" fillId="899" borderId="988" xfId="14" applyAlignment="1">
      <alignment horizontal="center" vertical="center"/>
    </xf>
    <xf numFmtId="0" fontId="1264" fillId="888" borderId="993" xfId="14"/>
    <xf numFmtId="0" fontId="1283" fillId="893" borderId="988" xfId="14" applyAlignment="1">
      <alignment horizontal="left" vertical="center" wrapText="1"/>
    </xf>
    <xf numFmtId="0" fontId="1283" fillId="894" borderId="988" xfId="14" applyAlignment="1">
      <alignment horizontal="left" vertical="center" wrapText="1"/>
    </xf>
    <xf numFmtId="0" fontId="1283" fillId="895" borderId="988" xfId="14" applyAlignment="1">
      <alignment horizontal="left" vertical="center" wrapText="1"/>
    </xf>
    <xf numFmtId="0" fontId="1283" fillId="896" borderId="988" xfId="14" applyAlignment="1">
      <alignment horizontal="left" vertical="center" wrapText="1"/>
    </xf>
    <xf numFmtId="0" fontId="1283" fillId="897" borderId="988" xfId="14" applyAlignment="1">
      <alignment horizontal="left" vertical="center" wrapText="1"/>
    </xf>
    <xf numFmtId="0" fontId="1280" fillId="888" borderId="997" xfId="14"/>
    <xf numFmtId="0" fontId="1264" fillId="888" borderId="995" xfId="14"/>
    <xf numFmtId="0" fontId="1264" fillId="888" borderId="1001" xfId="14"/>
    <xf numFmtId="0" fontId="1267" fillId="888" borderId="987" xfId="14"/>
    <xf numFmtId="0" fontId="1266" fillId="888" borderId="1013" xfId="14" applyAlignment="1">
      <alignment horizontal="left" vertical="center"/>
    </xf>
    <xf numFmtId="0" fontId="1267" fillId="888" borderId="1013" xfId="14"/>
    <xf numFmtId="0" fontId="1264" fillId="888" borderId="1016" xfId="14"/>
    <xf numFmtId="0" fontId="1264" fillId="888" borderId="1017" xfId="14"/>
    <xf numFmtId="0" fontId="1283" fillId="927" borderId="988" xfId="14" applyAlignment="1">
      <alignment horizontal="left" vertical="center" wrapText="1"/>
    </xf>
    <xf numFmtId="0" fontId="1275" fillId="888" borderId="987" xfId="14"/>
    <xf numFmtId="0" fontId="1284" fillId="888" borderId="987" xfId="14" applyAlignment="1">
      <alignment horizontal="center" wrapText="1"/>
    </xf>
    <xf numFmtId="0" fontId="1283" fillId="927" borderId="988" xfId="14" applyAlignment="1">
      <alignment horizontal="left" vertical="center"/>
    </xf>
    <xf numFmtId="0" fontId="1280" fillId="888" borderId="1013" xfId="14" applyAlignment="1">
      <alignment horizontal="center" vertical="center" wrapText="1"/>
    </xf>
    <xf numFmtId="0" fontId="1264" fillId="888" borderId="1020" xfId="14"/>
    <xf numFmtId="0" fontId="1264" fillId="888" borderId="1022" xfId="14"/>
    <xf numFmtId="0" fontId="1280" fillId="893" borderId="1013" xfId="14" applyAlignment="1">
      <alignment horizontal="left" vertical="center" wrapText="1"/>
    </xf>
    <xf numFmtId="0" fontId="1315" fillId="888" borderId="1025" xfId="14" applyAlignment="1">
      <alignment horizontal="center" vertical="center" wrapText="1"/>
    </xf>
    <xf numFmtId="0" fontId="1264" fillId="888" borderId="1033" xfId="14"/>
    <xf numFmtId="0" fontId="1264" fillId="888" borderId="1034" xfId="14"/>
    <xf numFmtId="0" fontId="1278" fillId="928" borderId="988" xfId="14" applyAlignment="1">
      <alignment vertical="center" wrapText="1"/>
    </xf>
    <xf numFmtId="0" fontId="1268" fillId="888" borderId="988" xfId="14" applyAlignment="1">
      <alignment vertical="top" wrapText="1"/>
    </xf>
    <xf numFmtId="0" fontId="1337" fillId="888" borderId="987" xfId="14" applyAlignment="1">
      <alignment vertical="top" wrapText="1"/>
    </xf>
    <xf numFmtId="0" fontId="1283" fillId="888" borderId="988" xfId="14" applyAlignment="1">
      <alignment vertical="top" wrapText="1"/>
    </xf>
    <xf numFmtId="0" fontId="1338" fillId="927" borderId="988" xfId="14" applyAlignment="1">
      <alignment horizontal="left" vertical="center"/>
    </xf>
    <xf numFmtId="0" fontId="1338" fillId="888" borderId="987" xfId="14" applyAlignment="1">
      <alignment horizontal="center" vertical="center"/>
    </xf>
    <xf numFmtId="0" fontId="1339" fillId="888" borderId="1046" xfId="14" applyAlignment="1">
      <alignment vertical="top" wrapText="1"/>
    </xf>
    <xf numFmtId="0" fontId="1341" fillId="888" borderId="1046" xfId="14" applyAlignment="1">
      <alignment vertical="top" wrapText="1"/>
    </xf>
    <xf numFmtId="0" fontId="1264" fillId="888" borderId="1049" xfId="14"/>
    <xf numFmtId="0" fontId="1264" fillId="888" borderId="1050" xfId="14"/>
    <xf numFmtId="0" fontId="1338" fillId="888" borderId="987" xfId="14"/>
    <xf numFmtId="0" fontId="1340" fillId="888" borderId="1046" xfId="14" applyAlignment="1">
      <alignment vertical="top" wrapText="1"/>
    </xf>
    <xf numFmtId="0" fontId="1339" fillId="888" borderId="1046" xfId="14" applyAlignment="1">
      <alignment horizontal="left" vertical="center"/>
    </xf>
    <xf numFmtId="1" fontId="1305" fillId="927" borderId="988" xfId="14" applyAlignment="1">
      <alignment horizontal="center" vertical="center"/>
    </xf>
    <xf numFmtId="1" fontId="1269" fillId="888" borderId="988" xfId="14" applyAlignment="1">
      <alignment horizontal="center" vertical="center"/>
    </xf>
    <xf numFmtId="0" fontId="1342" fillId="948" borderId="1013" xfId="14" applyAlignment="1">
      <alignment horizontal="center" vertical="center"/>
    </xf>
    <xf numFmtId="0" fontId="1338" fillId="888" borderId="988" xfId="14" applyAlignment="1">
      <alignment horizontal="center" vertical="center"/>
    </xf>
    <xf numFmtId="0" fontId="1337" fillId="888" borderId="988" xfId="14" applyAlignment="1">
      <alignment vertical="top" wrapText="1"/>
    </xf>
    <xf numFmtId="0" fontId="1264" fillId="888" borderId="1038" xfId="14"/>
    <xf numFmtId="0" fontId="1264" fillId="888" borderId="1039" xfId="14"/>
    <xf numFmtId="0" fontId="1264" fillId="888" borderId="1052" xfId="14"/>
    <xf numFmtId="0" fontId="1264" fillId="888" borderId="1053" xfId="14"/>
    <xf numFmtId="0" fontId="1264" fillId="888" borderId="1054" xfId="14"/>
    <xf numFmtId="0" fontId="1343" fillId="893" borderId="1013" xfId="14" applyAlignment="1">
      <alignment horizontal="left" vertical="center" wrapText="1"/>
    </xf>
    <xf numFmtId="0" fontId="1264" fillId="893" borderId="1013" xfId="14"/>
    <xf numFmtId="0" fontId="1344" fillId="933" borderId="1013" xfId="14" applyAlignment="1">
      <alignment horizontal="center" vertical="center" wrapText="1"/>
    </xf>
    <xf numFmtId="0" fontId="1344" fillId="888" borderId="1013" xfId="14" applyAlignment="1">
      <alignment horizontal="center" vertical="center" wrapText="1"/>
    </xf>
    <xf numFmtId="0" fontId="1345" fillId="888" borderId="1013" xfId="14" applyAlignment="1">
      <alignment horizontal="left" vertical="center" wrapText="1"/>
    </xf>
    <xf numFmtId="0" fontId="1347" fillId="893" borderId="1013" xfId="14" applyAlignment="1">
      <alignment horizontal="left" vertical="center" wrapText="1"/>
    </xf>
    <xf numFmtId="0" fontId="1264" fillId="888" borderId="1013" xfId="14"/>
    <xf numFmtId="0" fontId="1344" fillId="935" borderId="1013" xfId="14" applyAlignment="1">
      <alignment horizontal="center" vertical="center" wrapText="1"/>
    </xf>
    <xf numFmtId="0" fontId="1345" fillId="935" borderId="1013" xfId="14" applyAlignment="1">
      <alignment horizontal="left" vertical="center" wrapText="1"/>
    </xf>
    <xf numFmtId="0" fontId="1344" fillId="897" borderId="1013" xfId="14" applyAlignment="1">
      <alignment horizontal="center" vertical="center" wrapText="1"/>
    </xf>
    <xf numFmtId="0" fontId="1345" fillId="897" borderId="1013" xfId="14" applyAlignment="1">
      <alignment horizontal="left" vertical="center" wrapText="1"/>
    </xf>
    <xf numFmtId="0" fontId="1345" fillId="904" borderId="1013" xfId="14" applyAlignment="1">
      <alignment horizontal="center" vertical="center" wrapText="1"/>
    </xf>
    <xf numFmtId="0" fontId="1345" fillId="907" borderId="1013" xfId="14" applyAlignment="1">
      <alignment horizontal="left" vertical="center" wrapText="1"/>
    </xf>
    <xf numFmtId="3" fontId="1344" fillId="904" borderId="1013" xfId="14" applyAlignment="1">
      <alignment horizontal="center" vertical="center" wrapText="1"/>
    </xf>
    <xf numFmtId="0" fontId="1345" fillId="888" borderId="1013" xfId="14" applyAlignment="1">
      <alignment horizontal="center" vertical="center" wrapText="1"/>
    </xf>
    <xf numFmtId="0" fontId="1345" fillId="935" borderId="1013" xfId="14" applyAlignment="1">
      <alignment horizontal="center" vertical="center" wrapText="1"/>
    </xf>
    <xf numFmtId="0" fontId="1344" fillId="904" borderId="1013" xfId="14" applyAlignment="1">
      <alignment horizontal="center" vertical="center" wrapText="1"/>
    </xf>
    <xf numFmtId="0" fontId="1345" fillId="928" borderId="1013" xfId="14" applyAlignment="1">
      <alignment horizontal="center" vertical="center" wrapText="1"/>
    </xf>
    <xf numFmtId="0" fontId="1345" fillId="928" borderId="1013" xfId="14" applyAlignment="1">
      <alignment horizontal="left" vertical="center" wrapText="1"/>
    </xf>
    <xf numFmtId="0" fontId="1344" fillId="928" borderId="1013" xfId="14" applyAlignment="1">
      <alignment horizontal="center" vertical="center" wrapText="1"/>
    </xf>
    <xf numFmtId="1" fontId="1345" fillId="928" borderId="1013" xfId="14" applyAlignment="1">
      <alignment horizontal="center" vertical="center" wrapText="1"/>
    </xf>
    <xf numFmtId="1" fontId="1345" fillId="935" borderId="1013" xfId="14" applyAlignment="1">
      <alignment horizontal="center" vertical="center" wrapText="1"/>
    </xf>
    <xf numFmtId="0" fontId="1344" fillId="893" borderId="1013" xfId="14"/>
    <xf numFmtId="0" fontId="1344" fillId="893" borderId="1013" xfId="14" applyAlignment="1">
      <alignment horizontal="left" vertical="center" wrapText="1"/>
    </xf>
    <xf numFmtId="0" fontId="1344" fillId="893" borderId="1013" xfId="14" applyAlignment="1">
      <alignment horizontal="center" vertical="center" wrapText="1"/>
    </xf>
    <xf numFmtId="0" fontId="1345" fillId="888" borderId="1013" xfId="14"/>
    <xf numFmtId="0" fontId="1344" fillId="888" borderId="1055" xfId="14"/>
    <xf numFmtId="0" fontId="1344" fillId="888" borderId="1055" xfId="14" applyAlignment="1">
      <alignment horizontal="left" vertical="center" wrapText="1"/>
    </xf>
    <xf numFmtId="0" fontId="1344" fillId="888" borderId="1055" xfId="14" applyAlignment="1">
      <alignment horizontal="center" vertical="center" wrapText="1"/>
    </xf>
    <xf numFmtId="0" fontId="1344" fillId="897" borderId="1055" xfId="14" applyAlignment="1">
      <alignment horizontal="center" vertical="center" wrapText="1"/>
    </xf>
    <xf numFmtId="0" fontId="1344" fillId="888" borderId="987" xfId="14"/>
    <xf numFmtId="0" fontId="1346" fillId="888" borderId="987" xfId="14"/>
    <xf numFmtId="0" fontId="1264" fillId="888" borderId="1036" xfId="14"/>
    <xf numFmtId="0" fontId="1264" fillId="888" borderId="1037" xfId="14"/>
    <xf numFmtId="0" fontId="1264" fillId="888" borderId="1021" xfId="14"/>
    <xf numFmtId="0" fontId="1345" fillId="907" borderId="1013" xfId="14" applyAlignment="1">
      <alignment horizontal="center" vertical="center" wrapText="1"/>
    </xf>
    <xf numFmtId="0" fontId="1344" fillId="904" borderId="1013" xfId="14" applyAlignment="1">
      <alignment horizontal="left" vertical="center" wrapText="1"/>
    </xf>
    <xf numFmtId="0" fontId="1345" fillId="904" borderId="1013" xfId="14" applyAlignment="1">
      <alignment horizontal="left" vertical="center" wrapText="1"/>
    </xf>
    <xf numFmtId="0" fontId="1344" fillId="932" borderId="1013" xfId="14" applyAlignment="1">
      <alignment horizontal="center" vertical="center" wrapText="1"/>
    </xf>
    <xf numFmtId="0" fontId="1344" fillId="896" borderId="1013" xfId="14" applyAlignment="1">
      <alignment horizontal="center" vertical="center" wrapText="1"/>
    </xf>
    <xf numFmtId="0" fontId="1344" fillId="907" borderId="1013" xfId="14" applyAlignment="1">
      <alignment horizontal="center" wrapText="1"/>
    </xf>
    <xf numFmtId="0" fontId="1346" fillId="932" borderId="1013" xfId="14" applyAlignment="1">
      <alignment horizontal="center" wrapText="1"/>
    </xf>
    <xf numFmtId="0" fontId="1346" fillId="896" borderId="1013" xfId="14" applyAlignment="1">
      <alignment horizontal="center" wrapText="1"/>
    </xf>
    <xf numFmtId="0" fontId="1346" fillId="897" borderId="1013" xfId="14" applyAlignment="1">
      <alignment horizontal="center" wrapText="1"/>
    </xf>
    <xf numFmtId="0" fontId="1346" fillId="907" borderId="1013" xfId="14" applyAlignment="1">
      <alignment horizontal="center" wrapText="1"/>
    </xf>
    <xf numFmtId="0" fontId="1345" fillId="933" borderId="1013" xfId="14" applyAlignment="1">
      <alignment horizontal="center" vertical="center" wrapText="1"/>
    </xf>
    <xf numFmtId="0" fontId="1348" fillId="949" borderId="1056" xfId="15" applyAlignment="1">
      <alignment vertical="bottom"/>
    </xf>
    <xf numFmtId="0" fontId="1349" fillId="949" borderId="1056" xfId="15" applyAlignment="1">
      <alignment horizontal="left" vertical="center"/>
    </xf>
    <xf numFmtId="0" fontId="1350" fillId="949" borderId="1056" xfId="15" applyAlignment="1">
      <alignment horizontal="left" vertical="center"/>
    </xf>
    <xf numFmtId="0" fontId="1351" fillId="949" borderId="1056" xfId="15" applyAlignment="1">
      <alignment horizontal="left" vertical="center"/>
    </xf>
    <xf numFmtId="0" fontId="1352" fillId="951" borderId="1057" xfId="15" applyAlignment="1">
      <alignment vertical="center"/>
    </xf>
    <xf numFmtId="0" fontId="1353" fillId="949" borderId="1056" xfId="15" applyAlignment="1">
      <alignment horizontal="left" vertical="center"/>
    </xf>
    <xf numFmtId="0" fontId="1352" fillId="952" borderId="1057" xfId="15" applyAlignment="1">
      <alignment vertical="center"/>
    </xf>
    <xf numFmtId="0" fontId="1352" fillId="953" borderId="1057" xfId="15" applyAlignment="1">
      <alignment vertical="center"/>
    </xf>
    <xf numFmtId="0" fontId="1352" fillId="954" borderId="1057" xfId="15" applyAlignment="1">
      <alignment vertical="center"/>
    </xf>
    <xf numFmtId="0" fontId="1354" fillId="949" borderId="1056" xfId="15"/>
    <xf numFmtId="0" fontId="1352" fillId="955" borderId="1057" xfId="15" applyAlignment="1">
      <alignment vertical="center"/>
    </xf>
    <xf numFmtId="0" fontId="1352" fillId="956" borderId="1057" xfId="15" applyAlignment="1">
      <alignment vertical="center"/>
    </xf>
    <xf numFmtId="0" fontId="1352" fillId="957" borderId="1057" xfId="15" applyAlignment="1">
      <alignment vertical="center"/>
    </xf>
    <xf numFmtId="0" fontId="1352" fillId="958" borderId="1057" xfId="15" applyAlignment="1">
      <alignment vertical="center"/>
    </xf>
    <xf numFmtId="0" fontId="1355" fillId="959" borderId="1058" xfId="15" applyAlignment="1">
      <alignment horizontal="left" vertical="center"/>
    </xf>
    <xf numFmtId="0" fontId="1356" fillId="949" borderId="1059" xfId="15"/>
    <xf numFmtId="0" fontId="1356" fillId="949" borderId="1060" xfId="15"/>
    <xf numFmtId="0" fontId="1357" fillId="960" borderId="1061" xfId="15" applyAlignment="1">
      <alignment horizontal="center" vertical="center" wrapText="1"/>
    </xf>
    <xf numFmtId="0" fontId="1358" fillId="949" borderId="1056" xfId="15"/>
    <xf numFmtId="0" fontId="1359" fillId="960" borderId="1058" xfId="15" applyAlignment="1">
      <alignment horizontal="center" vertical="center"/>
    </xf>
    <xf numFmtId="0" fontId="1356" fillId="949" borderId="1062" xfId="15"/>
    <xf numFmtId="0" fontId="1360" fillId="949" borderId="1056" xfId="15"/>
    <xf numFmtId="0" fontId="1361" fillId="960" borderId="1057" xfId="15" applyAlignment="1">
      <alignment horizontal="center" vertical="center"/>
    </xf>
    <xf numFmtId="0" fontId="1362" fillId="949" borderId="1057" xfId="15" applyAlignment="1">
      <alignment horizontal="left" vertical="center" wrapText="1"/>
    </xf>
    <xf numFmtId="0" fontId="1352" fillId="949" borderId="1057" xfId="15" applyAlignment="1">
      <alignment horizontal="left" vertical="center" wrapText="1"/>
    </xf>
    <xf numFmtId="164" fontId="1353" fillId="949" borderId="1057" xfId="15" applyAlignment="1">
      <alignment horizontal="center" vertical="center"/>
    </xf>
    <xf numFmtId="0" fontId="1363" fillId="949" borderId="1056" xfId="15"/>
    <xf numFmtId="0" fontId="1358" fillId="949" borderId="1056" xfId="15" applyAlignment="1">
      <alignment vertical="bottom"/>
    </xf>
    <xf numFmtId="0" fontId="1364" fillId="949" borderId="1063" xfId="15"/>
    <xf numFmtId="0" fontId="1356" fillId="949" borderId="1064" xfId="15"/>
    <xf numFmtId="0" fontId="1358" fillId="949" borderId="1065" xfId="15"/>
    <xf numFmtId="0" fontId="1364" fillId="949" borderId="1066" xfId="15" applyAlignment="1">
      <alignment horizontal="center"/>
    </xf>
    <xf numFmtId="0" fontId="1364" fillId="949" borderId="1056" xfId="15" applyAlignment="1">
      <alignment horizontal="center"/>
    </xf>
    <xf numFmtId="0" fontId="1358" fillId="949" borderId="1066" xfId="15" applyAlignment="1">
      <alignment horizontal="center"/>
    </xf>
    <xf numFmtId="0" fontId="1358" fillId="949" borderId="1067" xfId="15"/>
    <xf numFmtId="0" fontId="1365" fillId="949" borderId="1068" xfId="15" applyAlignment="1">
      <alignment wrapText="1"/>
    </xf>
    <xf numFmtId="0" fontId="1364" fillId="949" borderId="1066" xfId="15" applyAlignment="1">
      <alignment horizontal="center" wrapText="1"/>
    </xf>
    <xf numFmtId="0" fontId="1365" fillId="949" borderId="1069" xfId="15" applyAlignment="1">
      <alignment wrapText="1"/>
    </xf>
    <xf numFmtId="0" fontId="1365" fillId="949" borderId="1068" xfId="15" applyAlignment="1">
      <alignment wrapText="1"/>
    </xf>
    <xf numFmtId="0" fontId="1353" fillId="949" borderId="1057" xfId="15" applyAlignment="1">
      <alignment horizontal="center" vertical="center"/>
    </xf>
    <xf numFmtId="0" fontId="1356" fillId="949" borderId="1070" xfId="15"/>
    <xf numFmtId="0" fontId="1364" fillId="949" borderId="1063" xfId="15" applyAlignment="1">
      <alignment horizontal="center" wrapText="1"/>
    </xf>
    <xf numFmtId="0" fontId="1364" fillId="949" borderId="1069" xfId="15" applyAlignment="1">
      <alignment wrapText="1"/>
    </xf>
    <xf numFmtId="0" fontId="1364" fillId="949" borderId="1068" xfId="15" applyAlignment="1">
      <alignment wrapText="1"/>
    </xf>
    <xf numFmtId="0" fontId="1352" fillId="949" borderId="1057" xfId="15" applyAlignment="1">
      <alignment vertical="center"/>
    </xf>
    <xf numFmtId="0" fontId="1352" fillId="961" borderId="1057" xfId="15" applyAlignment="1">
      <alignment vertical="center"/>
    </xf>
    <xf numFmtId="0" fontId="1353" fillId="949" borderId="1057" xfId="15" applyAlignment="1">
      <alignment horizontal="left" vertical="center" wrapText="1"/>
    </xf>
    <xf numFmtId="0" fontId="1366" fillId="954" borderId="1057" xfId="15" applyAlignment="1">
      <alignment horizontal="center" vertical="center"/>
    </xf>
    <xf numFmtId="0" fontId="1357" fillId="960" borderId="1057" xfId="15" applyAlignment="1">
      <alignment horizontal="center" vertical="center" wrapText="1"/>
    </xf>
    <xf numFmtId="0" fontId="1357" fillId="960" borderId="1058" xfId="15" applyAlignment="1">
      <alignment horizontal="center" vertical="center" wrapText="1"/>
    </xf>
    <xf numFmtId="0" fontId="1352" fillId="949" borderId="1057" xfId="15" applyAlignment="1">
      <alignment horizontal="left" vertical="center"/>
    </xf>
    <xf numFmtId="164" fontId="1352" fillId="949" borderId="1057" xfId="15" applyAlignment="1">
      <alignment horizontal="center" vertical="center"/>
    </xf>
    <xf numFmtId="0" fontId="1352" fillId="949" borderId="1058" xfId="15" applyAlignment="1">
      <alignment horizontal="left" vertical="center" wrapText="1"/>
    </xf>
    <xf numFmtId="0" fontId="1367" fillId="954" borderId="1057" xfId="15" applyAlignment="1">
      <alignment horizontal="left" vertical="center"/>
    </xf>
    <xf numFmtId="0" fontId="1352" fillId="954" borderId="1057" xfId="15" applyAlignment="1">
      <alignment horizontal="left" vertical="center" wrapText="1"/>
    </xf>
    <xf numFmtId="164" fontId="1352" fillId="954" borderId="1057" xfId="15" applyAlignment="1">
      <alignment horizontal="center" vertical="center"/>
    </xf>
    <xf numFmtId="0" fontId="1367" fillId="954" borderId="1058" xfId="15" applyAlignment="1">
      <alignment horizontal="left" vertical="center" wrapText="1"/>
    </xf>
    <xf numFmtId="0" fontId="1352" fillId="954" borderId="1058" xfId="15" applyAlignment="1">
      <alignment horizontal="left" vertical="center" wrapText="1"/>
    </xf>
    <xf numFmtId="0" fontId="1352" fillId="955" borderId="1057" xfId="15" applyAlignment="1">
      <alignment horizontal="left" vertical="center"/>
    </xf>
    <xf numFmtId="0" fontId="1352" fillId="955" borderId="1057" xfId="15" applyAlignment="1">
      <alignment horizontal="left" vertical="center" wrapText="1"/>
    </xf>
    <xf numFmtId="164" fontId="1352" fillId="955" borderId="1057" xfId="15" applyAlignment="1">
      <alignment horizontal="center" vertical="center"/>
    </xf>
    <xf numFmtId="0" fontId="1367" fillId="955" borderId="1058" xfId="15" applyAlignment="1">
      <alignment horizontal="left" vertical="center" wrapText="1"/>
    </xf>
    <xf numFmtId="0" fontId="1352" fillId="955" borderId="1058" xfId="15" applyAlignment="1">
      <alignment horizontal="left" vertical="center" wrapText="1"/>
    </xf>
    <xf numFmtId="0" fontId="1352" fillId="956" borderId="1057" xfId="15" applyAlignment="1">
      <alignment horizontal="left" vertical="center"/>
    </xf>
    <xf numFmtId="0" fontId="1352" fillId="956" borderId="1057" xfId="15" applyAlignment="1">
      <alignment horizontal="left" vertical="center" wrapText="1"/>
    </xf>
    <xf numFmtId="164" fontId="1352" fillId="956" borderId="1057" xfId="15" applyAlignment="1">
      <alignment horizontal="center" vertical="center"/>
    </xf>
    <xf numFmtId="0" fontId="1367" fillId="956" borderId="1058" xfId="15" applyAlignment="1">
      <alignment horizontal="left" vertical="center" wrapText="1"/>
    </xf>
    <xf numFmtId="0" fontId="1352" fillId="956" borderId="1058" xfId="15" applyAlignment="1">
      <alignment horizontal="left" vertical="center" wrapText="1"/>
    </xf>
    <xf numFmtId="0" fontId="1352" fillId="957" borderId="1057" xfId="15" applyAlignment="1">
      <alignment horizontal="left" vertical="center"/>
    </xf>
    <xf numFmtId="0" fontId="1352" fillId="957" borderId="1057" xfId="15" applyAlignment="1">
      <alignment horizontal="left" vertical="center" wrapText="1"/>
    </xf>
    <xf numFmtId="164" fontId="1352" fillId="957" borderId="1057" xfId="15" applyAlignment="1">
      <alignment horizontal="center" vertical="center"/>
    </xf>
    <xf numFmtId="0" fontId="1367" fillId="957" borderId="1058" xfId="15" applyAlignment="1">
      <alignment horizontal="left" vertical="center" wrapText="1"/>
    </xf>
    <xf numFmtId="0" fontId="1352" fillId="957" borderId="1058" xfId="15" applyAlignment="1">
      <alignment horizontal="left" vertical="center" wrapText="1"/>
    </xf>
    <xf numFmtId="0" fontId="1352" fillId="958" borderId="1057" xfId="15" applyAlignment="1">
      <alignment horizontal="left" vertical="center"/>
    </xf>
    <xf numFmtId="0" fontId="1352" fillId="958" borderId="1057" xfId="15" applyAlignment="1">
      <alignment horizontal="left" vertical="center" wrapText="1"/>
    </xf>
    <xf numFmtId="164" fontId="1352" fillId="958" borderId="1057" xfId="15" applyAlignment="1">
      <alignment horizontal="center" vertical="center"/>
    </xf>
    <xf numFmtId="0" fontId="1367" fillId="958" borderId="1058" xfId="15" applyAlignment="1">
      <alignment horizontal="left" vertical="center" wrapText="1"/>
    </xf>
    <xf numFmtId="0" fontId="1352" fillId="958" borderId="1058" xfId="15" applyAlignment="1">
      <alignment horizontal="left" vertical="center" wrapText="1"/>
    </xf>
    <xf numFmtId="0" fontId="1368" fillId="949" borderId="1056" xfId="15" applyAlignment="1">
      <alignment horizontal="left" vertical="center" wrapText="1"/>
    </xf>
    <xf numFmtId="0" fontId="1369" fillId="949" borderId="1056" xfId="15"/>
    <xf numFmtId="0" fontId="1369" fillId="949" borderId="1056" xfId="15" applyAlignment="1">
      <alignment wrapText="1"/>
    </xf>
    <xf numFmtId="0" fontId="1370" fillId="962" borderId="1071" xfId="15" applyAlignment="1">
      <alignment horizontal="center" wrapText="1"/>
    </xf>
    <xf numFmtId="0" fontId="1370" fillId="962" borderId="1072" xfId="15" applyAlignment="1">
      <alignment horizontal="center" wrapText="1"/>
    </xf>
    <xf numFmtId="0" fontId="1370" fillId="962" borderId="1073" xfId="15" applyAlignment="1">
      <alignment horizontal="center" wrapText="1"/>
    </xf>
    <xf numFmtId="0" fontId="1371" fillId="953" borderId="1074" xfId="15" applyAlignment="1">
      <alignment wrapText="1"/>
    </xf>
    <xf numFmtId="0" fontId="1372" fillId="963" borderId="1075" xfId="15" applyAlignment="1">
      <alignment wrapText="1"/>
    </xf>
    <xf numFmtId="0" fontId="1372" fillId="964" borderId="1075" xfId="15" applyAlignment="1">
      <alignment wrapText="1"/>
    </xf>
    <xf numFmtId="0" fontId="1372" fillId="964" borderId="1076" xfId="15" applyAlignment="1">
      <alignment wrapText="1"/>
    </xf>
    <xf numFmtId="0" fontId="1371" fillId="953" borderId="1077" xfId="15" applyAlignment="1">
      <alignment wrapText="1"/>
    </xf>
    <xf numFmtId="0" fontId="1372" fillId="965" borderId="1075" xfId="15" applyAlignment="1">
      <alignment wrapText="1"/>
    </xf>
    <xf numFmtId="0" fontId="1372" fillId="965" borderId="1078" xfId="15" applyAlignment="1">
      <alignment wrapText="1"/>
    </xf>
    <xf numFmtId="0" fontId="1372" fillId="963" borderId="1078" xfId="15" applyAlignment="1">
      <alignment wrapText="1"/>
    </xf>
    <xf numFmtId="0" fontId="1372" fillId="964" borderId="1078" xfId="15" applyAlignment="1">
      <alignment wrapText="1"/>
    </xf>
    <xf numFmtId="0" fontId="1371" fillId="953" borderId="1079" xfId="15" applyAlignment="1">
      <alignment wrapText="1"/>
    </xf>
    <xf numFmtId="0" fontId="1372" fillId="964" borderId="1080" xfId="15" applyAlignment="1">
      <alignment wrapText="1"/>
    </xf>
    <xf numFmtId="0" fontId="1372" fillId="963" borderId="1080" xfId="15" applyAlignment="1">
      <alignment wrapText="1"/>
    </xf>
    <xf numFmtId="0" fontId="1372" fillId="964" borderId="1081" xfId="15" applyAlignment="1">
      <alignment wrapText="1"/>
    </xf>
    <xf numFmtId="0" fontId="1358" fillId="949" borderId="1082" xfId="15"/>
    <xf numFmtId="0" fontId="1358" fillId="949" borderId="1082" xfId="15" applyAlignment="1">
      <alignment wrapText="1"/>
    </xf>
    <xf numFmtId="0" fontId="1373" fillId="949" borderId="1056" xfId="15"/>
    <xf numFmtId="0" fontId="1365" fillId="959" borderId="1068" xfId="15" applyAlignment="1">
      <alignment wrapText="1"/>
    </xf>
    <xf numFmtId="0" fontId="1374" fillId="959" borderId="1068" xfId="15" applyAlignment="1">
      <alignment wrapText="1"/>
    </xf>
    <xf numFmtId="0" fontId="1375" fillId="949" borderId="1056" xfId="15" applyAlignment="1">
      <alignment vertical="top" wrapText="1"/>
    </xf>
    <xf numFmtId="0" fontId="1358" fillId="949" borderId="1056" xfId="15" applyAlignment="1">
      <alignment vertical="bottom"/>
    </xf>
    <xf numFmtId="0" fontId="1360" fillId="949" borderId="1082" xfId="15"/>
    <xf numFmtId="0" fontId="1376" fillId="949" borderId="1056" xfId="15" applyAlignment="1">
      <alignment horizontal="center" vertical="center"/>
    </xf>
    <xf numFmtId="0" fontId="1358" fillId="949" borderId="1082" xfId="15"/>
    <xf numFmtId="0" fontId="1377" fillId="965" borderId="1056" xfId="15" applyAlignment="1">
      <alignment horizontal="center"/>
    </xf>
    <xf numFmtId="0" fontId="1358" fillId="949" borderId="1056" xfId="15" applyAlignment="1">
      <alignment horizontal="center"/>
    </xf>
    <xf numFmtId="10" fontId="1358" fillId="949" borderId="1056" xfId="15" applyAlignment="1">
      <alignment horizontal="center"/>
    </xf>
    <xf numFmtId="0" fontId="1378" fillId="966" borderId="1082" xfId="15" applyAlignment="1">
      <alignment horizontal="center" vertical="center" wrapText="1"/>
    </xf>
    <xf numFmtId="0" fontId="1378" fillId="965" borderId="1082" xfId="15" applyAlignment="1">
      <alignment horizontal="center" vertical="center" wrapText="1"/>
    </xf>
    <xf numFmtId="0" fontId="1358" fillId="965" borderId="1082" xfId="15" applyAlignment="1">
      <alignment vertical="bottom"/>
    </xf>
    <xf numFmtId="0" fontId="1358" fillId="967" borderId="1082" xfId="15" applyAlignment="1">
      <alignment horizontal="center"/>
    </xf>
    <xf numFmtId="0" fontId="1358" fillId="968" borderId="1056" xfId="15" applyAlignment="1">
      <alignment horizontal="center"/>
    </xf>
    <xf numFmtId="0" fontId="1358" fillId="968" borderId="1056" xfId="15" applyAlignment="1">
      <alignment horizontal="center"/>
    </xf>
    <xf numFmtId="0" fontId="1358" fillId="969" borderId="1082" xfId="15" applyAlignment="1">
      <alignment horizontal="center"/>
    </xf>
    <xf numFmtId="0" fontId="1358" fillId="949" borderId="1056" xfId="15" applyAlignment="1">
      <alignment vertical="bottom" wrapText="1"/>
    </xf>
    <xf numFmtId="0" fontId="1358" fillId="970" borderId="1082" xfId="15" applyAlignment="1">
      <alignment horizontal="center"/>
    </xf>
    <xf numFmtId="0" fontId="1378" fillId="971" borderId="1082" xfId="15" applyAlignment="1">
      <alignment horizontal="center"/>
    </xf>
    <xf numFmtId="0" fontId="1358" fillId="972" borderId="1082" xfId="15" applyAlignment="1">
      <alignment horizontal="center"/>
    </xf>
    <xf numFmtId="0" fontId="1358" fillId="973" borderId="1082" xfId="15" applyAlignment="1">
      <alignment horizontal="center"/>
    </xf>
    <xf numFmtId="0" fontId="1358" fillId="949" borderId="1056" xfId="15"/>
    <xf numFmtId="0" fontId="1358" fillId="974" borderId="1082" xfId="15" applyAlignment="1">
      <alignment horizontal="center"/>
    </xf>
    <xf numFmtId="0" fontId="1358" fillId="975" borderId="1082" xfId="15" applyAlignment="1">
      <alignment horizontal="center"/>
    </xf>
    <xf numFmtId="0" fontId="1379" fillId="949" borderId="1056" xfId="15" applyAlignment="1">
      <alignment horizontal="center" vertical="bottom"/>
    </xf>
    <xf numFmtId="0" fontId="1358" fillId="976" borderId="1082" xfId="15" applyAlignment="1">
      <alignment horizontal="center"/>
    </xf>
    <xf numFmtId="0" fontId="1358" fillId="977" borderId="1082" xfId="15" applyAlignment="1">
      <alignment horizontal="center"/>
    </xf>
    <xf numFmtId="0" fontId="1358" fillId="978" borderId="1082" xfId="15" applyAlignment="1">
      <alignment horizontal="center"/>
    </xf>
    <xf numFmtId="0" fontId="1358" fillId="979" borderId="1082" xfId="15" applyAlignment="1">
      <alignment horizontal="center"/>
    </xf>
    <xf numFmtId="0" fontId="1358" fillId="980" borderId="1082" xfId="15" applyAlignment="1">
      <alignment horizontal="center"/>
    </xf>
    <xf numFmtId="0" fontId="1358" fillId="981" borderId="1082" xfId="15" applyAlignment="1">
      <alignment horizontal="center"/>
    </xf>
    <xf numFmtId="0" fontId="1358" fillId="982" borderId="1082" xfId="15" applyAlignment="1">
      <alignment horizontal="center"/>
    </xf>
    <xf numFmtId="0" fontId="1358" fillId="983" borderId="1082" xfId="15" applyAlignment="1">
      <alignment horizontal="center"/>
    </xf>
    <xf numFmtId="0" fontId="1358" fillId="984" borderId="1082" xfId="15" applyAlignment="1">
      <alignment horizontal="center"/>
    </xf>
    <xf numFmtId="0" fontId="1358" fillId="985" borderId="1082" xfId="15" applyAlignment="1">
      <alignment horizontal="center"/>
    </xf>
    <xf numFmtId="0" fontId="1358" fillId="986" borderId="1082" xfId="15" applyAlignment="1">
      <alignment horizontal="center"/>
    </xf>
    <xf numFmtId="0" fontId="1358" fillId="987" borderId="1082" xfId="15" applyAlignment="1">
      <alignment horizontal="center"/>
    </xf>
    <xf numFmtId="0" fontId="1360" fillId="949" borderId="1082" xfId="15"/>
    <xf numFmtId="0" fontId="1360" fillId="949" borderId="1082" xfId="15" applyAlignment="1">
      <alignment horizontal="center"/>
    </xf>
    <xf numFmtId="0" fontId="1378" fillId="949" borderId="1056" xfId="15" applyAlignment="1">
      <alignment horizontal="center" vertical="center" wrapText="1"/>
    </xf>
    <xf numFmtId="0" fontId="1358" fillId="965" borderId="1056" xfId="15"/>
    <xf numFmtId="0" fontId="1380" fillId="965" borderId="1056" xfId="15"/>
    <xf numFmtId="0" fontId="1381" fillId="965" borderId="1056" xfId="15"/>
    <xf numFmtId="0" fontId="1352" fillId="949" borderId="1056" xfId="15"/>
    <xf numFmtId="0" fontId="1367" fillId="949" borderId="1083" xfId="15" applyAlignment="1">
      <alignment horizontal="left" vertical="center" wrapText="1"/>
    </xf>
    <xf numFmtId="0" fontId="1352" fillId="949" borderId="1084" xfId="15" applyAlignment="1">
      <alignment horizontal="left" vertical="center" wrapText="1"/>
    </xf>
    <xf numFmtId="0" fontId="1356" fillId="949" borderId="1085" xfId="15"/>
    <xf numFmtId="0" fontId="1356" fillId="949" borderId="1086" xfId="15"/>
    <xf numFmtId="0" fontId="1352" fillId="949" borderId="1083" xfId="15" applyAlignment="1">
      <alignment horizontal="left" vertical="center" wrapText="1"/>
    </xf>
    <xf numFmtId="0" fontId="1354" fillId="949" borderId="1085" xfId="15"/>
    <xf numFmtId="0" fontId="1354" fillId="949" borderId="1086" xfId="15"/>
    <xf numFmtId="0" fontId="1367" fillId="949" borderId="1083" xfId="15" applyAlignment="1">
      <alignment horizontal="center" vertical="center"/>
    </xf>
    <xf numFmtId="0" fontId="1352" fillId="949" borderId="1083" xfId="15" applyAlignment="1">
      <alignment horizontal="center" vertical="center"/>
    </xf>
    <xf numFmtId="0" fontId="1367" fillId="988" borderId="1058" xfId="15" applyAlignment="1">
      <alignment horizontal="left" vertical="center" wrapText="1"/>
    </xf>
    <xf numFmtId="0" fontId="1362" fillId="989" borderId="1057" xfId="15" applyAlignment="1">
      <alignment horizontal="center" vertical="center" wrapText="1"/>
    </xf>
    <xf numFmtId="0" fontId="1362" fillId="989" borderId="1058" xfId="15" applyAlignment="1">
      <alignment horizontal="center" vertical="center" wrapText="1"/>
    </xf>
    <xf numFmtId="0" fontId="1362" fillId="949" borderId="1057" xfId="15" applyAlignment="1">
      <alignment horizontal="center" vertical="center" wrapText="1"/>
    </xf>
    <xf numFmtId="0" fontId="1368" fillId="949" borderId="1057" xfId="15" applyAlignment="1">
      <alignment horizontal="center" vertical="center" wrapText="1"/>
    </xf>
    <xf numFmtId="0" fontId="1362" fillId="954" borderId="1057" xfId="15" applyAlignment="1">
      <alignment horizontal="center" vertical="center" wrapText="1"/>
    </xf>
    <xf numFmtId="0" fontId="1353" fillId="949" borderId="1058" xfId="15" applyAlignment="1">
      <alignment horizontal="left" vertical="center" wrapText="1"/>
    </xf>
    <xf numFmtId="0" fontId="1364" fillId="949" borderId="1056" xfId="15" applyAlignment="1">
      <alignment horizontal="left"/>
    </xf>
    <xf numFmtId="0" fontId="1382" fillId="949" borderId="1056" xfId="15"/>
    <xf numFmtId="0" fontId="1383" fillId="949" borderId="1056" xfId="15" applyAlignment="1">
      <alignment horizontal="left" vertical="center"/>
    </xf>
    <xf numFmtId="0" fontId="1367" fillId="949" borderId="1057" xfId="15" applyAlignment="1">
      <alignment horizontal="center" vertical="center"/>
    </xf>
    <xf numFmtId="0" fontId="1367" fillId="949" borderId="1056" xfId="15" applyAlignment="1">
      <alignment horizontal="center" vertical="center"/>
    </xf>
    <xf numFmtId="0" fontId="1352" fillId="949" borderId="1056" xfId="15" applyAlignment="1">
      <alignment horizontal="left" vertical="center" wrapText="1"/>
    </xf>
    <xf numFmtId="0" fontId="1353" fillId="949" borderId="1056" xfId="15" applyAlignment="1">
      <alignment horizontal="left" vertical="center" wrapText="1"/>
    </xf>
    <xf numFmtId="0" fontId="1352" fillId="949" borderId="1057" xfId="15" applyAlignment="1">
      <alignment horizontal="center" vertical="center"/>
    </xf>
    <xf numFmtId="0" fontId="1364" fillId="965" borderId="1082" xfId="15" applyAlignment="1">
      <alignment horizontal="center" wrapText="1"/>
    </xf>
    <xf numFmtId="0" fontId="1364" fillId="949" borderId="1082" xfId="15" applyAlignment="1">
      <alignment horizontal="center" wrapText="1"/>
    </xf>
    <xf numFmtId="0" fontId="1358" fillId="949" borderId="1082" xfId="15" applyAlignment="1">
      <alignment vertical="bottom"/>
    </xf>
    <xf numFmtId="0" fontId="1358" fillId="949" borderId="1082" xfId="15" applyAlignment="1">
      <alignment horizontal="center"/>
    </xf>
    <xf numFmtId="3" fontId="1353" fillId="949" borderId="1057" xfId="15" applyAlignment="1">
      <alignment horizontal="center" vertical="center"/>
    </xf>
    <xf numFmtId="10" fontId="1358" fillId="949" borderId="1082" xfId="15" applyAlignment="1">
      <alignment horizontal="center"/>
    </xf>
    <xf numFmtId="10" fontId="1358" fillId="965" borderId="1082" xfId="15" applyAlignment="1">
      <alignment horizontal="center"/>
    </xf>
    <xf numFmtId="0" fontId="1364" fillId="949" borderId="1056" xfId="15" applyAlignment="1">
      <alignment horizontal="left" vertical="center" wrapText="1"/>
    </xf>
    <xf numFmtId="0" fontId="1364" fillId="949" borderId="1056" xfId="15" applyAlignment="1">
      <alignment horizontal="center" vertical="center" wrapText="1"/>
    </xf>
    <xf numFmtId="0" fontId="1364" fillId="949" borderId="1056" xfId="15" applyAlignment="1">
      <alignment horizontal="center" wrapText="1"/>
    </xf>
    <xf numFmtId="0" fontId="1384" fillId="989" borderId="1057" xfId="15" applyAlignment="1">
      <alignment horizontal="center" vertical="center" wrapText="1"/>
    </xf>
    <xf numFmtId="0" fontId="1358" fillId="949" borderId="1082" xfId="15" applyAlignment="1">
      <alignment horizontal="center" vertical="bottom"/>
    </xf>
    <xf numFmtId="0" fontId="1353" fillId="949" borderId="1057" xfId="15" applyAlignment="1">
      <alignment horizontal="center" vertical="center" wrapText="1"/>
    </xf>
    <xf numFmtId="0" fontId="1353" fillId="949" borderId="1057" xfId="15" applyAlignment="1">
      <alignment horizontal="center" vertical="center" wrapText="1"/>
    </xf>
    <xf numFmtId="3" fontId="1352" fillId="949" borderId="1057" xfId="15" applyAlignment="1">
      <alignment vertical="center"/>
    </xf>
    <xf numFmtId="0" fontId="1358" fillId="949" borderId="1087" xfId="15" applyAlignment="1">
      <alignment horizontal="center"/>
    </xf>
    <xf numFmtId="0" fontId="1360" fillId="949" borderId="1088" xfId="15"/>
    <xf numFmtId="0" fontId="1358" fillId="949" borderId="1056" xfId="15" applyAlignment="1">
      <alignment horizontal="left" vertical="center"/>
    </xf>
    <xf numFmtId="0" fontId="1360" fillId="949" borderId="1089" xfId="15"/>
    <xf numFmtId="0" fontId="1358" fillId="949" borderId="1056" xfId="15" applyAlignment="1">
      <alignment horizontal="left" vertical="center" wrapText="1"/>
    </xf>
    <xf numFmtId="10" fontId="1360" fillId="949" borderId="1082" xfId="15" applyAlignment="1">
      <alignment horizontal="center"/>
    </xf>
    <xf numFmtId="10" fontId="1358" fillId="949" borderId="1056" xfId="15"/>
    <xf numFmtId="0" fontId="1358" fillId="949" borderId="1056" xfId="15" applyAlignment="1">
      <alignment wrapText="1"/>
    </xf>
    <xf numFmtId="0" fontId="1358" fillId="949" borderId="1056" xfId="15" applyAlignment="1">
      <alignment horizontal="center" vertical="center"/>
    </xf>
    <xf numFmtId="0" fontId="1367" fillId="949" borderId="1056" xfId="15" applyAlignment="1">
      <alignment horizontal="left" vertical="center"/>
    </xf>
    <xf numFmtId="0" fontId="1359" fillId="949" borderId="1056" xfId="15" applyAlignment="1">
      <alignment horizontal="center" vertical="center" wrapText="1"/>
    </xf>
    <xf numFmtId="10" fontId="1359" fillId="949" borderId="1056" xfId="15" applyAlignment="1">
      <alignment horizontal="center" vertical="center" wrapText="1"/>
    </xf>
    <xf numFmtId="0" fontId="1352" fillId="949" borderId="1056" xfId="15" applyAlignment="1">
      <alignment horizontal="center" vertical="center"/>
    </xf>
    <xf numFmtId="10" fontId="1353" fillId="949" borderId="1056" xfId="15" applyAlignment="1">
      <alignment horizontal="left" vertical="center" wrapText="1"/>
    </xf>
    <xf numFmtId="0" fontId="1367" fillId="988" borderId="1057" xfId="15" applyAlignment="1">
      <alignment horizontal="center" vertical="center"/>
    </xf>
    <xf numFmtId="0" fontId="1352" fillId="988" borderId="1057" xfId="15" applyAlignment="1">
      <alignment horizontal="left" vertical="center" wrapText="1"/>
    </xf>
    <xf numFmtId="0" fontId="1353" fillId="988" borderId="1057" xfId="15" applyAlignment="1">
      <alignment horizontal="center" vertical="center"/>
    </xf>
    <xf numFmtId="0" fontId="1352" fillId="988" borderId="1057" xfId="15" applyAlignment="1">
      <alignment horizontal="center" vertical="center"/>
    </xf>
    <xf numFmtId="2" fontId="1352" fillId="988" borderId="1057" xfId="15" applyAlignment="1">
      <alignment horizontal="center" vertical="center"/>
    </xf>
    <xf numFmtId="2" fontId="1367" fillId="988" borderId="1057" xfId="15" applyAlignment="1">
      <alignment horizontal="center" vertical="center"/>
    </xf>
    <xf numFmtId="0" fontId="1353" fillId="988" borderId="1057" xfId="15" applyAlignment="1">
      <alignment horizontal="left" vertical="center" wrapText="1"/>
    </xf>
    <xf numFmtId="0" fontId="1352" fillId="988" borderId="1057" xfId="15" applyAlignment="1">
      <alignment vertical="center"/>
    </xf>
    <xf numFmtId="0" fontId="1362" fillId="988" borderId="1057" xfId="15" applyAlignment="1">
      <alignment horizontal="right" vertical="center"/>
    </xf>
    <xf numFmtId="0" fontId="1378" fillId="949" borderId="1056" xfId="15" applyAlignment="1">
      <alignment horizontal="left" vertical="center" wrapText="1"/>
    </xf>
    <xf numFmtId="0" fontId="1355" fillId="949" borderId="1056" xfId="15" applyAlignment="1">
      <alignment horizontal="left" vertical="center"/>
    </xf>
    <xf numFmtId="0" fontId="1379" fillId="949" borderId="1082" xfId="15" applyAlignment="1">
      <alignment horizontal="center" vertical="bottom"/>
    </xf>
    <xf numFmtId="0" fontId="1354" fillId="949" borderId="1056" xfId="15" applyAlignment="1">
      <alignment horizontal="center" vertical="center" wrapText="1"/>
    </xf>
    <xf numFmtId="0" fontId="1385" fillId="949" borderId="1082" xfId="15" applyAlignment="1">
      <alignment horizontal="center" vertical="bottom"/>
    </xf>
    <xf numFmtId="0" fontId="1385" fillId="965" borderId="1082" xfId="15" applyAlignment="1">
      <alignment horizontal="center" vertical="bottom"/>
    </xf>
    <xf numFmtId="0" fontId="1358" fillId="965" borderId="1082" xfId="15"/>
    <xf numFmtId="10" fontId="1358" fillId="949" borderId="1082" xfId="15"/>
    <xf numFmtId="0" fontId="1386" fillId="949" borderId="1056" xfId="15" applyAlignment="1">
      <alignment horizontal="center" vertical="center" wrapText="1"/>
    </xf>
    <xf numFmtId="0" fontId="1378" fillId="949" borderId="1056" xfId="15"/>
    <xf numFmtId="0" fontId="1385" fillId="990" borderId="1082" xfId="15" applyAlignment="1">
      <alignment horizontal="center" vertical="bottom"/>
    </xf>
    <xf numFmtId="0" fontId="1358" fillId="965" borderId="1082" xfId="15" applyAlignment="1">
      <alignment horizontal="center"/>
    </xf>
    <xf numFmtId="0" fontId="1358" fillId="990" borderId="1082" xfId="15" applyAlignment="1">
      <alignment horizontal="center"/>
    </xf>
    <xf numFmtId="0" fontId="1358" fillId="965" borderId="1056" xfId="15" applyAlignment="1">
      <alignment horizontal="center"/>
    </xf>
    <xf numFmtId="0" fontId="1359" fillId="949" borderId="1056" xfId="15" applyAlignment="1">
      <alignment horizontal="center" vertical="center"/>
    </xf>
    <xf numFmtId="0" fontId="1387" fillId="965" borderId="1056" xfId="15"/>
    <xf numFmtId="0" fontId="1379" fillId="949" borderId="1087" xfId="15" applyAlignment="1">
      <alignment horizontal="center" wrapText="1"/>
    </xf>
    <xf numFmtId="0" fontId="1388" fillId="949" borderId="1090" xfId="15" applyAlignment="1">
      <alignment horizontal="left" wrapText="1"/>
    </xf>
    <xf numFmtId="0" fontId="1378" fillId="949" borderId="1082" xfId="15" applyAlignment="1">
      <alignment horizontal="center"/>
    </xf>
    <xf numFmtId="0" fontId="1389" fillId="989" borderId="1057" xfId="15" applyAlignment="1">
      <alignment horizontal="center" vertical="center" wrapText="1"/>
    </xf>
    <xf numFmtId="0" fontId="1378" fillId="949" borderId="1056" xfId="15" applyAlignment="1">
      <alignment horizontal="center"/>
    </xf>
    <xf numFmtId="0" fontId="1388" fillId="949" borderId="1089" xfId="15" applyAlignment="1">
      <alignment horizontal="left" wrapText="1"/>
    </xf>
    <xf numFmtId="0" fontId="1378" fillId="965" borderId="1082" xfId="15"/>
    <xf numFmtId="0" fontId="1378" fillId="949" borderId="1082" xfId="15"/>
    <xf numFmtId="10" fontId="1378" fillId="949" borderId="1082" xfId="15"/>
    <xf numFmtId="0" fontId="1378" fillId="965" borderId="1082" xfId="15" applyAlignment="1">
      <alignment horizontal="center"/>
    </xf>
    <xf numFmtId="0" fontId="1378" fillId="990" borderId="1082" xfId="15" applyAlignment="1">
      <alignment horizontal="center"/>
    </xf>
    <xf numFmtId="0" fontId="1378" fillId="965" borderId="1056" xfId="15" applyAlignment="1">
      <alignment horizontal="center"/>
    </xf>
    <xf numFmtId="0" fontId="1378" fillId="965" borderId="1056" xfId="15"/>
    <xf numFmtId="165" fontId="1358" fillId="949" borderId="1082" xfId="15" applyAlignment="1">
      <alignment horizontal="center"/>
    </xf>
    <xf numFmtId="0" fontId="1358" fillId="949" borderId="1082" xfId="15" applyAlignment="1">
      <alignment horizontal="center" vertical="center"/>
    </xf>
    <xf numFmtId="0" fontId="1388" fillId="949" borderId="1082" xfId="15" applyAlignment="1">
      <alignment horizontal="center" vertical="center" wrapText="1"/>
    </xf>
    <xf numFmtId="10" fontId="1358" fillId="949" borderId="1082" xfId="15" applyAlignment="1">
      <alignment horizontal="center" vertical="center"/>
    </xf>
    <xf numFmtId="9" fontId="1358" fillId="949" borderId="1082" xfId="15" applyAlignment="1">
      <alignment horizontal="center" vertical="center"/>
    </xf>
    <xf numFmtId="0" fontId="1358" fillId="949" borderId="1082" xfId="15" applyAlignment="1">
      <alignment horizontal="left" vertical="bottom" wrapText="1"/>
    </xf>
    <xf numFmtId="0" fontId="1379" fillId="949" borderId="1082" xfId="15" applyAlignment="1">
      <alignment horizontal="center" wrapText="1"/>
    </xf>
    <xf numFmtId="0" fontId="1378" fillId="949" borderId="1082" xfId="15" applyAlignment="1">
      <alignment horizontal="center" wrapText="1"/>
    </xf>
    <xf numFmtId="0" fontId="1388" fillId="949" borderId="1082" xfId="15" applyAlignment="1">
      <alignment horizontal="center" wrapText="1"/>
    </xf>
    <xf numFmtId="0" fontId="1378" fillId="949" borderId="1082" xfId="15" applyAlignment="1">
      <alignment horizontal="right" wrapText="1"/>
    </xf>
    <xf numFmtId="0" fontId="1378" fillId="949" borderId="1082" xfId="15" applyAlignment="1">
      <alignment horizontal="left" wrapText="1"/>
    </xf>
    <xf numFmtId="0" fontId="1384" fillId="988" borderId="1057" xfId="15" applyAlignment="1">
      <alignment horizontal="center" vertical="center" wrapText="1"/>
    </xf>
    <xf numFmtId="10" fontId="1378" fillId="949" borderId="1082" xfId="15" applyAlignment="1">
      <alignment horizontal="right" wrapText="1"/>
    </xf>
    <xf numFmtId="0" fontId="1358" fillId="990" borderId="1082" xfId="15" applyAlignment="1">
      <alignment horizontal="left" vertical="bottom" wrapText="1"/>
    </xf>
    <xf numFmtId="0" fontId="1352" fillId="949" borderId="1056" xfId="15" applyAlignment="1">
      <alignment vertical="center"/>
    </xf>
    <xf numFmtId="0" fontId="1368" fillId="949" borderId="1057" xfId="15" applyAlignment="1">
      <alignment horizontal="center" vertical="center"/>
    </xf>
    <xf numFmtId="0" fontId="1390" fillId="949" borderId="1056" xfId="15" applyAlignment="1">
      <alignment horizontal="center" vertical="center" wrapText="1"/>
    </xf>
    <xf numFmtId="0" fontId="1390" fillId="949" borderId="1056" xfId="15" applyAlignment="1">
      <alignment horizontal="center" vertical="center"/>
    </xf>
    <xf numFmtId="0" fontId="1352" fillId="989" borderId="1057" xfId="15" applyAlignment="1">
      <alignment vertical="center"/>
    </xf>
    <xf numFmtId="0" fontId="1362" fillId="949" borderId="1057" xfId="15" applyAlignment="1">
      <alignment horizontal="center" vertical="center"/>
    </xf>
    <xf numFmtId="0" fontId="1391" fillId="949" borderId="1057" xfId="15" applyAlignment="1">
      <alignment horizontal="center" vertical="center"/>
    </xf>
    <xf numFmtId="0" fontId="1352" fillId="991" borderId="1057" xfId="15" applyAlignment="1">
      <alignment vertical="center"/>
    </xf>
    <xf numFmtId="0" fontId="1362" fillId="949" borderId="1057" xfId="15" applyAlignment="1">
      <alignment horizontal="center" vertical="center"/>
    </xf>
    <xf numFmtId="0" fontId="1391" fillId="949" borderId="1057" xfId="15" applyAlignment="1">
      <alignment horizontal="center" vertical="center"/>
    </xf>
    <xf numFmtId="0" fontId="1358" fillId="949" borderId="1056" xfId="15" applyAlignment="1">
      <alignment vertical="center" wrapText="1"/>
    </xf>
    <xf numFmtId="0" fontId="1358" fillId="949" borderId="1056" xfId="15" applyAlignment="1">
      <alignment horizontal="center" vertical="center" wrapText="1"/>
    </xf>
    <xf numFmtId="0" fontId="1362" fillId="949" borderId="1056" xfId="15" applyAlignment="1">
      <alignment horizontal="center" vertical="center"/>
    </xf>
    <xf numFmtId="0" fontId="1392" fillId="949" borderId="1056" xfId="15" applyAlignment="1">
      <alignment horizontal="center" vertical="center"/>
    </xf>
    <xf numFmtId="0" fontId="1353" fillId="992" borderId="1057" xfId="15" applyAlignment="1">
      <alignment horizontal="left" vertical="center"/>
    </xf>
    <xf numFmtId="0" fontId="1353" fillId="958" borderId="1057" xfId="15" applyAlignment="1">
      <alignment horizontal="left" vertical="center"/>
    </xf>
    <xf numFmtId="0" fontId="1393" fillId="949" borderId="1056" xfId="15" applyAlignment="1">
      <alignment horizontal="center" vertical="center"/>
    </xf>
    <xf numFmtId="0" fontId="1353" fillId="993" borderId="1057" xfId="15" applyAlignment="1">
      <alignment horizontal="left" vertical="center"/>
    </xf>
    <xf numFmtId="0" fontId="1353" fillId="956" borderId="1057" xfId="15" applyAlignment="1">
      <alignment horizontal="left" vertical="center"/>
    </xf>
    <xf numFmtId="166" fontId="1389" fillId="988" borderId="1057" xfId="15" applyAlignment="1">
      <alignment horizontal="center" vertical="center"/>
    </xf>
    <xf numFmtId="0" fontId="1362" fillId="988" borderId="1057" xfId="15" applyAlignment="1">
      <alignment horizontal="center" vertical="center"/>
    </xf>
    <xf numFmtId="166" fontId="1384" fillId="988" borderId="1057" xfId="15" applyAlignment="1">
      <alignment horizontal="center" vertical="center"/>
    </xf>
    <xf numFmtId="0" fontId="1389" fillId="988" borderId="1057" xfId="15" applyAlignment="1">
      <alignment horizontal="center" vertical="center"/>
    </xf>
    <xf numFmtId="0" fontId="1354" fillId="949" borderId="1056" xfId="15" applyAlignment="1">
      <alignment horizontal="center" vertical="center" wrapText="1"/>
    </xf>
    <xf numFmtId="0" fontId="1386" fillId="949" borderId="1056" xfId="15" applyAlignment="1">
      <alignment horizontal="center" vertical="center" wrapText="1"/>
    </xf>
    <xf numFmtId="0" fontId="1362" fillId="949" borderId="1056" xfId="15" applyAlignment="1">
      <alignment horizontal="right" vertical="center"/>
    </xf>
    <xf numFmtId="0" fontId="1362" fillId="949" borderId="1057" xfId="15" applyAlignment="1">
      <alignment horizontal="right" vertical="center"/>
    </xf>
    <xf numFmtId="0" fontId="1367" fillId="954" borderId="1057" xfId="15" applyAlignment="1">
      <alignment horizontal="center" vertical="center"/>
    </xf>
    <xf numFmtId="1" fontId="1384" fillId="949" borderId="1056" xfId="15" applyAlignment="1">
      <alignment horizontal="center" vertical="center"/>
    </xf>
    <xf numFmtId="1" fontId="1384" fillId="988" borderId="1057" xfId="15" applyAlignment="1">
      <alignment horizontal="center" vertical="center"/>
    </xf>
    <xf numFmtId="0" fontId="1384" fillId="988" borderId="1057" xfId="15" applyAlignment="1">
      <alignment horizontal="center" vertical="center"/>
    </xf>
    <xf numFmtId="0" fontId="1389" fillId="954" borderId="1057" xfId="15" applyAlignment="1">
      <alignment horizontal="center" vertical="center" wrapText="1"/>
    </xf>
    <xf numFmtId="0" fontId="1384" fillId="949" borderId="1056" xfId="15" applyAlignment="1">
      <alignment horizontal="center" vertical="center"/>
    </xf>
    <xf numFmtId="0" fontId="1394" fillId="949" borderId="1056" xfId="15" applyAlignment="1">
      <alignment horizontal="center" vertical="center" wrapText="1"/>
    </xf>
    <xf numFmtId="10" fontId="1358" fillId="949" borderId="1056" xfId="15" applyAlignment="1">
      <alignment vertical="center" wrapText="1"/>
    </xf>
    <xf numFmtId="0" fontId="1395" fillId="949" borderId="1057" xfId="15" applyAlignment="1">
      <alignment horizontal="left" vertical="center" wrapText="1"/>
    </xf>
    <xf numFmtId="0" fontId="1362" fillId="954" borderId="1057" xfId="15" applyAlignment="1">
      <alignment horizontal="center" vertical="center"/>
    </xf>
    <xf numFmtId="0" fontId="1353" fillId="949" borderId="1056" xfId="15" applyAlignment="1">
      <alignment horizontal="center" vertical="center"/>
    </xf>
    <xf numFmtId="0" fontId="1368" fillId="949" borderId="1057" xfId="15" applyAlignment="1">
      <alignment horizontal="left" vertical="center" wrapText="1"/>
    </xf>
    <xf numFmtId="0" fontId="1364" fillId="949" borderId="1056" xfId="15"/>
    <xf numFmtId="0" fontId="1362" fillId="957" borderId="1057" xfId="15" applyAlignment="1">
      <alignment horizontal="center" vertical="center"/>
    </xf>
    <xf numFmtId="0" fontId="1384" fillId="954" borderId="1057" xfId="15" applyAlignment="1">
      <alignment horizontal="center" vertical="center" wrapText="1"/>
    </xf>
    <xf numFmtId="0" fontId="1362" fillId="958" borderId="1057" xfId="15" applyAlignment="1">
      <alignment horizontal="center" vertical="center"/>
    </xf>
    <xf numFmtId="0" fontId="1367" fillId="949" borderId="1056" xfId="15" applyAlignment="1">
      <alignment horizontal="left" vertical="center" wrapText="1"/>
    </xf>
    <xf numFmtId="0" fontId="1367" fillId="988" borderId="1058" xfId="15" applyAlignment="1">
      <alignment horizontal="left" vertical="center"/>
    </xf>
    <xf numFmtId="10" fontId="1352" fillId="949" borderId="1057" xfId="15" applyAlignment="1">
      <alignment vertical="center"/>
    </xf>
    <xf numFmtId="0" fontId="1364" fillId="949" borderId="1087" xfId="15" applyAlignment="1">
      <alignment horizontal="center" vertical="center" wrapText="1"/>
    </xf>
    <xf numFmtId="0" fontId="1356" fillId="949" borderId="1089" xfId="15"/>
    <xf numFmtId="0" fontId="1356" fillId="949" borderId="1091" xfId="15"/>
    <xf numFmtId="0" fontId="1364" fillId="994" borderId="1082" xfId="15" applyAlignment="1">
      <alignment horizontal="center" vertical="center" wrapText="1"/>
    </xf>
    <xf numFmtId="0" fontId="1358" fillId="949" borderId="1082" xfId="15" applyAlignment="1">
      <alignment horizontal="center" vertical="center" wrapText="1"/>
    </xf>
    <xf numFmtId="0" fontId="1358" fillId="949" borderId="1082" xfId="15" applyAlignment="1">
      <alignment vertical="center" wrapText="1"/>
    </xf>
    <xf numFmtId="0" fontId="1358" fillId="954" borderId="1082" xfId="15" applyAlignment="1">
      <alignment horizontal="center" vertical="center" wrapText="1"/>
    </xf>
    <xf numFmtId="0" fontId="1378" fillId="949" borderId="1082" xfId="15" applyAlignment="1">
      <alignment horizontal="center" vertical="center" wrapText="1"/>
    </xf>
    <xf numFmtId="0" fontId="1378" fillId="965" borderId="1082" xfId="15" applyAlignment="1">
      <alignment horizontal="left" vertical="center" wrapText="1"/>
    </xf>
    <xf numFmtId="2" fontId="1353" fillId="949" borderId="1057" xfId="15" applyAlignment="1">
      <alignment horizontal="center" vertical="center"/>
    </xf>
    <xf numFmtId="2" fontId="1362" fillId="954" borderId="1057" xfId="15" applyAlignment="1">
      <alignment horizontal="center" vertical="center"/>
    </xf>
    <xf numFmtId="0" fontId="1364" fillId="949" borderId="1082" xfId="15" applyAlignment="1">
      <alignment horizontal="center"/>
    </xf>
    <xf numFmtId="0" fontId="1394" fillId="989" borderId="1082" xfId="15" applyAlignment="1">
      <alignment horizontal="center" vertical="center"/>
    </xf>
    <xf numFmtId="0" fontId="1388" fillId="949" borderId="1056" xfId="15" applyAlignment="1">
      <alignment horizontal="left" vertical="center" wrapText="1"/>
    </xf>
    <xf numFmtId="0" fontId="1386" fillId="949" borderId="1082" xfId="15" applyAlignment="1">
      <alignment wrapText="1"/>
    </xf>
    <xf numFmtId="0" fontId="1364" fillId="989" borderId="1082" xfId="15" applyAlignment="1">
      <alignment horizontal="center" vertical="center" wrapText="1"/>
    </xf>
    <xf numFmtId="0" fontId="1364" fillId="989" borderId="1082" xfId="15" applyAlignment="1">
      <alignment horizontal="center" vertical="center"/>
    </xf>
    <xf numFmtId="0" fontId="1364" fillId="994" borderId="1056" xfId="15" applyAlignment="1">
      <alignment horizontal="center" vertical="center"/>
    </xf>
    <xf numFmtId="0" fontId="1394" fillId="949" borderId="1082" xfId="15" applyAlignment="1">
      <alignment horizontal="center" vertical="center" wrapText="1"/>
    </xf>
    <xf numFmtId="3" fontId="1394" fillId="949" borderId="1082" xfId="15" applyAlignment="1">
      <alignment horizontal="center" vertical="center" wrapText="1"/>
    </xf>
    <xf numFmtId="0" fontId="1358" fillId="965" borderId="1082" xfId="15" applyAlignment="1">
      <alignment horizontal="center" wrapText="1"/>
    </xf>
    <xf numFmtId="0" fontId="1358" fillId="949" borderId="1092" xfId="15" applyAlignment="1">
      <alignment horizontal="center"/>
    </xf>
    <xf numFmtId="0" fontId="1358" fillId="949" borderId="1093" xfId="15" applyAlignment="1">
      <alignment horizontal="center"/>
    </xf>
    <xf numFmtId="0" fontId="1358" fillId="995" borderId="1094" xfId="15" applyAlignment="1">
      <alignment horizontal="center" vertical="bottom"/>
    </xf>
    <xf numFmtId="0" fontId="1358" fillId="949" borderId="1095" xfId="15" applyAlignment="1">
      <alignment horizontal="center" vertical="bottom"/>
    </xf>
    <xf numFmtId="0" fontId="1358" fillId="949" borderId="1056" xfId="15" applyAlignment="1">
      <alignment horizontal="center" vertical="bottom"/>
    </xf>
    <xf numFmtId="0" fontId="1358" fillId="995" borderId="1096" xfId="15" applyAlignment="1">
      <alignment horizontal="center" vertical="bottom"/>
    </xf>
    <xf numFmtId="0" fontId="1358" fillId="949" borderId="1087" xfId="15" applyAlignment="1">
      <alignment horizontal="center" vertical="bottom"/>
    </xf>
    <xf numFmtId="0" fontId="1358" fillId="949" borderId="1095" xfId="15" applyAlignment="1">
      <alignment horizontal="center"/>
    </xf>
    <xf numFmtId="0" fontId="1358" fillId="995" borderId="1097" xfId="15" applyAlignment="1">
      <alignment horizontal="center" vertical="bottom"/>
    </xf>
    <xf numFmtId="0" fontId="1396" fillId="996" borderId="1082" xfId="15" applyAlignment="1">
      <alignment horizontal="right" vertical="center" wrapText="1"/>
    </xf>
    <xf numFmtId="0" fontId="1364" fillId="995" borderId="1098" xfId="15" applyAlignment="1">
      <alignment horizontal="center" vertical="bottom"/>
    </xf>
    <xf numFmtId="0" fontId="1364" fillId="995" borderId="1099" xfId="15" applyAlignment="1">
      <alignment horizontal="center" vertical="bottom"/>
    </xf>
    <xf numFmtId="0" fontId="1364" fillId="995" borderId="1100" xfId="15" applyAlignment="1">
      <alignment horizontal="center" vertical="bottom"/>
    </xf>
    <xf numFmtId="0" fontId="1358" fillId="995" borderId="1101" xfId="15" applyAlignment="1">
      <alignment horizontal="center"/>
    </xf>
    <xf numFmtId="0" fontId="1358" fillId="995" borderId="1102" xfId="15" applyAlignment="1">
      <alignment horizontal="center"/>
    </xf>
    <xf numFmtId="0" fontId="1358" fillId="995" borderId="1103" xfId="15" applyAlignment="1">
      <alignment horizontal="center"/>
    </xf>
    <xf numFmtId="0" fontId="1358" fillId="995" borderId="1091" xfId="15" applyAlignment="1">
      <alignment horizontal="center"/>
    </xf>
    <xf numFmtId="0" fontId="1358" fillId="995" borderId="1089" xfId="15" applyAlignment="1">
      <alignment horizontal="center"/>
    </xf>
    <xf numFmtId="0" fontId="1364" fillId="954" borderId="1087" xfId="15" applyAlignment="1">
      <alignment horizontal="left" vertical="center" wrapText="1"/>
    </xf>
    <xf numFmtId="0" fontId="1364" fillId="997" borderId="1082" xfId="15" applyAlignment="1">
      <alignment horizontal="left" vertical="center" wrapText="1"/>
    </xf>
    <xf numFmtId="0" fontId="1378" fillId="965" borderId="1056" xfId="15" applyAlignment="1">
      <alignment horizontal="center" vertical="center" wrapText="1"/>
    </xf>
    <xf numFmtId="0" fontId="1364" fillId="998" borderId="1082" xfId="15" applyAlignment="1">
      <alignment horizontal="left" vertical="center" wrapText="1"/>
    </xf>
    <xf numFmtId="0" fontId="1397" fillId="949" borderId="1056" xfId="15"/>
    <xf numFmtId="0" fontId="1397" fillId="949" borderId="1104" xfId="15"/>
    <xf numFmtId="0" fontId="1398" fillId="949" borderId="1056" xfId="15" applyAlignment="1">
      <alignment horizontal="center" vertical="center" wrapText="1"/>
    </xf>
    <xf numFmtId="0" fontId="1399" fillId="949" borderId="1056" xfId="15" applyAlignment="1">
      <alignment horizontal="center" vertical="center" wrapText="1"/>
    </xf>
    <xf numFmtId="0" fontId="1397" fillId="949" borderId="1056" xfId="15" applyAlignment="1">
      <alignment horizontal="center" vertical="center"/>
    </xf>
    <xf numFmtId="0" fontId="1399" fillId="949" borderId="1101" xfId="15" applyAlignment="1">
      <alignment horizontal="center" vertical="center" wrapText="1"/>
    </xf>
    <xf numFmtId="0" fontId="1356" fillId="949" borderId="1102" xfId="15"/>
    <xf numFmtId="0" fontId="1356" fillId="949" borderId="1103" xfId="15"/>
    <xf numFmtId="0" fontId="1399" fillId="949" borderId="1082" xfId="15" applyAlignment="1">
      <alignment horizontal="center" vertical="center" wrapText="1"/>
    </xf>
    <xf numFmtId="0" fontId="1399" fillId="966" borderId="1082" xfId="15" applyAlignment="1">
      <alignment horizontal="center" vertical="center" wrapText="1"/>
    </xf>
    <xf numFmtId="0" fontId="1397" fillId="965" borderId="1056" xfId="15" applyAlignment="1">
      <alignment horizontal="center" vertical="bottom" wrapText="1"/>
    </xf>
    <xf numFmtId="0" fontId="1397" fillId="965" borderId="1082" xfId="15" applyAlignment="1">
      <alignment horizontal="center" vertical="bottom" wrapText="1"/>
    </xf>
    <xf numFmtId="0" fontId="1397" fillId="968" borderId="1082" xfId="15" applyAlignment="1">
      <alignment horizontal="left" wrapText="1"/>
    </xf>
    <xf numFmtId="3" fontId="1400" fillId="965" borderId="1082" xfId="15" applyAlignment="1">
      <alignment horizontal="center" wrapText="1"/>
    </xf>
    <xf numFmtId="0" fontId="1397" fillId="949" borderId="1082" xfId="15" applyAlignment="1">
      <alignment horizontal="center" vertical="bottom" wrapText="1"/>
    </xf>
    <xf numFmtId="0" fontId="1398" fillId="949" borderId="1082" xfId="15" applyAlignment="1">
      <alignment horizontal="center" vertical="bottom" wrapText="1"/>
    </xf>
    <xf numFmtId="0" fontId="1397" fillId="949" borderId="1056" xfId="15" applyAlignment="1">
      <alignment horizontal="center"/>
    </xf>
    <xf numFmtId="0" fontId="1397" fillId="949" borderId="1056" xfId="15" applyAlignment="1">
      <alignment horizontal="center" vertical="bottom"/>
    </xf>
    <xf numFmtId="0" fontId="1400" fillId="965" borderId="1082" xfId="15" applyAlignment="1">
      <alignment horizontal="center" wrapText="1"/>
    </xf>
    <xf numFmtId="0" fontId="1399" fillId="949" borderId="1056" xfId="15" applyAlignment="1">
      <alignment vertical="bottom" wrapText="1"/>
    </xf>
    <xf numFmtId="0" fontId="1399" fillId="989" borderId="1105" xfId="15" applyAlignment="1">
      <alignment vertical="bottom" wrapText="1"/>
    </xf>
    <xf numFmtId="0" fontId="1399" fillId="989" borderId="1106" xfId="15" applyAlignment="1">
      <alignment vertical="bottom" wrapText="1"/>
    </xf>
    <xf numFmtId="1" fontId="1399" fillId="989" borderId="1106" xfId="15" applyAlignment="1">
      <alignment horizontal="center" vertical="bottom" wrapText="1"/>
    </xf>
    <xf numFmtId="1" fontId="1399" fillId="989" borderId="1090" xfId="15" applyAlignment="1">
      <alignment horizontal="center" vertical="bottom" wrapText="1"/>
    </xf>
    <xf numFmtId="0" fontId="1401" fillId="949" borderId="1056" xfId="15" applyAlignment="1">
      <alignment vertical="center"/>
    </xf>
    <xf numFmtId="0" fontId="1397" fillId="949" borderId="1056" xfId="15" applyAlignment="1">
      <alignment horizontal="left" vertical="center"/>
    </xf>
    <xf numFmtId="0" fontId="1358" fillId="966" borderId="1082" xfId="15" applyAlignment="1">
      <alignment horizontal="center" wrapText="1"/>
    </xf>
    <xf numFmtId="0" fontId="1358" fillId="968" borderId="1082" xfId="15" applyAlignment="1">
      <alignment horizontal="center" wrapText="1"/>
    </xf>
    <xf numFmtId="0" fontId="1358" fillId="949" borderId="1082" xfId="15" applyAlignment="1">
      <alignment horizontal="center" wrapText="1"/>
    </xf>
    <xf numFmtId="0" fontId="1379" fillId="949" borderId="1056" xfId="15" applyAlignment="1">
      <alignment vertical="center" wrapText="1"/>
    </xf>
    <xf numFmtId="0" fontId="1358" fillId="969" borderId="1082" xfId="15"/>
    <xf numFmtId="0" fontId="1358" fillId="994" borderId="1056" xfId="15"/>
    <xf numFmtId="0" fontId="1402" fillId="949" borderId="1056" xfId="15" applyAlignment="1">
      <alignment horizontal="center" vertical="bottom"/>
    </xf>
    <xf numFmtId="0" fontId="1378" fillId="949" borderId="1056" xfId="15" applyAlignment="1">
      <alignment vertical="bottom"/>
    </xf>
    <xf numFmtId="0" fontId="1402" fillId="949" borderId="1082" xfId="15" applyAlignment="1">
      <alignment horizontal="center"/>
    </xf>
    <xf numFmtId="0" fontId="1402" fillId="999" borderId="1082" xfId="15" applyAlignment="1">
      <alignment horizontal="center"/>
    </xf>
    <xf numFmtId="0" fontId="1402" fillId="954" borderId="1082" xfId="15" applyAlignment="1">
      <alignment horizontal="center"/>
    </xf>
    <xf numFmtId="0" fontId="1402" fillId="997" borderId="1082" xfId="15" applyAlignment="1">
      <alignment horizontal="center"/>
    </xf>
    <xf numFmtId="0" fontId="1402" fillId="1000" borderId="1082" xfId="15" applyAlignment="1">
      <alignment horizontal="center"/>
    </xf>
    <xf numFmtId="0" fontId="1402" fillId="1001" borderId="1082" xfId="15" applyAlignment="1">
      <alignment horizontal="center"/>
    </xf>
    <xf numFmtId="0" fontId="1378" fillId="949" borderId="1104" xfId="15" applyAlignment="1">
      <alignment horizontal="center"/>
    </xf>
    <xf numFmtId="0" fontId="1378" fillId="949" borderId="1089" xfId="15" applyAlignment="1">
      <alignment horizontal="center"/>
    </xf>
    <xf numFmtId="0" fontId="1378" fillId="968" borderId="1091" xfId="15" applyAlignment="1">
      <alignment horizontal="center"/>
    </xf>
    <xf numFmtId="0" fontId="1378" fillId="968" borderId="1106" xfId="15" applyAlignment="1">
      <alignment horizontal="center"/>
    </xf>
    <xf numFmtId="0" fontId="1378" fillId="949" borderId="1097" xfId="15" applyAlignment="1">
      <alignment horizontal="center"/>
    </xf>
    <xf numFmtId="0" fontId="1378" fillId="949" borderId="1090" xfId="15" applyAlignment="1">
      <alignment horizontal="center"/>
    </xf>
    <xf numFmtId="0" fontId="1402" fillId="949" borderId="1056" xfId="15" applyAlignment="1">
      <alignment horizontal="right"/>
    </xf>
    <xf numFmtId="0" fontId="1403" fillId="989" borderId="1056" xfId="15" applyAlignment="1">
      <alignment horizontal="right"/>
    </xf>
    <xf numFmtId="0" fontId="1403" fillId="989" borderId="1056" xfId="15" applyAlignment="1">
      <alignment horizontal="left"/>
    </xf>
    <xf numFmtId="0" fontId="1404" fillId="949" borderId="1056" xfId="15" applyAlignment="1">
      <alignment vertical="bottom"/>
    </xf>
    <xf numFmtId="0" fontId="1402" fillId="949" borderId="1082" xfId="15" applyAlignment="1">
      <alignment horizontal="left"/>
    </xf>
    <xf numFmtId="0" fontId="1378" fillId="949" borderId="1082" xfId="15" applyAlignment="1">
      <alignment horizontal="left"/>
    </xf>
    <xf numFmtId="0" fontId="1403" fillId="949" borderId="1056" xfId="15" applyAlignment="1">
      <alignment vertical="bottom"/>
    </xf>
    <xf numFmtId="0" fontId="1405" fillId="949" borderId="1056" xfId="15" applyAlignment="1">
      <alignment horizontal="left" vertical="bottom"/>
    </xf>
    <xf numFmtId="0" fontId="1358" fillId="949" borderId="1056" xfId="15" applyAlignment="1">
      <alignment horizontal="left" vertical="bottom"/>
    </xf>
    <xf numFmtId="0" fontId="1406" fillId="949" borderId="1056" xfId="15" applyAlignment="1">
      <alignment horizontal="left" vertical="bottom"/>
    </xf>
    <xf numFmtId="0" fontId="1407" fillId="994" borderId="1082" xfId="15" applyAlignment="1">
      <alignment horizontal="center" vertical="bottom"/>
    </xf>
    <xf numFmtId="0" fontId="1407" fillId="1002" borderId="1082" xfId="15" applyAlignment="1">
      <alignment horizontal="center" vertical="bottom"/>
    </xf>
    <xf numFmtId="0" fontId="1407" fillId="1003" borderId="1082" xfId="15" applyAlignment="1">
      <alignment horizontal="center" vertical="bottom"/>
    </xf>
    <xf numFmtId="0" fontId="1407" fillId="980" borderId="1082" xfId="15" applyAlignment="1">
      <alignment horizontal="center" vertical="bottom"/>
    </xf>
    <xf numFmtId="0" fontId="1407" fillId="979" borderId="1082" xfId="15" applyAlignment="1">
      <alignment horizontal="center" vertical="bottom"/>
    </xf>
    <xf numFmtId="0" fontId="1407" fillId="1004" borderId="1082" xfId="15" applyAlignment="1">
      <alignment horizontal="center" vertical="bottom"/>
    </xf>
    <xf numFmtId="0" fontId="1407" fillId="995" borderId="1082" xfId="15" applyAlignment="1">
      <alignment horizontal="center" vertical="center"/>
    </xf>
    <xf numFmtId="0" fontId="1407" fillId="995" borderId="1089" xfId="15" applyAlignment="1">
      <alignment horizontal="left"/>
    </xf>
    <xf numFmtId="0" fontId="1364" fillId="995" borderId="1089" xfId="15" applyAlignment="1">
      <alignment horizontal="left"/>
    </xf>
    <xf numFmtId="0" fontId="1408" fillId="997" borderId="1082" xfId="15" applyAlignment="1">
      <alignment horizontal="center"/>
    </xf>
    <xf numFmtId="0" fontId="1408" fillId="949" borderId="1082" xfId="15" applyAlignment="1">
      <alignment horizontal="center"/>
    </xf>
    <xf numFmtId="0" fontId="1408" fillId="954" borderId="1082" xfId="15" applyAlignment="1">
      <alignment horizontal="center"/>
    </xf>
    <xf numFmtId="0" fontId="1364" fillId="994" borderId="1082" xfId="15" applyAlignment="1">
      <alignment horizontal="right"/>
    </xf>
    <xf numFmtId="0" fontId="1407" fillId="989" borderId="1082" xfId="15" applyAlignment="1">
      <alignment horizontal="center"/>
    </xf>
    <xf numFmtId="0" fontId="1402" fillId="994" borderId="1082" xfId="15" applyAlignment="1">
      <alignment horizontal="left" vertical="bottom"/>
    </xf>
    <xf numFmtId="0" fontId="1378" fillId="949" borderId="1082" xfId="15" applyAlignment="1">
      <alignment horizontal="left" vertical="top" wrapText="1"/>
    </xf>
    <xf numFmtId="0" fontId="1378" fillId="949" borderId="1056" xfId="15" applyAlignment="1">
      <alignment horizontal="left" vertical="top"/>
    </xf>
    <xf numFmtId="0" fontId="1402" fillId="949" borderId="1056" xfId="15" applyAlignment="1">
      <alignment horizontal="left" vertical="bottom"/>
    </xf>
    <xf numFmtId="0" fontId="1378" fillId="949" borderId="1056" xfId="15" applyAlignment="1">
      <alignment horizontal="left" vertical="top" wrapText="1"/>
    </xf>
    <xf numFmtId="0" fontId="1402" fillId="994" borderId="1082" xfId="15" applyAlignment="1">
      <alignment horizontal="center" vertical="bottom"/>
    </xf>
    <xf numFmtId="0" fontId="1364" fillId="949" borderId="1082" xfId="15" applyAlignment="1">
      <alignment horizontal="left" vertical="top"/>
    </xf>
    <xf numFmtId="0" fontId="1408" fillId="949" borderId="1056" xfId="15" applyAlignment="1">
      <alignment horizontal="left" vertical="bottom"/>
    </xf>
    <xf numFmtId="0" fontId="1402" fillId="949" borderId="1056" xfId="15"/>
    <xf numFmtId="0" fontId="1402" fillId="1005" borderId="1082" xfId="15" applyAlignment="1">
      <alignment horizontal="center"/>
    </xf>
    <xf numFmtId="0" fontId="1370" fillId="949" borderId="1056" xfId="15" applyAlignment="1">
      <alignment horizontal="center"/>
    </xf>
    <xf numFmtId="0" fontId="1407" fillId="1002" borderId="1082" xfId="15" applyAlignment="1">
      <alignment horizontal="center" vertical="center"/>
    </xf>
    <xf numFmtId="0" fontId="1378" fillId="949" borderId="1082" xfId="15" applyAlignment="1">
      <alignment horizontal="left" vertical="center"/>
    </xf>
    <xf numFmtId="0" fontId="1409" fillId="949" borderId="1056" xfId="15" applyAlignment="1">
      <alignment horizontal="left"/>
    </xf>
    <xf numFmtId="0" fontId="1358" fillId="949" borderId="1056" xfId="15" applyAlignment="1">
      <alignment horizontal="left" vertical="top" wrapText="1"/>
    </xf>
    <xf numFmtId="0" fontId="1407" fillId="1006" borderId="1082" xfId="15" applyAlignment="1">
      <alignment horizontal="center" vertical="center"/>
    </xf>
    <xf numFmtId="0" fontId="1358" fillId="949" borderId="1056" xfId="15" applyAlignment="1">
      <alignment horizontal="left" vertical="top"/>
    </xf>
    <xf numFmtId="0" fontId="1407" fillId="980" borderId="1082" xfId="15" applyAlignment="1">
      <alignment horizontal="center" vertical="center"/>
    </xf>
    <xf numFmtId="0" fontId="1407" fillId="979" borderId="1082" xfId="15" applyAlignment="1">
      <alignment horizontal="center" vertical="center"/>
    </xf>
    <xf numFmtId="0" fontId="1407" fillId="1004" borderId="1082" xfId="15" applyAlignment="1">
      <alignment horizontal="center" vertical="center"/>
    </xf>
    <xf numFmtId="0" fontId="1410" fillId="949" borderId="1056" xfId="15" applyAlignment="1">
      <alignment horizontal="left" vertical="bottom"/>
    </xf>
    <xf numFmtId="0" fontId="1411" fillId="949" borderId="1056" xfId="15"/>
    <xf numFmtId="0" fontId="1411" fillId="949" borderId="1056" xfId="15" applyAlignment="1">
      <alignment vertical="bottom"/>
    </xf>
    <xf numFmtId="0" fontId="1412" fillId="949" borderId="1056" xfId="15" applyAlignment="1">
      <alignment horizontal="center" vertical="bottom"/>
    </xf>
    <xf numFmtId="0" fontId="1412" fillId="1007" borderId="1082" xfId="15" applyAlignment="1">
      <alignment horizontal="center" vertical="bottom" wrapText="1"/>
    </xf>
    <xf numFmtId="0" fontId="1412" fillId="999" borderId="1082" xfId="15" applyAlignment="1">
      <alignment horizontal="center" vertical="bottom" wrapText="1"/>
    </xf>
    <xf numFmtId="0" fontId="1412" fillId="997" borderId="1082" xfId="15" applyAlignment="1">
      <alignment horizontal="center" vertical="bottom" wrapText="1"/>
    </xf>
    <xf numFmtId="0" fontId="1412" fillId="1001" borderId="1082" xfId="15" applyAlignment="1">
      <alignment horizontal="center" vertical="bottom" wrapText="1"/>
    </xf>
    <xf numFmtId="0" fontId="1412" fillId="1000" borderId="1082" xfId="15" applyAlignment="1">
      <alignment horizontal="center" vertical="bottom" wrapText="1"/>
    </xf>
    <xf numFmtId="0" fontId="1412" fillId="949" borderId="1104" xfId="15" applyAlignment="1">
      <alignment horizontal="center" vertical="bottom"/>
    </xf>
    <xf numFmtId="0" fontId="1412" fillId="949" borderId="1082" xfId="15" applyAlignment="1">
      <alignment vertical="bottom"/>
    </xf>
    <xf numFmtId="0" fontId="1411" fillId="989" borderId="1082" xfId="15" applyAlignment="1">
      <alignment vertical="bottom"/>
    </xf>
    <xf numFmtId="0" fontId="1411" fillId="949" borderId="1082" xfId="15" applyAlignment="1">
      <alignment horizontal="center" vertical="bottom"/>
    </xf>
    <xf numFmtId="0" fontId="1412" fillId="949" borderId="1056" xfId="15" applyAlignment="1">
      <alignment horizontal="right" vertical="bottom"/>
    </xf>
    <xf numFmtId="0" fontId="1412" fillId="1007" borderId="1082" xfId="15" applyAlignment="1">
      <alignment horizontal="center" vertical="bottom"/>
    </xf>
    <xf numFmtId="0" fontId="1412" fillId="999" borderId="1082" xfId="15" applyAlignment="1">
      <alignment horizontal="center" vertical="bottom"/>
    </xf>
    <xf numFmtId="0" fontId="1412" fillId="997" borderId="1082" xfId="15" applyAlignment="1">
      <alignment horizontal="center" vertical="bottom"/>
    </xf>
    <xf numFmtId="0" fontId="1412" fillId="1001" borderId="1082" xfId="15" applyAlignment="1">
      <alignment horizontal="center" vertical="bottom"/>
    </xf>
    <xf numFmtId="0" fontId="1412" fillId="1000" borderId="1082" xfId="15" applyAlignment="1">
      <alignment horizontal="center" vertical="bottom"/>
    </xf>
    <xf numFmtId="0" fontId="1412" fillId="949" borderId="1056" xfId="15" applyAlignment="1">
      <alignment vertical="bottom"/>
    </xf>
    <xf numFmtId="0" fontId="1359" fillId="949" borderId="1056" xfId="15" applyAlignment="1">
      <alignment vertical="bottom"/>
    </xf>
    <xf numFmtId="0" fontId="1413" fillId="949" borderId="1056" xfId="15" applyAlignment="1">
      <alignment vertical="bottom"/>
    </xf>
    <xf numFmtId="0" fontId="1412" fillId="1007" borderId="1082" xfId="15" applyAlignment="1">
      <alignment vertical="bottom"/>
    </xf>
    <xf numFmtId="0" fontId="1411" fillId="949" borderId="1082" xfId="15" applyAlignment="1">
      <alignment vertical="bottom" wrapText="1"/>
    </xf>
    <xf numFmtId="0" fontId="1411" fillId="949" borderId="1082" xfId="15" applyAlignment="1">
      <alignment vertical="bottom"/>
    </xf>
    <xf numFmtId="0" fontId="1412" fillId="999" borderId="1082" xfId="15" applyAlignment="1">
      <alignment vertical="bottom"/>
    </xf>
    <xf numFmtId="0" fontId="1412" fillId="997" borderId="1082" xfId="15" applyAlignment="1">
      <alignment vertical="bottom"/>
    </xf>
    <xf numFmtId="0" fontId="1412" fillId="1000" borderId="1082" xfId="15" applyAlignment="1">
      <alignment vertical="bottom"/>
    </xf>
    <xf numFmtId="0" fontId="1412" fillId="1001" borderId="1082" xfId="15" applyAlignment="1">
      <alignment vertical="bottom"/>
    </xf>
    <xf numFmtId="0" fontId="1364" fillId="949" borderId="1056" xfId="15" applyAlignment="1">
      <alignment horizontal="right"/>
    </xf>
    <xf numFmtId="0" fontId="1399" fillId="965" borderId="1082" xfId="15" applyAlignment="1">
      <alignment horizontal="center" vertical="center" wrapText="1"/>
    </xf>
    <xf numFmtId="0" fontId="1358" fillId="949" borderId="1056" xfId="15" applyAlignment="1">
      <alignment horizontal="right"/>
    </xf>
    <xf numFmtId="0" fontId="1414" fillId="997" borderId="1082" xfId="15" applyAlignment="1">
      <alignment horizontal="center" wrapText="1"/>
    </xf>
    <xf numFmtId="0" fontId="1358" fillId="949" borderId="1082" xfId="15" applyAlignment="1">
      <alignment horizontal="right" wrapText="1"/>
    </xf>
    <xf numFmtId="165" fontId="1358" fillId="949" borderId="1082" xfId="15" applyAlignment="1">
      <alignment horizontal="right" wrapText="1"/>
    </xf>
    <xf numFmtId="165" fontId="1358" fillId="949" borderId="1082" xfId="15"/>
    <xf numFmtId="0" fontId="1414" fillId="989" borderId="1082" xfId="15" applyAlignment="1">
      <alignment horizontal="center" vertical="center" wrapText="1"/>
    </xf>
    <xf numFmtId="0" fontId="1415" fillId="949" borderId="1056" xfId="15" applyAlignment="1">
      <alignment horizontal="left" vertical="center" wrapText="1"/>
    </xf>
    <xf numFmtId="0" fontId="1416" fillId="949" borderId="1056" xfId="15" applyAlignment="1">
      <alignment vertical="bottom"/>
    </xf>
    <xf numFmtId="0" fontId="1417" fillId="966" borderId="1082" xfId="15" applyAlignment="1">
      <alignment horizontal="center" vertical="center"/>
    </xf>
    <xf numFmtId="0" fontId="1417" fillId="966" borderId="1082" xfId="15" applyAlignment="1">
      <alignment horizontal="center" vertical="center" wrapText="1"/>
    </xf>
    <xf numFmtId="0" fontId="1418" fillId="994" borderId="1082" xfId="15" applyAlignment="1">
      <alignment horizontal="center" vertical="center"/>
    </xf>
    <xf numFmtId="0" fontId="1418" fillId="966" borderId="1082" xfId="15" applyAlignment="1">
      <alignment horizontal="center" vertical="center" wrapText="1"/>
    </xf>
    <xf numFmtId="0" fontId="1418" fillId="966" borderId="1082" xfId="15" applyAlignment="1">
      <alignment horizontal="center" vertical="center"/>
    </xf>
    <xf numFmtId="0" fontId="1415" fillId="949" borderId="1082" xfId="15" applyAlignment="1">
      <alignment horizontal="left" vertical="center" wrapText="1"/>
    </xf>
    <xf numFmtId="10" fontId="1415" fillId="949" borderId="1082" xfId="15" applyAlignment="1">
      <alignment horizontal="left" vertical="center" wrapText="1"/>
    </xf>
    <xf numFmtId="2" fontId="1415" fillId="949" borderId="1082" xfId="15" applyAlignment="1">
      <alignment horizontal="left" vertical="center" wrapText="1"/>
    </xf>
    <xf numFmtId="0" fontId="1364" fillId="966" borderId="1082" xfId="15" applyAlignment="1">
      <alignment horizontal="center"/>
    </xf>
    <xf numFmtId="0" fontId="1419" fillId="966" borderId="1082" xfId="15" applyAlignment="1">
      <alignment horizontal="center" wrapText="1"/>
    </xf>
    <xf numFmtId="0" fontId="1416" fillId="966" borderId="1082" xfId="15" applyAlignment="1">
      <alignment vertical="bottom"/>
    </xf>
    <xf numFmtId="0" fontId="1420" fillId="966" borderId="1082" xfId="15" applyAlignment="1">
      <alignment horizontal="center" vertical="bottom"/>
    </xf>
    <xf numFmtId="0" fontId="1419" fillId="949" borderId="1082" xfId="15" applyAlignment="1">
      <alignment horizontal="center" vertical="center" wrapText="1"/>
    </xf>
    <xf numFmtId="0" fontId="1415" fillId="1008" borderId="1082" xfId="15" applyAlignment="1">
      <alignment horizontal="center" vertical="center" wrapText="1"/>
    </xf>
    <xf numFmtId="0" fontId="1415" fillId="949" borderId="1082" xfId="15" applyAlignment="1">
      <alignment horizontal="center" vertical="center" wrapText="1"/>
    </xf>
    <xf numFmtId="0" fontId="1416" fillId="949" borderId="1082" xfId="15" applyAlignment="1">
      <alignment vertical="center"/>
    </xf>
    <xf numFmtId="0" fontId="1417" fillId="966" borderId="1094" xfId="15" applyAlignment="1">
      <alignment horizontal="center" vertical="center"/>
    </xf>
    <xf numFmtId="0" fontId="1417" fillId="966" borderId="1094" xfId="15" applyAlignment="1">
      <alignment horizontal="center" vertical="center" wrapText="1"/>
    </xf>
    <xf numFmtId="0" fontId="1415" fillId="949" borderId="1082" xfId="15" applyAlignment="1">
      <alignment wrapText="1"/>
    </xf>
    <xf numFmtId="0" fontId="1415" fillId="949" borderId="1089" xfId="15" applyAlignment="1">
      <alignment wrapText="1"/>
    </xf>
    <xf numFmtId="165" fontId="1416" fillId="949" borderId="1089" xfId="15" applyAlignment="1">
      <alignment horizontal="center" vertical="bottom"/>
    </xf>
    <xf numFmtId="10" fontId="1416" fillId="949" borderId="1089" xfId="15" applyAlignment="1">
      <alignment horizontal="center" vertical="bottom"/>
    </xf>
    <xf numFmtId="0" fontId="1415" fillId="949" borderId="1097" xfId="15" applyAlignment="1">
      <alignment wrapText="1"/>
    </xf>
    <xf numFmtId="0" fontId="1415" fillId="949" borderId="1090" xfId="15" applyAlignment="1">
      <alignment wrapText="1"/>
    </xf>
    <xf numFmtId="165" fontId="1416" fillId="949" borderId="1090" xfId="15" applyAlignment="1">
      <alignment horizontal="center" vertical="bottom"/>
    </xf>
    <xf numFmtId="0" fontId="1415" fillId="949" borderId="1056" xfId="15" applyAlignment="1">
      <alignment wrapText="1"/>
    </xf>
    <xf numFmtId="0" fontId="1358" fillId="949" borderId="1090" xfId="15"/>
    <xf numFmtId="10" fontId="1416" fillId="949" borderId="1090" xfId="15" applyAlignment="1">
      <alignment horizontal="center" vertical="bottom"/>
    </xf>
    <xf numFmtId="0" fontId="1348" fillId="949" borderId="1056" xfId="15"/>
    <xf numFmtId="0" fontId="1355" fillId="959" borderId="1057" xfId="15" applyAlignment="1">
      <alignment horizontal="left" vertical="center"/>
    </xf>
    <xf numFmtId="0" fontId="1348" fillId="949" borderId="1059" xfId="15"/>
    <xf numFmtId="0" fontId="1348" fillId="949" borderId="1060" xfId="15"/>
    <xf numFmtId="0" fontId="1359" fillId="960" borderId="1057" xfId="15" applyAlignment="1">
      <alignment horizontal="center" vertical="center"/>
    </xf>
    <xf numFmtId="0" fontId="1348" fillId="949" borderId="1062" xfId="15"/>
    <xf numFmtId="0" fontId="1367" fillId="954" borderId="1057" xfId="15" applyAlignment="1">
      <alignment horizontal="left" vertical="center" wrapText="1"/>
    </xf>
    <xf numFmtId="0" fontId="1367" fillId="955" borderId="1057" xfId="15" applyAlignment="1">
      <alignment horizontal="left" vertical="center" wrapText="1"/>
    </xf>
    <xf numFmtId="0" fontId="1367" fillId="956" borderId="1057" xfId="15" applyAlignment="1">
      <alignment horizontal="left" vertical="center" wrapText="1"/>
    </xf>
    <xf numFmtId="0" fontId="1367" fillId="957" borderId="1057" xfId="15" applyAlignment="1">
      <alignment horizontal="left" vertical="center" wrapText="1"/>
    </xf>
    <xf numFmtId="0" fontId="1367" fillId="958" borderId="1057" xfId="15" applyAlignment="1">
      <alignment horizontal="left" vertical="center" wrapText="1"/>
    </xf>
    <xf numFmtId="0" fontId="1364" fillId="949" borderId="1066" xfId="15"/>
    <xf numFmtId="0" fontId="1348" fillId="949" borderId="1064" xfId="15"/>
    <xf numFmtId="0" fontId="1348" fillId="949" borderId="1070" xfId="15"/>
    <xf numFmtId="0" fontId="1351" fillId="949" borderId="1056" xfId="15"/>
    <xf numFmtId="0" fontId="1350" fillId="949" borderId="1082" xfId="15" applyAlignment="1">
      <alignment horizontal="left" vertical="center"/>
    </xf>
    <xf numFmtId="0" fontId="1351" fillId="949" borderId="1082" xfId="15"/>
    <xf numFmtId="0" fontId="1348" fillId="949" borderId="1085" xfId="15"/>
    <xf numFmtId="0" fontId="1348" fillId="949" borderId="1086" xfId="15"/>
    <xf numFmtId="0" fontId="1367" fillId="988" borderId="1057" xfId="15" applyAlignment="1">
      <alignment horizontal="left" vertical="center" wrapText="1"/>
    </xf>
    <xf numFmtId="0" fontId="1359" fillId="949" borderId="1056" xfId="15"/>
    <xf numFmtId="0" fontId="1368" fillId="949" borderId="1056" xfId="15" applyAlignment="1">
      <alignment horizontal="center" wrapText="1"/>
    </xf>
    <xf numFmtId="0" fontId="1367" fillId="988" borderId="1057" xfId="15" applyAlignment="1">
      <alignment horizontal="left" vertical="center"/>
    </xf>
    <xf numFmtId="0" fontId="1364" fillId="949" borderId="1082" xfId="15" applyAlignment="1">
      <alignment horizontal="center" vertical="center" wrapText="1"/>
    </xf>
    <xf numFmtId="0" fontId="1348" fillId="949" borderId="1089" xfId="15"/>
    <xf numFmtId="0" fontId="1348" fillId="949" borderId="1091" xfId="15"/>
    <xf numFmtId="0" fontId="1364" fillId="954" borderId="1082" xfId="15" applyAlignment="1">
      <alignment horizontal="left" vertical="center" wrapText="1"/>
    </xf>
    <xf numFmtId="0" fontId="1399" fillId="949" borderId="1094" xfId="15" applyAlignment="1">
      <alignment horizontal="center" vertical="center" wrapText="1"/>
    </xf>
    <xf numFmtId="0" fontId="1348" fillId="949" borderId="1102" xfId="15"/>
    <xf numFmtId="0" fontId="1348" fillId="949" borderId="1103" xfId="15"/>
    <xf numFmtId="0" fontId="1362" fillId="989" borderId="1057" xfId="15" applyAlignment="1">
      <alignment vertical="center" wrapText="1"/>
    </xf>
    <xf numFmtId="0" fontId="1352" fillId="949" borderId="1057" xfId="15" applyAlignment="1">
      <alignment vertical="top" wrapText="1"/>
    </xf>
    <xf numFmtId="0" fontId="1421" fillId="949" borderId="1056" xfId="15" applyAlignment="1">
      <alignment vertical="top" wrapText="1"/>
    </xf>
    <xf numFmtId="0" fontId="1367" fillId="949" borderId="1057" xfId="15" applyAlignment="1">
      <alignment vertical="top" wrapText="1"/>
    </xf>
    <xf numFmtId="0" fontId="1422" fillId="988" borderId="1057" xfId="15" applyAlignment="1">
      <alignment horizontal="left" vertical="center"/>
    </xf>
    <xf numFmtId="0" fontId="1422" fillId="949" borderId="1056" xfId="15" applyAlignment="1">
      <alignment horizontal="center" vertical="center"/>
    </xf>
    <xf numFmtId="0" fontId="1423" fillId="949" borderId="1115" xfId="15" applyAlignment="1">
      <alignment vertical="top" wrapText="1"/>
    </xf>
    <xf numFmtId="0" fontId="1425" fillId="949" borderId="1115" xfId="15" applyAlignment="1">
      <alignment vertical="top" wrapText="1"/>
    </xf>
    <xf numFmtId="0" fontId="1348" fillId="949" borderId="1118" xfId="15"/>
    <xf numFmtId="0" fontId="1348" fillId="949" borderId="1119" xfId="15"/>
    <xf numFmtId="0" fontId="1422" fillId="949" borderId="1056" xfId="15"/>
    <xf numFmtId="0" fontId="1424" fillId="949" borderId="1115" xfId="15" applyAlignment="1">
      <alignment vertical="top" wrapText="1"/>
    </xf>
    <xf numFmtId="0" fontId="1423" fillId="949" borderId="1115" xfId="15" applyAlignment="1">
      <alignment horizontal="left" vertical="center"/>
    </xf>
    <xf numFmtId="1" fontId="1389" fillId="988" borderId="1057" xfId="15" applyAlignment="1">
      <alignment horizontal="center" vertical="center"/>
    </xf>
    <xf numFmtId="1" fontId="1353" fillId="949" borderId="1057" xfId="15" applyAlignment="1">
      <alignment horizontal="center" vertical="center"/>
    </xf>
    <xf numFmtId="0" fontId="1426" fillId="1009" borderId="1082" xfId="15" applyAlignment="1">
      <alignment horizontal="center" vertical="center"/>
    </xf>
    <xf numFmtId="0" fontId="1422" fillId="949" borderId="1057" xfId="15" applyAlignment="1">
      <alignment horizontal="center" vertical="center"/>
    </xf>
    <xf numFmtId="0" fontId="1421" fillId="949" borderId="1057" xfId="15" applyAlignment="1">
      <alignment vertical="top" wrapText="1"/>
    </xf>
    <xf numFmtId="0" fontId="1348" fillId="949" borderId="1107" xfId="15"/>
    <xf numFmtId="0" fontId="1348" fillId="949" borderId="1108" xfId="15"/>
    <xf numFmtId="0" fontId="1348" fillId="949" borderId="1121" xfId="15"/>
    <xf numFmtId="0" fontId="1348" fillId="949" borderId="1122" xfId="15"/>
    <xf numFmtId="0" fontId="1348" fillId="949" borderId="1123" xfId="15"/>
    <xf numFmtId="0" fontId="1427" fillId="954" borderId="1082" xfId="15" applyAlignment="1">
      <alignment horizontal="left" vertical="center" wrapText="1"/>
    </xf>
    <xf numFmtId="0" fontId="1348" fillId="954" borderId="1082" xfId="15"/>
    <xf numFmtId="0" fontId="1428" fillId="994" borderId="1082" xfId="15" applyAlignment="1">
      <alignment horizontal="center" vertical="center" wrapText="1"/>
    </xf>
    <xf numFmtId="0" fontId="1428" fillId="949" borderId="1082" xfId="15" applyAlignment="1">
      <alignment horizontal="center" vertical="center" wrapText="1"/>
    </xf>
    <xf numFmtId="0" fontId="1429" fillId="949" borderId="1082" xfId="15" applyAlignment="1">
      <alignment horizontal="left" vertical="center" wrapText="1"/>
    </xf>
    <xf numFmtId="0" fontId="1431" fillId="954" borderId="1082" xfId="15" applyAlignment="1">
      <alignment horizontal="left" vertical="center" wrapText="1"/>
    </xf>
    <xf numFmtId="0" fontId="1348" fillId="949" borderId="1082" xfId="15"/>
    <xf numFmtId="0" fontId="1428" fillId="996" borderId="1082" xfId="15" applyAlignment="1">
      <alignment horizontal="center" vertical="center" wrapText="1"/>
    </xf>
    <xf numFmtId="0" fontId="1429" fillId="996" borderId="1082" xfId="15" applyAlignment="1">
      <alignment horizontal="left" vertical="center" wrapText="1"/>
    </xf>
    <xf numFmtId="0" fontId="1428" fillId="958" borderId="1082" xfId="15" applyAlignment="1">
      <alignment horizontal="center" vertical="center" wrapText="1"/>
    </xf>
    <xf numFmtId="0" fontId="1429" fillId="958" borderId="1082" xfId="15" applyAlignment="1">
      <alignment horizontal="left" vertical="center" wrapText="1"/>
    </xf>
    <xf numFmtId="0" fontId="1429" fillId="965" borderId="1082" xfId="15" applyAlignment="1">
      <alignment horizontal="center" vertical="center" wrapText="1"/>
    </xf>
    <xf numFmtId="0" fontId="1429" fillId="968" borderId="1082" xfId="15" applyAlignment="1">
      <alignment horizontal="left" vertical="center" wrapText="1"/>
    </xf>
    <xf numFmtId="3" fontId="1428" fillId="965" borderId="1082" xfId="15" applyAlignment="1">
      <alignment horizontal="center" vertical="center" wrapText="1"/>
    </xf>
    <xf numFmtId="0" fontId="1429" fillId="949" borderId="1082" xfId="15" applyAlignment="1">
      <alignment horizontal="center" vertical="center" wrapText="1"/>
    </xf>
    <xf numFmtId="0" fontId="1429" fillId="996" borderId="1082" xfId="15" applyAlignment="1">
      <alignment horizontal="center" vertical="center" wrapText="1"/>
    </xf>
    <xf numFmtId="0" fontId="1428" fillId="965" borderId="1082" xfId="15" applyAlignment="1">
      <alignment horizontal="center" vertical="center" wrapText="1"/>
    </xf>
    <xf numFmtId="0" fontId="1429" fillId="989" borderId="1082" xfId="15" applyAlignment="1">
      <alignment horizontal="center" vertical="center" wrapText="1"/>
    </xf>
    <xf numFmtId="0" fontId="1429" fillId="989" borderId="1082" xfId="15" applyAlignment="1">
      <alignment horizontal="left" vertical="center" wrapText="1"/>
    </xf>
    <xf numFmtId="0" fontId="1428" fillId="989" borderId="1082" xfId="15" applyAlignment="1">
      <alignment horizontal="center" vertical="center" wrapText="1"/>
    </xf>
    <xf numFmtId="1" fontId="1429" fillId="989" borderId="1082" xfId="15" applyAlignment="1">
      <alignment horizontal="center" vertical="center" wrapText="1"/>
    </xf>
    <xf numFmtId="1" fontId="1429" fillId="996" borderId="1082" xfId="15" applyAlignment="1">
      <alignment horizontal="center" vertical="center" wrapText="1"/>
    </xf>
    <xf numFmtId="0" fontId="1428" fillId="954" borderId="1082" xfId="15"/>
    <xf numFmtId="0" fontId="1428" fillId="954" borderId="1082" xfId="15" applyAlignment="1">
      <alignment horizontal="left" vertical="center" wrapText="1"/>
    </xf>
    <xf numFmtId="0" fontId="1428" fillId="954" borderId="1082" xfId="15" applyAlignment="1">
      <alignment horizontal="center" vertical="center" wrapText="1"/>
    </xf>
    <xf numFmtId="0" fontId="1429" fillId="949" borderId="1082" xfId="15"/>
    <xf numFmtId="0" fontId="1428" fillId="949" borderId="1124" xfId="15"/>
    <xf numFmtId="0" fontId="1428" fillId="949" borderId="1124" xfId="15" applyAlignment="1">
      <alignment horizontal="left" vertical="center" wrapText="1"/>
    </xf>
    <xf numFmtId="0" fontId="1428" fillId="949" borderId="1124" xfId="15" applyAlignment="1">
      <alignment horizontal="center" vertical="center" wrapText="1"/>
    </xf>
    <xf numFmtId="0" fontId="1428" fillId="958" borderId="1124" xfId="15" applyAlignment="1">
      <alignment horizontal="center" vertical="center" wrapText="1"/>
    </xf>
    <xf numFmtId="0" fontId="1428" fillId="949" borderId="1056" xfId="15"/>
    <xf numFmtId="0" fontId="1430" fillId="949" borderId="1056" xfId="15"/>
    <xf numFmtId="0" fontId="1348" fillId="949" borderId="1105" xfId="15"/>
    <xf numFmtId="0" fontId="1348" fillId="949" borderId="1106" xfId="15"/>
    <xf numFmtId="0" fontId="1348" fillId="949" borderId="1090" xfId="15"/>
    <xf numFmtId="0" fontId="1429" fillId="968" borderId="1082" xfId="15" applyAlignment="1">
      <alignment horizontal="center" vertical="center" wrapText="1"/>
    </xf>
    <xf numFmtId="0" fontId="1428" fillId="965" borderId="1082" xfId="15" applyAlignment="1">
      <alignment horizontal="left" vertical="center" wrapText="1"/>
    </xf>
    <xf numFmtId="0" fontId="1429" fillId="965" borderId="1082" xfId="15" applyAlignment="1">
      <alignment horizontal="left" vertical="center" wrapText="1"/>
    </xf>
    <xf numFmtId="0" fontId="1428" fillId="993" borderId="1082" xfId="15" applyAlignment="1">
      <alignment horizontal="center" vertical="center" wrapText="1"/>
    </xf>
    <xf numFmtId="0" fontId="1428" fillId="957" borderId="1082" xfId="15" applyAlignment="1">
      <alignment horizontal="center" vertical="center" wrapText="1"/>
    </xf>
    <xf numFmtId="0" fontId="1428" fillId="968" borderId="1082" xfId="15" applyAlignment="1">
      <alignment horizontal="center" wrapText="1"/>
    </xf>
    <xf numFmtId="0" fontId="1430" fillId="993" borderId="1082" xfId="15" applyAlignment="1">
      <alignment horizontal="center" wrapText="1"/>
    </xf>
    <xf numFmtId="0" fontId="1430" fillId="957" borderId="1082" xfId="15" applyAlignment="1">
      <alignment horizontal="center" wrapText="1"/>
    </xf>
    <xf numFmtId="0" fontId="1430" fillId="958" borderId="1082" xfId="15" applyAlignment="1">
      <alignment horizontal="center" wrapText="1"/>
    </xf>
    <xf numFmtId="0" fontId="1430" fillId="968" borderId="1082" xfId="15" applyAlignment="1">
      <alignment horizontal="center" wrapText="1"/>
    </xf>
    <xf numFmtId="0" fontId="1429" fillId="994" borderId="1082" xfId="15" applyAlignment="1">
      <alignment horizontal="center" vertical="center" wrapText="1"/>
    </xf>
    <xf numFmtId="0" fontId="1378" fillId="965" borderId="1082" xfId="15" applyNumberFormat="1" applyFont="1" applyFill="1" applyBorder="1" applyAlignment="1">
      <alignment horizontal="center" vertical="center" wrapText="1"/>
    </xf>
    <xf numFmtId="0" fontId="1378" fillId="965" borderId="1082" xfId="15" applyNumberFormat="1" applyFont="1" applyFill="1" applyBorder="1" applyAlignment="1">
      <alignment horizontal="center" vertical="top" wrapText="1"/>
    </xf>
    <xf numFmtId="0" fontId="1358" fillId="1010" borderId="1056" xfId="15" applyNumberFormat="1" applyFont="1" applyFill="1" applyBorder="1" applyAlignment="1">
      <alignment horizontal="left" vertical="center" wrapText="1"/>
    </xf>
    <xf numFmtId="0" fontId="1358" fillId="1010" borderId="1056" xfId="15" applyNumberFormat="1" applyFont="1" applyFill="1" applyBorder="1" applyAlignment="1">
      <alignment horizontal="center" vertical="center" wrapText="1"/>
    </xf>
    <xf numFmtId="0" fontId="1354" fillId="1010" borderId="1056" xfId="15" applyNumberFormat="1" applyFont="1" applyFill="1" applyBorder="1"/>
    <xf numFmtId="0" fontId="1358" fillId="1010" borderId="1056" xfId="15" applyNumberFormat="1" applyFont="1" applyFill="1" applyBorder="1" applyAlignment="1">
      <alignment horizontal="center"/>
    </xf>
    <xf numFmtId="0" fontId="1432" fillId="1010" borderId="1056" xfId="15" applyNumberFormat="1" applyFont="1" applyFill="1" applyBorder="1" applyAlignment="1">
      <alignment horizontal="left" vertical="center" wrapText="1"/>
    </xf>
    <xf numFmtId="0" fontId="1432" fillId="1010" borderId="1056" xfId="15" applyNumberFormat="1" applyFont="1" applyFill="1" applyBorder="1" applyAlignment="1">
      <alignment horizontal="center" vertical="center" wrapText="1"/>
    </xf>
    <xf numFmtId="0" fontId="1432" fillId="1010" borderId="1056" xfId="15" applyNumberFormat="1" applyFont="1" applyFill="1" applyBorder="1"/>
    <xf numFmtId="0" fontId="1432" fillId="1010" borderId="1056" xfId="15" applyNumberFormat="1" applyFont="1" applyFill="1" applyBorder="1" applyAlignment="1">
      <alignment horizontal="center"/>
    </xf>
    <xf numFmtId="0" fontId="1432" fillId="1010" borderId="1056" xfId="15" applyNumberFormat="1" applyFont="1" applyFill="1" applyBorder="1" applyAlignment="1">
      <alignment wrapText="1"/>
    </xf>
    <xf numFmtId="0" fontId="1432" fillId="1010" borderId="1056" xfId="15" applyNumberFormat="1" applyFont="1" applyFill="1" applyBorder="1" applyAlignment="1">
      <alignment horizontal="center" wrapText="1"/>
    </xf>
    <xf numFmtId="0" fontId="1432" fillId="1010" borderId="1056" xfId="15" applyNumberFormat="1" applyFont="1" applyFill="1" applyBorder="1" applyAlignment="1">
      <alignment horizontal="left" vertical="top" wrapText="1"/>
    </xf>
    <xf numFmtId="0" fontId="1432" fillId="1010" borderId="1056" xfId="15" applyNumberFormat="1" applyFont="1" applyFill="1" applyBorder="1" applyAlignment="1">
      <alignment horizontal="center" vertical="top" wrapText="1"/>
    </xf>
    <xf numFmtId="0" fontId="1432" fillId="1010" borderId="1056" xfId="15" applyNumberFormat="1" applyFont="1" applyFill="1" applyBorder="1" applyAlignment="1">
      <alignment vertical="top" wrapText="1"/>
    </xf>
    <xf numFmtId="0" fontId="1433" fillId="949" borderId="1082" xfId="15" applyNumberFormat="1" applyFont="1" applyFill="1" applyBorder="1" applyAlignment="1">
      <alignment horizontal="center" vertical="center" wrapText="1"/>
    </xf>
    <xf numFmtId="0" fontId="1434" fillId="949" borderId="1091" xfId="15" applyNumberFormat="1" applyFont="1" applyFill="1" applyBorder="1"/>
    <xf numFmtId="0" fontId="1434" fillId="949" borderId="1089" xfId="15" applyNumberFormat="1" applyFont="1" applyFill="1" applyBorder="1"/>
    <xf numFmtId="0" fontId="1435" fillId="949" borderId="1056" xfId="15" applyNumberFormat="1" applyFont="1" applyFill="1" applyBorder="1" applyAlignment="1">
      <alignment vertical="center" wrapText="1"/>
    </xf>
    <xf numFmtId="0" fontId="1433" fillId="994" borderId="1082" xfId="15" applyNumberFormat="1" applyFont="1" applyFill="1" applyBorder="1" applyAlignment="1">
      <alignment horizontal="center" vertical="center" wrapText="1"/>
    </xf>
    <xf numFmtId="0" fontId="1435" fillId="949" borderId="1082" xfId="15" applyNumberFormat="1" applyFont="1" applyFill="1" applyBorder="1" applyAlignment="1">
      <alignment horizontal="center" vertical="center" wrapText="1"/>
    </xf>
    <xf numFmtId="0" fontId="1435" fillId="949" borderId="1082" xfId="15" applyNumberFormat="1" applyFont="1" applyFill="1" applyBorder="1" applyAlignment="1">
      <alignment vertical="center" wrapText="1"/>
    </xf>
    <xf numFmtId="0" fontId="1435" fillId="954" borderId="1082" xfId="15" applyNumberFormat="1" applyFont="1" applyFill="1" applyBorder="1" applyAlignment="1">
      <alignment horizontal="center" vertical="center" wrapText="1"/>
    </xf>
    <xf numFmtId="0" fontId="1433" fillId="1010" borderId="1082" xfId="15" applyNumberFormat="1" applyFont="1" applyFill="1" applyBorder="1" applyAlignment="1">
      <alignment horizontal="center" vertical="center" wrapText="1"/>
    </xf>
    <xf numFmtId="0" fontId="1434" fillId="1010" borderId="1091" xfId="15" applyNumberFormat="1" applyFont="1" applyFill="1" applyBorder="1"/>
    <xf numFmtId="0" fontId="1434" fillId="1010" borderId="1089" xfId="15" applyNumberFormat="1" applyFont="1" applyFill="1" applyBorder="1"/>
    <xf numFmtId="0" fontId="1435" fillId="1010" borderId="1056" xfId="15" applyNumberFormat="1" applyFont="1" applyFill="1" applyBorder="1" applyAlignment="1">
      <alignment vertical="center" wrapText="1"/>
    </xf>
    <xf numFmtId="0" fontId="1435" fillId="1010" borderId="1082" xfId="15" applyNumberFormat="1" applyFont="1" applyFill="1" applyBorder="1" applyAlignment="1">
      <alignment horizontal="center" vertical="center" wrapText="1"/>
    </xf>
    <xf numFmtId="0" fontId="1435" fillId="1010" borderId="1082" xfId="15" applyNumberFormat="1" applyFont="1" applyFill="1" applyBorder="1" applyAlignment="1">
      <alignment vertical="center" wrapText="1"/>
    </xf>
    <xf numFmtId="0" fontId="1434" fillId="1010" borderId="1091" xfId="15" applyNumberFormat="1" applyFont="1" applyFill="1" applyBorder="1" applyAlignment="1">
      <alignment wrapText="1"/>
    </xf>
    <xf numFmtId="0" fontId="1434" fillId="1010" borderId="1089" xfId="15" applyNumberFormat="1" applyFont="1" applyFill="1" applyBorder="1" applyAlignment="1">
      <alignment wrapText="1"/>
    </xf>
    <xf numFmtId="0" fontId="1433" fillId="1010" borderId="1082" xfId="15" applyNumberFormat="1" applyFont="1" applyFill="1" applyBorder="1" applyAlignment="1">
      <alignment horizontal="center" vertical="top" wrapText="1"/>
    </xf>
    <xf numFmtId="0" fontId="1434" fillId="1010" borderId="1091" xfId="15" applyNumberFormat="1" applyFont="1" applyFill="1" applyBorder="1" applyAlignment="1">
      <alignment vertical="top" wrapText="1"/>
    </xf>
    <xf numFmtId="0" fontId="1434" fillId="1010" borderId="1089" xfId="15" applyNumberFormat="1" applyFont="1" applyFill="1" applyBorder="1" applyAlignment="1">
      <alignment vertical="top" wrapText="1"/>
    </xf>
    <xf numFmtId="0" fontId="1435" fillId="1010" borderId="1056" xfId="15" applyNumberFormat="1" applyFont="1" applyFill="1" applyBorder="1" applyAlignment="1">
      <alignment vertical="top" wrapText="1"/>
    </xf>
    <xf numFmtId="0" fontId="1435" fillId="1010" borderId="1082" xfId="15" applyNumberFormat="1" applyFont="1" applyFill="1" applyBorder="1" applyAlignment="1">
      <alignment horizontal="center" vertical="top" wrapText="1"/>
    </xf>
    <xf numFmtId="0" fontId="1435" fillId="1010" borderId="1082" xfId="15" applyNumberFormat="1" applyFont="1" applyFill="1" applyBorder="1" applyAlignment="1">
      <alignment vertical="top" wrapText="1"/>
    </xf>
    <xf numFmtId="0" fontId="1433" fillId="1011" borderId="1082" xfId="15" applyNumberFormat="1" applyFont="1" applyFill="1" applyBorder="1" applyAlignment="1">
      <alignment horizontal="center" vertical="top" wrapText="1"/>
    </xf>
    <xf numFmtId="0" fontId="1434" fillId="1011" borderId="1091" xfId="15" applyNumberFormat="1" applyFont="1" applyFill="1" applyBorder="1" applyAlignment="1">
      <alignment vertical="top" wrapText="1"/>
    </xf>
    <xf numFmtId="0" fontId="1434" fillId="1011" borderId="1089" xfId="15" applyNumberFormat="1" applyFont="1" applyFill="1" applyBorder="1" applyAlignment="1">
      <alignment vertical="top" wrapText="1"/>
    </xf>
    <xf numFmtId="0" fontId="1435" fillId="1011" borderId="1056" xfId="15" applyNumberFormat="1" applyFont="1" applyFill="1" applyBorder="1" applyAlignment="1">
      <alignment vertical="top" wrapText="1"/>
    </xf>
    <xf numFmtId="0" fontId="1436" fillId="1011" borderId="1082" xfId="15" applyNumberFormat="1" applyFont="1" applyFill="1" applyBorder="1" applyAlignment="1">
      <alignment horizontal="center" vertical="top" wrapText="1"/>
    </xf>
    <xf numFmtId="0" fontId="1437" fillId="1011" borderId="1091" xfId="15" applyNumberFormat="1" applyFont="1" applyFill="1" applyBorder="1" applyAlignment="1">
      <alignment vertical="top" wrapText="1"/>
    </xf>
    <xf numFmtId="0" fontId="1437" fillId="1011" borderId="1089" xfId="15" applyNumberFormat="1" applyFont="1" applyFill="1" applyBorder="1" applyAlignment="1">
      <alignment vertical="top" wrapText="1"/>
    </xf>
    <xf numFmtId="0" fontId="1436" fillId="1011" borderId="1056" xfId="15" applyNumberFormat="1" applyFont="1" applyFill="1" applyBorder="1" applyAlignment="1">
      <alignment vertical="top" wrapText="1"/>
    </xf>
    <xf numFmtId="0" fontId="1433" fillId="1012" borderId="1082" xfId="15" applyNumberFormat="1" applyFont="1" applyFill="1" applyBorder="1" applyAlignment="1">
      <alignment horizontal="center" vertical="top" wrapText="1"/>
    </xf>
    <xf numFmtId="0" fontId="1435" fillId="1012" borderId="1056" xfId="15" applyNumberFormat="1" applyFont="1" applyFill="1" applyBorder="1" applyAlignment="1">
      <alignment vertical="top" wrapText="1"/>
    </xf>
    <xf numFmtId="0" fontId="1433" fillId="1012" borderId="1056" xfId="15" applyNumberFormat="1" applyFont="1" applyFill="1" applyBorder="1" applyAlignment="1">
      <alignment vertical="top" wrapText="1"/>
    </xf>
    <xf numFmtId="0" fontId="1433" fillId="1012" borderId="1056" xfId="15" applyNumberFormat="1" applyFont="1" applyFill="1" applyBorder="1" applyAlignment="1">
      <alignment horizontal="center" vertical="top" wrapText="1"/>
    </xf>
    <xf numFmtId="0" fontId="1433" fillId="1012" borderId="1082" xfId="15" applyNumberFormat="1" applyFont="1" applyFill="1" applyBorder="1" applyAlignment="1">
      <alignment horizontal="center" vertical="center" wrapText="1"/>
    </xf>
    <xf numFmtId="0" fontId="1433" fillId="1012" borderId="1056" xfId="15" applyNumberFormat="1" applyFont="1" applyFill="1" applyBorder="1" applyAlignment="1">
      <alignment horizontal="center" vertical="center" wrapText="1"/>
    </xf>
    <xf numFmtId="0" fontId="1433" fillId="1012" borderId="1125" xfId="15" applyNumberFormat="1" applyFont="1" applyFill="1" applyBorder="1" applyAlignment="1">
      <alignment horizontal="center" vertical="center" wrapText="1"/>
    </xf>
    <xf numFmtId="0" fontId="1435" fillId="1010" borderId="1125" xfId="15" applyNumberFormat="1" applyFont="1" applyFill="1" applyBorder="1" applyAlignment="1">
      <alignment horizontal="center" vertical="top" wrapText="1"/>
    </xf>
    <xf numFmtId="0" fontId="1435" fillId="1010" borderId="1125" xfId="15" applyNumberFormat="1" applyFont="1" applyFill="1" applyBorder="1" applyAlignment="1">
      <alignment vertical="top" wrapText="1"/>
    </xf>
    <xf numFmtId="0" fontId="1358" fillId="1010" borderId="1082" xfId="15" applyNumberFormat="1" applyFont="1" applyFill="1" applyBorder="1" applyAlignment="1">
      <alignment horizontal="center" vertical="center" wrapText="1"/>
    </xf>
    <xf numFmtId="0" fontId="1358" fillId="1010" borderId="1082" xfId="15" applyNumberFormat="1" applyFont="1" applyFill="1" applyBorder="1" applyAlignment="1">
      <alignment vertical="center" wrapText="1"/>
    </xf>
    <xf numFmtId="0" fontId="1358" fillId="1010" borderId="1056" xfId="15" applyNumberFormat="1" applyFont="1" applyFill="1" applyBorder="1" applyAlignment="1">
      <alignment vertical="center" wrapText="1"/>
    </xf>
    <xf numFmtId="0" fontId="1432" fillId="1010" borderId="1082" xfId="15" applyNumberFormat="1" applyFont="1" applyFill="1" applyBorder="1" applyAlignment="1">
      <alignment horizontal="center" vertical="center" wrapText="1"/>
    </xf>
    <xf numFmtId="0" fontId="1432" fillId="1010" borderId="1082" xfId="15" applyNumberFormat="1" applyFont="1" applyFill="1" applyBorder="1" applyAlignment="1">
      <alignment vertical="center" wrapText="1"/>
    </xf>
    <xf numFmtId="0" fontId="1432" fillId="1010" borderId="1056" xfId="15" applyNumberFormat="1" applyFont="1" applyFill="1" applyBorder="1" applyAlignment="1">
      <alignment vertical="center" wrapText="1"/>
    </xf>
    <xf numFmtId="0" fontId="1432" fillId="1010" borderId="1082" xfId="15" applyNumberFormat="1" applyFont="1" applyFill="1" applyBorder="1" applyAlignment="1">
      <alignment horizontal="center" vertical="top" wrapText="1"/>
    </xf>
    <xf numFmtId="0" fontId="1432" fillId="1010" borderId="1082" xfId="15" applyNumberFormat="1" applyFont="1" applyFill="1" applyBorder="1" applyAlignment="1">
      <alignment vertical="top" wrapText="1"/>
    </xf>
    <xf numFmtId="0" fontId="1364" fillId="954" borderId="1082" xfId="15" applyNumberFormat="1" applyFont="1" applyFill="1" applyBorder="1" applyAlignment="1">
      <alignment horizontal="left" vertical="center" wrapText="1"/>
    </xf>
    <xf numFmtId="0" fontId="1348" fillId="949" borderId="1091" xfId="15" applyNumberFormat="1" applyFont="1" applyFill="1" applyBorder="1" applyAlignment="1">
      <alignment wrapText="1"/>
    </xf>
    <xf numFmtId="0" fontId="1348" fillId="949" borderId="1089" xfId="15" applyNumberFormat="1" applyFont="1" applyFill="1" applyBorder="1" applyAlignment="1">
      <alignment wrapText="1"/>
    </xf>
    <xf numFmtId="0" fontId="1358" fillId="949" borderId="1082" xfId="15" applyNumberFormat="1" applyFont="1" applyFill="1" applyBorder="1" applyAlignment="1">
      <alignment horizontal="center" vertical="center" wrapText="1"/>
    </xf>
    <xf numFmtId="0" fontId="1358" fillId="949" borderId="1082" xfId="15" applyNumberFormat="1" applyFont="1" applyFill="1" applyBorder="1" applyAlignment="1">
      <alignment vertical="center" wrapText="1"/>
    </xf>
    <xf numFmtId="0" fontId="1358" fillId="954" borderId="1082" xfId="15" applyNumberFormat="1" applyFont="1" applyFill="1" applyBorder="1" applyAlignment="1">
      <alignment horizontal="center" vertical="center" wrapText="1"/>
    </xf>
    <xf numFmtId="0" fontId="1358" fillId="949" borderId="1056" xfId="15" applyNumberFormat="1" applyFont="1" applyFill="1" applyBorder="1" applyAlignment="1">
      <alignment horizontal="center" wrapText="1"/>
    </xf>
    <xf numFmtId="0" fontId="1364" fillId="954" borderId="1082" xfId="15" applyNumberFormat="1" applyFont="1" applyFill="1" applyBorder="1" applyAlignment="1">
      <alignment horizontal="left" vertical="top" wrapText="1"/>
    </xf>
    <xf numFmtId="0" fontId="1348" fillId="949" borderId="1091" xfId="15" applyNumberFormat="1" applyFont="1" applyFill="1" applyBorder="1" applyAlignment="1">
      <alignment vertical="top" wrapText="1"/>
    </xf>
    <xf numFmtId="0" fontId="1348" fillId="949" borderId="1089" xfId="15" applyNumberFormat="1" applyFont="1" applyFill="1" applyBorder="1" applyAlignment="1">
      <alignment vertical="top" wrapText="1"/>
    </xf>
    <xf numFmtId="0" fontId="1358" fillId="949" borderId="1082" xfId="15" applyNumberFormat="1" applyFont="1" applyFill="1" applyBorder="1" applyAlignment="1">
      <alignment horizontal="center" vertical="top" wrapText="1"/>
    </xf>
    <xf numFmtId="0" fontId="1358" fillId="949" borderId="1082" xfId="15" applyNumberFormat="1" applyFont="1" applyFill="1" applyBorder="1" applyAlignment="1">
      <alignment vertical="top" wrapText="1"/>
    </xf>
    <xf numFmtId="0" fontId="1358" fillId="954" borderId="1082" xfId="15" applyNumberFormat="1" applyFont="1" applyFill="1" applyBorder="1" applyAlignment="1">
      <alignment horizontal="center" vertical="top" wrapText="1"/>
    </xf>
    <xf numFmtId="0" fontId="1358" fillId="949" borderId="1056" xfId="15" applyNumberFormat="1" applyFont="1" applyFill="1" applyBorder="1" applyAlignment="1">
      <alignment horizontal="center" vertical="top" wrapText="1"/>
    </xf>
    <xf numFmtId="0" fontId="1433" fillId="954" borderId="1082" xfId="15" applyNumberFormat="1" applyFont="1" applyFill="1" applyBorder="1" applyAlignment="1">
      <alignment horizontal="left" vertical="center" wrapText="1"/>
    </xf>
    <xf numFmtId="0" fontId="1435" fillId="949" borderId="1082" xfId="15" applyNumberFormat="1" applyFont="1" applyFill="1" applyBorder="1" applyAlignment="1">
      <alignment horizontal="left" vertical="center" wrapText="1"/>
    </xf>
    <xf numFmtId="0" fontId="1433" fillId="1010" borderId="1082" xfId="15" applyNumberFormat="1" applyFont="1" applyFill="1" applyBorder="1" applyAlignment="1">
      <alignment horizontal="left" vertical="center" wrapText="1"/>
    </xf>
    <xf numFmtId="0" fontId="1435" fillId="1010" borderId="1082" xfId="15" applyNumberFormat="1" applyFont="1" applyFill="1" applyBorder="1" applyAlignment="1">
      <alignment horizontal="left" vertical="center" wrapText="1"/>
    </xf>
    <xf numFmtId="0" fontId="1433" fillId="1010" borderId="1082" xfId="15" applyNumberFormat="1" applyFont="1" applyFill="1" applyBorder="1" applyAlignment="1">
      <alignment horizontal="left" vertical="top" wrapText="1"/>
    </xf>
    <xf numFmtId="0" fontId="1435" fillId="1010" borderId="1082" xfId="15" applyNumberFormat="1" applyFont="1" applyFill="1" applyBorder="1" applyAlignment="1">
      <alignment horizontal="left" vertical="top" wrapText="1"/>
    </xf>
    <xf numFmtId="0" fontId="1433" fillId="1011" borderId="1082" xfId="15" applyNumberFormat="1" applyFont="1" applyFill="1" applyBorder="1" applyAlignment="1">
      <alignment horizontal="left" vertical="top" wrapText="1"/>
    </xf>
    <xf numFmtId="0" fontId="1436" fillId="1011" borderId="1082" xfId="15" applyNumberFormat="1" applyFont="1" applyFill="1" applyBorder="1" applyAlignment="1">
      <alignment horizontal="left" vertical="top" wrapText="1"/>
    </xf>
    <xf numFmtId="0" fontId="1433" fillId="1010" borderId="1125" xfId="15" applyNumberFormat="1" applyFont="1" applyFill="1" applyBorder="1" applyAlignment="1">
      <alignment horizontal="center" vertical="top" wrapText="1"/>
    </xf>
    <xf numFmtId="0" fontId="1435" fillId="1010" borderId="1125" xfId="15" applyNumberFormat="1" applyFont="1" applyFill="1" applyBorder="1" applyAlignment="1">
      <alignment horizontal="left" vertical="top" wrapText="1"/>
    </xf>
    <xf numFmtId="0" fontId="1429" fillId="1010" borderId="1082" xfId="15" applyNumberFormat="1" applyFont="1" applyFill="1" applyBorder="1" applyAlignment="1">
      <alignment horizontal="left" vertical="center" wrapText="1"/>
    </xf>
    <xf numFmtId="0" fontId="1348" fillId="1010" borderId="1102" xfId="15" applyNumberFormat="1" applyFont="1" applyFill="1" applyBorder="1"/>
    <xf numFmtId="0" fontId="1348" fillId="1010" borderId="1103" xfId="15" applyNumberFormat="1" applyFont="1" applyFill="1" applyBorder="1"/>
    <xf numFmtId="0" fontId="1432" fillId="1010" borderId="1082" xfId="15" applyNumberFormat="1" applyFont="1" applyFill="1" applyBorder="1" applyAlignment="1">
      <alignment horizontal="left" vertical="center" wrapText="1"/>
    </xf>
    <xf numFmtId="0" fontId="1438" fillId="1010" borderId="1102" xfId="15" applyNumberFormat="1" applyFont="1" applyFill="1" applyBorder="1"/>
    <xf numFmtId="0" fontId="1438" fillId="1010" borderId="1103" xfId="15" applyNumberFormat="1" applyFont="1" applyFill="1" applyBorder="1"/>
    <xf numFmtId="0" fontId="1438" fillId="1010" borderId="1102" xfId="15" applyNumberFormat="1" applyFont="1" applyFill="1" applyBorder="1" applyAlignment="1">
      <alignment wrapText="1"/>
    </xf>
    <xf numFmtId="0" fontId="1438" fillId="1010" borderId="1103" xfId="15" applyNumberFormat="1" applyFont="1" applyFill="1" applyBorder="1" applyAlignment="1">
      <alignment wrapText="1"/>
    </xf>
    <xf numFmtId="0" fontId="1432" fillId="1010" borderId="1082" xfId="15" applyNumberFormat="1" applyFont="1" applyFill="1" applyBorder="1" applyAlignment="1">
      <alignment horizontal="left" vertical="top" wrapText="1"/>
    </xf>
    <xf numFmtId="0" fontId="1438" fillId="1010" borderId="1102" xfId="15" applyNumberFormat="1" applyFont="1" applyFill="1" applyBorder="1" applyAlignment="1">
      <alignment vertical="top" wrapText="1"/>
    </xf>
    <xf numFmtId="0" fontId="1438" fillId="1010" borderId="1103" xfId="15" applyNumberFormat="1" applyFont="1" applyFill="1" applyBorder="1" applyAlignment="1">
      <alignment vertical="top" wrapText="1"/>
    </xf>
    <xf numFmtId="0" fontId="1433" fillId="996" borderId="1082" xfId="15" applyNumberFormat="1" applyFont="1" applyFill="1" applyBorder="1" applyAlignment="1">
      <alignment horizontal="center" vertical="center" wrapText="1"/>
    </xf>
    <xf numFmtId="0" fontId="1435" fillId="996" borderId="1082" xfId="15" applyNumberFormat="1" applyFont="1" applyFill="1" applyBorder="1" applyAlignment="1">
      <alignment horizontal="left" vertical="center" wrapText="1"/>
    </xf>
    <xf numFmtId="0" fontId="1433" fillId="958" borderId="1082" xfId="15" applyNumberFormat="1" applyFont="1" applyFill="1" applyBorder="1" applyAlignment="1">
      <alignment horizontal="center" vertical="center" wrapText="1"/>
    </xf>
    <xf numFmtId="0" fontId="1435" fillId="958" borderId="1082" xfId="15" applyNumberFormat="1" applyFont="1" applyFill="1" applyBorder="1" applyAlignment="1">
      <alignment horizontal="left" vertical="center" wrapText="1"/>
    </xf>
    <xf numFmtId="0" fontId="1428" fillId="1010" borderId="1082" xfId="15" applyNumberFormat="1" applyFont="1" applyFill="1" applyBorder="1" applyAlignment="1">
      <alignment horizontal="center" vertical="center" wrapText="1"/>
    </xf>
    <xf numFmtId="0" fontId="1433" fillId="1012" borderId="1125" xfId="15" applyNumberFormat="1" applyFont="1" applyFill="1" applyBorder="1" applyAlignment="1">
      <alignment horizontal="center" vertical="top" wrapText="1"/>
    </xf>
    <xf numFmtId="0" fontId="1397" fillId="1010" borderId="1056" xfId="15" applyNumberFormat="1" applyFont="1" applyFill="1" applyBorder="1"/>
    <xf numFmtId="0" fontId="1397" fillId="1010" borderId="1104" xfId="15" applyNumberFormat="1" applyFont="1" applyFill="1" applyBorder="1"/>
    <xf numFmtId="0" fontId="1432" fillId="1010" borderId="1104" xfId="15" applyNumberFormat="1" applyFont="1" applyFill="1" applyBorder="1"/>
    <xf numFmtId="0" fontId="1432" fillId="1010" borderId="1104" xfId="15" applyNumberFormat="1" applyFont="1" applyFill="1" applyBorder="1" applyAlignment="1">
      <alignment wrapText="1"/>
    </xf>
    <xf numFmtId="0" fontId="1432" fillId="1010" borderId="1104" xfId="15" applyNumberFormat="1" applyFont="1" applyFill="1" applyBorder="1" applyAlignment="1">
      <alignment vertical="top" wrapText="1"/>
    </xf>
    <xf numFmtId="0" fontId="1435" fillId="1010" borderId="1056" xfId="15" applyNumberFormat="1" applyFont="1" applyFill="1" applyBorder="1"/>
    <xf numFmtId="0" fontId="1435" fillId="1010" borderId="1104" xfId="15" applyNumberFormat="1" applyFont="1" applyFill="1" applyBorder="1"/>
    <xf numFmtId="0" fontId="1435" fillId="1010" borderId="1056" xfId="15" applyNumberFormat="1" applyFont="1" applyFill="1" applyBorder="1" applyAlignment="1">
      <alignment wrapText="1"/>
    </xf>
    <xf numFmtId="0" fontId="1435" fillId="1010" borderId="1104" xfId="15" applyNumberFormat="1" applyFont="1" applyFill="1" applyBorder="1" applyAlignment="1">
      <alignment wrapText="1"/>
    </xf>
    <xf numFmtId="0" fontId="1435" fillId="1010" borderId="1104" xfId="15" applyNumberFormat="1" applyFont="1" applyFill="1" applyBorder="1" applyAlignment="1">
      <alignment vertical="top" wrapText="1"/>
    </xf>
    <xf numFmtId="0" fontId="1435" fillId="1012" borderId="1104" xfId="15" applyNumberFormat="1" applyFont="1" applyFill="1" applyBorder="1" applyAlignment="1">
      <alignment vertical="top" wrapText="1"/>
    </xf>
    <xf numFmtId="0" fontId="1433" fillId="1012" borderId="1104" xfId="15" applyNumberFormat="1" applyFont="1" applyFill="1" applyBorder="1" applyAlignment="1">
      <alignment vertical="top" wrapText="1"/>
    </xf>
    <xf numFmtId="0" fontId="1433" fillId="1012" borderId="1125" xfId="15" applyNumberFormat="1" applyFont="1" applyFill="1" applyBorder="1" applyAlignment="1">
      <alignment vertical="top" wrapText="1"/>
    </xf>
    <xf numFmtId="0" fontId="1435" fillId="1011" borderId="1125" xfId="15" applyNumberFormat="1" applyFont="1" applyFill="1" applyBorder="1" applyAlignment="1">
      <alignment vertical="top" wrapText="1"/>
    </xf>
    <xf numFmtId="166" fontId="1435" fillId="1011" borderId="1125" xfId="15" applyNumberFormat="1" applyFont="1" applyFill="1" applyBorder="1" applyAlignment="1">
      <alignment vertical="top" wrapText="1"/>
    </xf>
    <xf numFmtId="167" fontId="1435" fillId="1010" borderId="1125" xfId="15" applyNumberFormat="1" applyFont="1" applyFill="1" applyBorder="1" applyAlignment="1">
      <alignment vertical="top" wrapText="1"/>
    </xf>
    <xf numFmtId="0" fontId="1435" fillId="949" borderId="1056" xfId="15" applyNumberFormat="1" applyFont="1" applyFill="1" applyBorder="1" applyAlignment="1">
      <alignment horizontal="center" vertical="center"/>
    </xf>
    <xf numFmtId="0" fontId="1435" fillId="949" borderId="1056" xfId="15" applyNumberFormat="1" applyFont="1" applyFill="1" applyBorder="1"/>
    <xf numFmtId="0" fontId="1435" fillId="965" borderId="1082" xfId="15" applyNumberFormat="1" applyFont="1" applyFill="1" applyBorder="1" applyAlignment="1">
      <alignment horizontal="center" vertical="center" wrapText="1"/>
    </xf>
    <xf numFmtId="0" fontId="1435" fillId="968" borderId="1082" xfId="15" applyNumberFormat="1" applyFont="1" applyFill="1" applyBorder="1" applyAlignment="1">
      <alignment horizontal="left" vertical="center" wrapText="1"/>
    </xf>
    <xf numFmtId="3" fontId="1433" fillId="965" borderId="1082" xfId="15" applyNumberFormat="1" applyFont="1" applyFill="1" applyBorder="1" applyAlignment="1">
      <alignment horizontal="center" vertical="center" wrapText="1"/>
    </xf>
    <xf numFmtId="0" fontId="1435" fillId="996" borderId="1082" xfId="15" applyNumberFormat="1" applyFont="1" applyFill="1" applyBorder="1" applyAlignment="1">
      <alignment horizontal="center" vertical="center" wrapText="1"/>
    </xf>
    <xf numFmtId="0" fontId="1435" fillId="949" borderId="1056" xfId="15" applyNumberFormat="1" applyFont="1" applyFill="1" applyBorder="1" applyAlignment="1">
      <alignment horizontal="center"/>
    </xf>
    <xf numFmtId="0" fontId="1435" fillId="949" borderId="1056" xfId="15" applyNumberFormat="1" applyFont="1" applyFill="1" applyBorder="1" applyAlignment="1">
      <alignment horizontal="center" vertical="bottom"/>
    </xf>
    <xf numFmtId="0" fontId="1433" fillId="965" borderId="1082" xfId="15" applyNumberFormat="1" applyFont="1" applyFill="1" applyBorder="1" applyAlignment="1">
      <alignment horizontal="center" vertical="center" wrapText="1"/>
    </xf>
    <xf numFmtId="0" fontId="1435" fillId="989" borderId="1082" xfId="15" applyNumberFormat="1" applyFont="1" applyFill="1" applyBorder="1" applyAlignment="1">
      <alignment horizontal="center" vertical="center" wrapText="1"/>
    </xf>
    <xf numFmtId="0" fontId="1435" fillId="989" borderId="1082" xfId="15" applyNumberFormat="1" applyFont="1" applyFill="1" applyBorder="1" applyAlignment="1">
      <alignment horizontal="left" vertical="center" wrapText="1"/>
    </xf>
    <xf numFmtId="0" fontId="1433" fillId="989" borderId="1082" xfId="15" applyNumberFormat="1" applyFont="1" applyFill="1" applyBorder="1" applyAlignment="1">
      <alignment horizontal="center" vertical="center" wrapText="1"/>
    </xf>
    <xf numFmtId="1" fontId="1435" fillId="989" borderId="1082" xfId="15" applyNumberFormat="1" applyFont="1" applyFill="1" applyBorder="1" applyAlignment="1">
      <alignment horizontal="center" vertical="center" wrapText="1"/>
    </xf>
    <xf numFmtId="1" fontId="1435" fillId="996" borderId="1082" xfId="15" applyNumberFormat="1" applyFont="1" applyFill="1" applyBorder="1" applyAlignment="1">
      <alignment horizontal="center" vertical="center" wrapText="1"/>
    </xf>
    <xf numFmtId="0" fontId="1433" fillId="949" borderId="1056" xfId="15" applyNumberFormat="1" applyFont="1" applyFill="1" applyBorder="1" applyAlignment="1">
      <alignment vertical="center"/>
    </xf>
    <xf numFmtId="0" fontId="1435" fillId="1010" borderId="1056" xfId="15" applyNumberFormat="1" applyFont="1" applyFill="1" applyBorder="1" applyAlignment="1">
      <alignment horizontal="center" vertical="center"/>
    </xf>
    <xf numFmtId="3" fontId="1433" fillId="1010" borderId="1082" xfId="15" applyNumberFormat="1" applyFont="1" applyFill="1" applyBorder="1" applyAlignment="1">
      <alignment horizontal="center" vertical="center" wrapText="1"/>
    </xf>
    <xf numFmtId="0" fontId="1435" fillId="1010" borderId="1056" xfId="15" applyNumberFormat="1" applyFont="1" applyFill="1" applyBorder="1" applyAlignment="1">
      <alignment horizontal="center"/>
    </xf>
    <xf numFmtId="0" fontId="1435" fillId="1010" borderId="1056" xfId="15" applyNumberFormat="1" applyFont="1" applyFill="1" applyBorder="1" applyAlignment="1">
      <alignment horizontal="center" vertical="bottom"/>
    </xf>
    <xf numFmtId="1" fontId="1435" fillId="1010" borderId="1082" xfId="15" applyNumberFormat="1" applyFont="1" applyFill="1" applyBorder="1" applyAlignment="1">
      <alignment horizontal="center" vertical="center" wrapText="1"/>
    </xf>
    <xf numFmtId="0" fontId="1433" fillId="1010" borderId="1056" xfId="15" applyNumberFormat="1" applyFont="1" applyFill="1" applyBorder="1" applyAlignment="1">
      <alignment vertical="center"/>
    </xf>
    <xf numFmtId="0" fontId="1435" fillId="1010" borderId="1056" xfId="15" applyNumberFormat="1" applyFont="1" applyFill="1" applyBorder="1" applyAlignment="1">
      <alignment horizontal="center" vertical="center" wrapText="1"/>
    </xf>
    <xf numFmtId="0" fontId="1435" fillId="1010" borderId="1056" xfId="15" applyNumberFormat="1" applyFont="1" applyFill="1" applyBorder="1" applyAlignment="1">
      <alignment horizontal="center" wrapText="1"/>
    </xf>
    <xf numFmtId="0" fontId="1435" fillId="1010" borderId="1056" xfId="15" applyNumberFormat="1" applyFont="1" applyFill="1" applyBorder="1" applyAlignment="1">
      <alignment horizontal="center" vertical="bottom" wrapText="1"/>
    </xf>
    <xf numFmtId="0" fontId="1433" fillId="1010" borderId="1056" xfId="15" applyNumberFormat="1" applyFont="1" applyFill="1" applyBorder="1" applyAlignment="1">
      <alignment vertical="center" wrapText="1"/>
    </xf>
    <xf numFmtId="0" fontId="1435" fillId="1010" borderId="1056" xfId="15" applyNumberFormat="1" applyFont="1" applyFill="1" applyBorder="1" applyAlignment="1">
      <alignment horizontal="center" vertical="top" wrapText="1"/>
    </xf>
    <xf numFmtId="3" fontId="1433" fillId="1010" borderId="1082" xfId="15" applyNumberFormat="1" applyFont="1" applyFill="1" applyBorder="1" applyAlignment="1">
      <alignment horizontal="center" vertical="top" wrapText="1"/>
    </xf>
    <xf numFmtId="1" fontId="1435" fillId="1010" borderId="1082" xfId="15" applyNumberFormat="1" applyFont="1" applyFill="1" applyBorder="1" applyAlignment="1">
      <alignment horizontal="center" vertical="top" wrapText="1"/>
    </xf>
    <xf numFmtId="0" fontId="1433" fillId="1010" borderId="1056" xfId="15" applyNumberFormat="1" applyFont="1" applyFill="1" applyBorder="1" applyAlignment="1">
      <alignment vertical="top" wrapText="1"/>
    </xf>
    <xf numFmtId="0" fontId="1435" fillId="1011" borderId="1056" xfId="15" applyNumberFormat="1" applyFont="1" applyFill="1" applyBorder="1" applyAlignment="1">
      <alignment horizontal="center" vertical="top" wrapText="1"/>
    </xf>
    <xf numFmtId="0" fontId="1436" fillId="1011" borderId="1056" xfId="15" applyNumberFormat="1" applyFont="1" applyFill="1" applyBorder="1" applyAlignment="1">
      <alignment horizontal="center" vertical="top" wrapText="1"/>
    </xf>
    <xf numFmtId="0" fontId="1435" fillId="1012" borderId="1056" xfId="15" applyNumberFormat="1" applyFont="1" applyFill="1" applyBorder="1" applyAlignment="1">
      <alignment horizontal="center" vertical="top" wrapText="1"/>
    </xf>
    <xf numFmtId="3" fontId="1433" fillId="1010" borderId="1125" xfId="15" applyNumberFormat="1" applyFont="1" applyFill="1" applyBorder="1" applyAlignment="1">
      <alignment horizontal="center" vertical="top" wrapText="1"/>
    </xf>
    <xf numFmtId="1" fontId="1435" fillId="1010" borderId="1125" xfId="15" applyNumberFormat="1" applyFont="1" applyFill="1" applyBorder="1" applyAlignment="1">
      <alignment horizontal="center" vertical="top" wrapText="1"/>
    </xf>
    <xf numFmtId="0" fontId="1433" fillId="1010" borderId="1125" xfId="15" applyNumberFormat="1" applyFont="1" applyFill="1" applyBorder="1" applyAlignment="1">
      <alignment vertical="top" wrapText="1"/>
    </xf>
    <xf numFmtId="0" fontId="1428" fillId="1010" borderId="1082" xfId="15" applyNumberFormat="1" applyFont="1" applyFill="1" applyBorder="1"/>
    <xf numFmtId="0" fontId="1428" fillId="1010" borderId="1082" xfId="15" applyNumberFormat="1" applyFont="1" applyFill="1" applyBorder="1" applyAlignment="1">
      <alignment horizontal="left" vertical="center" wrapText="1"/>
    </xf>
    <xf numFmtId="0" fontId="1429" fillId="1010" borderId="1082" xfId="15" applyNumberFormat="1" applyFont="1" applyFill="1" applyBorder="1"/>
    <xf numFmtId="0" fontId="1429" fillId="1010" borderId="1082" xfId="15" applyNumberFormat="1" applyFont="1" applyFill="1" applyBorder="1" applyAlignment="1">
      <alignment horizontal="center" vertical="center" wrapText="1"/>
    </xf>
    <xf numFmtId="0" fontId="1428" fillId="1010" borderId="1124" xfId="15" applyNumberFormat="1" applyFont="1" applyFill="1" applyBorder="1"/>
    <xf numFmtId="0" fontId="1428" fillId="1010" borderId="1124" xfId="15" applyNumberFormat="1" applyFont="1" applyFill="1" applyBorder="1" applyAlignment="1">
      <alignment horizontal="left" vertical="center" wrapText="1"/>
    </xf>
    <xf numFmtId="0" fontId="1428" fillId="1010" borderId="1124" xfId="15" applyNumberFormat="1" applyFont="1" applyFill="1" applyBorder="1" applyAlignment="1">
      <alignment horizontal="center" vertical="center" wrapText="1"/>
    </xf>
    <xf numFmtId="0" fontId="1433" fillId="1010" borderId="1082" xfId="15" applyNumberFormat="1" applyFont="1" applyFill="1" applyBorder="1"/>
    <xf numFmtId="0" fontId="1435" fillId="1010" borderId="1082" xfId="15" applyNumberFormat="1" applyFont="1" applyFill="1" applyBorder="1"/>
    <xf numFmtId="0" fontId="1433" fillId="1010" borderId="1124" xfId="15" applyNumberFormat="1" applyFont="1" applyFill="1" applyBorder="1"/>
    <xf numFmtId="0" fontId="1433" fillId="1010" borderId="1124" xfId="15" applyNumberFormat="1" applyFont="1" applyFill="1" applyBorder="1" applyAlignment="1">
      <alignment horizontal="left" vertical="center" wrapText="1"/>
    </xf>
    <xf numFmtId="0" fontId="1433" fillId="1010" borderId="1124" xfId="15" applyNumberFormat="1" applyFont="1" applyFill="1" applyBorder="1" applyAlignment="1">
      <alignment horizontal="center" vertical="center" wrapText="1"/>
    </xf>
    <xf numFmtId="0" fontId="1433" fillId="1010" borderId="1126" xfId="15" applyNumberFormat="1" applyFont="1" applyFill="1" applyBorder="1"/>
    <xf numFmtId="0" fontId="1433" fillId="1010" borderId="1126" xfId="15" applyNumberFormat="1" applyFont="1" applyFill="1" applyBorder="1" applyAlignment="1">
      <alignment horizontal="left" vertical="center" wrapText="1"/>
    </xf>
    <xf numFmtId="0" fontId="1433" fillId="1010" borderId="1126" xfId="15" applyNumberFormat="1" applyFont="1" applyFill="1" applyBorder="1" applyAlignment="1">
      <alignment horizontal="center" vertical="center" wrapText="1"/>
    </xf>
    <xf numFmtId="0" fontId="1435" fillId="1010" borderId="1126" xfId="15" applyNumberFormat="1" applyFont="1" applyFill="1" applyBorder="1"/>
    <xf numFmtId="0" fontId="1435" fillId="1010" borderId="1126" xfId="15" applyNumberFormat="1" applyFont="1" applyFill="1" applyBorder="1" applyAlignment="1">
      <alignment horizontal="left" vertical="center" wrapText="1"/>
    </xf>
    <xf numFmtId="0" fontId="1435" fillId="1010" borderId="1126" xfId="15" applyNumberFormat="1" applyFont="1" applyFill="1" applyBorder="1" applyAlignment="1">
      <alignment horizontal="center" vertical="center" wrapText="1"/>
    </xf>
    <xf numFmtId="0" fontId="1433" fillId="1010" borderId="1126" xfId="15" applyNumberFormat="1" applyFont="1" applyFill="1" applyBorder="1" applyAlignment="1">
      <alignment wrapText="1"/>
    </xf>
    <xf numFmtId="0" fontId="1435" fillId="1010" borderId="1126" xfId="15" applyNumberFormat="1" applyFont="1" applyFill="1" applyBorder="1" applyAlignment="1">
      <alignment wrapText="1"/>
    </xf>
    <xf numFmtId="0" fontId="1433" fillId="1010" borderId="1126" xfId="15" applyNumberFormat="1" applyFont="1" applyFill="1" applyBorder="1" applyAlignment="1">
      <alignment vertical="center" wrapText="1"/>
    </xf>
    <xf numFmtId="0" fontId="1435" fillId="1010" borderId="1126" xfId="15" applyNumberFormat="1" applyFont="1" applyFill="1" applyBorder="1" applyAlignment="1">
      <alignment vertical="center" wrapText="1"/>
    </xf>
    <xf numFmtId="0" fontId="1433" fillId="1010" borderId="1127" xfId="15" applyNumberFormat="1" applyFont="1" applyFill="1" applyBorder="1" applyAlignment="1">
      <alignment vertical="center" wrapText="1"/>
    </xf>
    <xf numFmtId="0" fontId="1433" fillId="1010" borderId="1127" xfId="15" applyNumberFormat="1" applyFont="1" applyFill="1" applyBorder="1" applyAlignment="1">
      <alignment horizontal="left" vertical="center" wrapText="1"/>
    </xf>
    <xf numFmtId="0" fontId="1433" fillId="1010" borderId="1127" xfId="15" applyNumberFormat="1" applyFont="1" applyFill="1" applyBorder="1" applyAlignment="1">
      <alignment horizontal="center" vertical="center" wrapText="1"/>
    </xf>
    <xf numFmtId="0" fontId="1435" fillId="1010" borderId="1127" xfId="15" applyNumberFormat="1" applyFont="1" applyFill="1" applyBorder="1" applyAlignment="1">
      <alignment vertical="center" wrapText="1"/>
    </xf>
    <xf numFmtId="0" fontId="1435" fillId="1010" borderId="1127" xfId="15" applyNumberFormat="1" applyFont="1" applyFill="1" applyBorder="1" applyAlignment="1">
      <alignment horizontal="left" vertical="center" wrapText="1"/>
    </xf>
    <xf numFmtId="0" fontId="1435" fillId="1010" borderId="1127" xfId="15" applyNumberFormat="1" applyFont="1" applyFill="1" applyBorder="1" applyAlignment="1">
      <alignment horizontal="center" vertical="center" wrapText="1"/>
    </xf>
    <xf numFmtId="0" fontId="1433" fillId="1011" borderId="1127" xfId="15" applyNumberFormat="1" applyFont="1" applyFill="1" applyBorder="1" applyAlignment="1">
      <alignment vertical="center" wrapText="1"/>
    </xf>
    <xf numFmtId="0" fontId="1433" fillId="1011" borderId="1127" xfId="15" applyNumberFormat="1" applyFont="1" applyFill="1" applyBorder="1" applyAlignment="1">
      <alignment horizontal="left" vertical="center" wrapText="1"/>
    </xf>
    <xf numFmtId="0" fontId="1433" fillId="1011" borderId="1127" xfId="15" applyNumberFormat="1" applyFont="1" applyFill="1" applyBorder="1" applyAlignment="1">
      <alignment horizontal="center" vertical="center" wrapText="1"/>
    </xf>
    <xf numFmtId="0" fontId="1430" fillId="1010" borderId="1056" xfId="15" applyNumberFormat="1" applyFont="1" applyFill="1" applyBorder="1"/>
    <xf numFmtId="0" fontId="1439" fillId="1010" borderId="1056" xfId="15" applyNumberFormat="1" applyFont="1" applyFill="1" applyBorder="1"/>
    <xf numFmtId="0" fontId="1439" fillId="1010" borderId="1056" xfId="15" applyNumberFormat="1" applyFont="1" applyFill="1" applyBorder="1" applyAlignment="1">
      <alignment wrapText="1"/>
    </xf>
    <xf numFmtId="0" fontId="1439" fillId="1010" borderId="1056" xfId="15" applyNumberFormat="1" applyFont="1" applyFill="1" applyBorder="1" applyAlignment="1">
      <alignment vertical="top" wrapText="1"/>
    </xf>
    <xf numFmtId="0" fontId="1435" fillId="1011" borderId="1125" xfId="15" applyNumberFormat="1" applyFont="1" applyFill="1" applyBorder="1" applyAlignment="1">
      <alignment horizontal="center" vertical="top" wrapText="1"/>
    </xf>
    <xf numFmtId="0" fontId="1433" fillId="1011" borderId="1125" xfId="15" applyNumberFormat="1" applyFont="1" applyFill="1" applyBorder="1" applyAlignment="1">
      <alignment vertical="top" wrapText="1"/>
    </xf>
    <xf numFmtId="0" fontId="1433" fillId="954" borderId="1082" xfId="15" applyNumberFormat="1" applyFont="1" applyFill="1" applyBorder="1" applyAlignment="1">
      <alignment horizontal="center" vertical="center" wrapText="1"/>
    </xf>
    <xf numFmtId="0" fontId="1435" fillId="994" borderId="1082" xfId="15" applyNumberFormat="1" applyFont="1" applyFill="1" applyBorder="1" applyAlignment="1">
      <alignment horizontal="center" vertical="center" wrapText="1"/>
    </xf>
    <xf numFmtId="0" fontId="1348" fillId="1010" borderId="1056" xfId="15" applyNumberFormat="1" applyFont="1" applyFill="1" applyBorder="1"/>
    <xf numFmtId="0" fontId="1438" fillId="1010" borderId="1056" xfId="15" applyNumberFormat="1" applyFont="1" applyFill="1" applyBorder="1"/>
    <xf numFmtId="0" fontId="1438" fillId="1010" borderId="1056" xfId="15" applyNumberFormat="1" applyFont="1" applyFill="1" applyBorder="1" applyAlignment="1">
      <alignment wrapText="1"/>
    </xf>
    <xf numFmtId="0" fontId="1438" fillId="1010" borderId="1056" xfId="15" applyNumberFormat="1" applyFont="1" applyFill="1" applyBorder="1" applyAlignment="1">
      <alignment vertical="top" wrapText="1"/>
    </xf>
    <xf numFmtId="0" fontId="1435" fillId="968" borderId="1082" xfId="15" applyNumberFormat="1" applyFont="1" applyFill="1" applyBorder="1" applyAlignment="1">
      <alignment horizontal="center" vertical="center" wrapText="1"/>
    </xf>
    <xf numFmtId="0" fontId="1433" fillId="965" borderId="1082" xfId="15" applyNumberFormat="1" applyFont="1" applyFill="1" applyBorder="1" applyAlignment="1">
      <alignment horizontal="left" vertical="center" wrapText="1"/>
    </xf>
    <xf numFmtId="0" fontId="1435" fillId="965" borderId="1082" xfId="15" applyNumberFormat="1" applyFont="1" applyFill="1" applyBorder="1" applyAlignment="1">
      <alignment horizontal="left" vertical="center" wrapText="1"/>
    </xf>
    <xf numFmtId="0" fontId="1433" fillId="993" borderId="1082" xfId="15" applyNumberFormat="1" applyFont="1" applyFill="1" applyBorder="1" applyAlignment="1">
      <alignment horizontal="center" vertical="center" wrapText="1"/>
    </xf>
    <xf numFmtId="0" fontId="1433" fillId="957" borderId="1082" xfId="15" applyNumberFormat="1" applyFont="1" applyFill="1" applyBorder="1" applyAlignment="1">
      <alignment horizontal="center" vertical="center" wrapText="1"/>
    </xf>
    <xf numFmtId="0" fontId="1435" fillId="968" borderId="1082" xfId="15" applyNumberFormat="1" applyFont="1" applyFill="1" applyBorder="1" applyAlignment="1">
      <alignment horizontal="center" wrapText="1"/>
    </xf>
    <xf numFmtId="0" fontId="1435" fillId="965" borderId="1082" xfId="15" applyNumberFormat="1" applyFont="1" applyFill="1" applyBorder="1" applyAlignment="1">
      <alignment horizontal="center" wrapText="1"/>
    </xf>
    <xf numFmtId="0" fontId="1435" fillId="949" borderId="1082" xfId="15" applyNumberFormat="1" applyFont="1" applyFill="1" applyBorder="1" applyAlignment="1">
      <alignment horizontal="center" wrapText="1"/>
    </xf>
    <xf numFmtId="0" fontId="1433" fillId="968" borderId="1082" xfId="15" applyNumberFormat="1" applyFont="1" applyFill="1" applyBorder="1" applyAlignment="1">
      <alignment horizontal="center" wrapText="1"/>
    </xf>
    <xf numFmtId="0" fontId="1440" fillId="993" borderId="1082" xfId="15" applyNumberFormat="1" applyFont="1" applyFill="1" applyBorder="1" applyAlignment="1">
      <alignment horizontal="center" wrapText="1"/>
    </xf>
    <xf numFmtId="0" fontId="1435" fillId="1010" borderId="1082" xfId="15" applyNumberFormat="1" applyFont="1" applyFill="1" applyBorder="1" applyAlignment="1">
      <alignment horizontal="center" wrapText="1"/>
    </xf>
    <xf numFmtId="0" fontId="1433" fillId="1010" borderId="1082" xfId="15" applyNumberFormat="1" applyFont="1" applyFill="1" applyBorder="1" applyAlignment="1">
      <alignment horizontal="center" wrapText="1"/>
    </xf>
    <xf numFmtId="0" fontId="1440" fillId="1010" borderId="1082" xfId="15" applyNumberFormat="1" applyFont="1" applyFill="1" applyBorder="1" applyAlignment="1">
      <alignment horizontal="center" wrapText="1"/>
    </xf>
    <xf numFmtId="0" fontId="1440" fillId="1010" borderId="1082" xfId="15" applyNumberFormat="1" applyFont="1" applyFill="1" applyBorder="1" applyAlignment="1">
      <alignment horizontal="center" vertical="top" wrapText="1"/>
    </xf>
    <xf numFmtId="0" fontId="1433" fillId="1010" borderId="1125" xfId="15" applyNumberFormat="1" applyFont="1" applyFill="1" applyBorder="1" applyAlignment="1">
      <alignment horizontal="left" vertical="top" wrapText="1"/>
    </xf>
    <xf numFmtId="0" fontId="1440" fillId="1010" borderId="1125" xfId="15" applyNumberFormat="1" applyFont="1" applyFill="1" applyBorder="1" applyAlignment="1">
      <alignment horizontal="center" vertical="top" wrapText="1"/>
    </xf>
    <xf numFmtId="0" fontId="1430" fillId="1010" borderId="1082" xfId="15" applyNumberFormat="1" applyFont="1" applyFill="1" applyBorder="1" applyAlignment="1">
      <alignment horizontal="center" wrapText="1"/>
    </xf>
    <xf numFmtId="0" fontId="1358" fillId="1010" borderId="1082" xfId="15" applyNumberFormat="1" applyFont="1" applyFill="1" applyBorder="1" applyAlignment="1">
      <alignment horizontal="center" wrapText="1"/>
    </xf>
    <xf numFmtId="0" fontId="1378" fillId="1010" borderId="1056" xfId="15" applyNumberFormat="1" applyFont="1" applyFill="1" applyBorder="1"/>
    <xf numFmtId="0" fontId="1358" fillId="1010" borderId="1056" xfId="15" applyNumberFormat="1" applyFont="1" applyFill="1" applyBorder="1"/>
    <xf numFmtId="0" fontId="1439" fillId="1010" borderId="1082" xfId="15" applyNumberFormat="1" applyFont="1" applyFill="1" applyBorder="1" applyAlignment="1">
      <alignment horizontal="center" wrapText="1"/>
    </xf>
    <xf numFmtId="0" fontId="1432" fillId="1010" borderId="1082" xfId="15" applyNumberFormat="1" applyFont="1" applyFill="1" applyBorder="1" applyAlignment="1">
      <alignment horizontal="center" wrapText="1"/>
    </xf>
    <xf numFmtId="0" fontId="1439" fillId="1010" borderId="1082" xfId="15" applyNumberFormat="1" applyFont="1" applyFill="1" applyBorder="1" applyAlignment="1">
      <alignment horizontal="center" vertical="top" wrapText="1"/>
    </xf>
    <xf numFmtId="0" fontId="1367" fillId="949" borderId="1057" xfId="15" applyNumberFormat="1" applyFont="1" applyFill="1" applyBorder="1" applyAlignment="1">
      <alignment horizontal="center" vertical="center" wrapText="1"/>
    </xf>
    <xf numFmtId="0" fontId="1353" fillId="949" borderId="1057" xfId="15" applyNumberFormat="1" applyFont="1" applyFill="1" applyBorder="1" applyAlignment="1">
      <alignment horizontal="left" vertical="center" wrapText="1"/>
    </xf>
    <xf numFmtId="0" fontId="1362" fillId="949" borderId="1057" xfId="15" applyNumberFormat="1" applyFont="1" applyFill="1" applyBorder="1" applyAlignment="1">
      <alignment horizontal="center" vertical="center" wrapText="1"/>
    </xf>
    <xf numFmtId="0" fontId="1352" fillId="949" borderId="1057" xfId="15" applyNumberFormat="1" applyFont="1" applyFill="1" applyBorder="1" applyAlignment="1">
      <alignment vertical="center" wrapText="1"/>
    </xf>
    <xf numFmtId="0" fontId="1358" fillId="949" borderId="1056" xfId="15" applyNumberFormat="1" applyFont="1" applyFill="1" applyBorder="1" applyAlignment="1">
      <alignment vertical="center" wrapText="1"/>
    </xf>
    <xf numFmtId="0" fontId="1375" fillId="949" borderId="1057" xfId="15" applyNumberFormat="1" applyFont="1" applyFill="1" applyBorder="1" applyAlignment="1">
      <alignment vertical="top" wrapText="1"/>
    </xf>
    <xf numFmtId="0" fontId="1348" fillId="949" borderId="1107" xfId="15" applyNumberFormat="1" applyFont="1" applyFill="1" applyBorder="1" applyAlignment="1">
      <alignment wrapText="1"/>
    </xf>
    <xf numFmtId="0" fontId="1348" fillId="949" borderId="1108" xfId="15" applyNumberFormat="1" applyFont="1" applyFill="1" applyBorder="1" applyAlignment="1">
      <alignment wrapText="1"/>
    </xf>
    <xf numFmtId="0" fontId="1348" fillId="949" borderId="1121" xfId="15" applyNumberFormat="1" applyFont="1" applyFill="1" applyBorder="1" applyAlignment="1">
      <alignment wrapText="1"/>
    </xf>
    <xf numFmtId="0" fontId="1348" fillId="949" borderId="1122" xfId="15" applyNumberFormat="1" applyFont="1" applyFill="1" applyBorder="1" applyAlignment="1">
      <alignment wrapText="1"/>
    </xf>
    <xf numFmtId="0" fontId="1348" fillId="949" borderId="1123" xfId="15" applyNumberFormat="1" applyFont="1" applyFill="1" applyBorder="1" applyAlignment="1">
      <alignment wrapText="1"/>
    </xf>
    <xf numFmtId="0" fontId="1353" fillId="949" borderId="1057" xfId="15" applyNumberFormat="1" applyFont="1" applyFill="1" applyBorder="1" applyAlignment="1">
      <alignment horizontal="center" vertical="center" wrapText="1"/>
    </xf>
    <xf numFmtId="10" fontId="1352" fillId="949" borderId="1057" xfId="15" applyNumberFormat="1" applyFont="1" applyFill="1" applyBorder="1" applyAlignment="1">
      <alignment vertical="center" wrapText="1"/>
    </xf>
    <xf numFmtId="0" fontId="1367" fillId="949" borderId="1057" xfId="15" applyNumberFormat="1" applyFont="1" applyFill="1" applyBorder="1" applyAlignment="1">
      <alignment horizontal="center" vertical="top" wrapText="1"/>
    </xf>
    <xf numFmtId="0" fontId="1353" fillId="949" borderId="1057" xfId="15" applyNumberFormat="1" applyFont="1" applyFill="1" applyBorder="1" applyAlignment="1">
      <alignment horizontal="left" vertical="top" wrapText="1"/>
    </xf>
    <xf numFmtId="0" fontId="1362" fillId="949" borderId="1057" xfId="15" applyNumberFormat="1" applyFont="1" applyFill="1" applyBorder="1" applyAlignment="1">
      <alignment horizontal="center" vertical="top" wrapText="1"/>
    </xf>
    <xf numFmtId="0" fontId="1352" fillId="949" borderId="1057" xfId="15" applyNumberFormat="1" applyFont="1" applyFill="1" applyBorder="1" applyAlignment="1">
      <alignment vertical="top" wrapText="1"/>
    </xf>
    <xf numFmtId="0" fontId="1358" fillId="949" borderId="1056" xfId="15" applyNumberFormat="1" applyFont="1" applyFill="1" applyBorder="1" applyAlignment="1">
      <alignment vertical="top" wrapText="1"/>
    </xf>
    <xf numFmtId="0" fontId="1348" fillId="949" borderId="1107" xfId="15" applyNumberFormat="1" applyFont="1" applyFill="1" applyBorder="1" applyAlignment="1">
      <alignment vertical="top" wrapText="1"/>
    </xf>
    <xf numFmtId="0" fontId="1348" fillId="949" borderId="1108" xfId="15" applyNumberFormat="1" applyFont="1" applyFill="1" applyBorder="1" applyAlignment="1">
      <alignment vertical="top" wrapText="1"/>
    </xf>
    <xf numFmtId="0" fontId="1348" fillId="949" borderId="1121" xfId="15" applyNumberFormat="1" applyFont="1" applyFill="1" applyBorder="1" applyAlignment="1">
      <alignment vertical="top" wrapText="1"/>
    </xf>
    <xf numFmtId="0" fontId="1348" fillId="949" borderId="1122" xfId="15" applyNumberFormat="1" applyFont="1" applyFill="1" applyBorder="1" applyAlignment="1">
      <alignment vertical="top" wrapText="1"/>
    </xf>
    <xf numFmtId="0" fontId="1348" fillId="949" borderId="1123" xfId="15" applyNumberFormat="1" applyFont="1" applyFill="1" applyBorder="1" applyAlignment="1">
      <alignment vertical="top" wrapText="1"/>
    </xf>
    <xf numFmtId="0" fontId="1353" fillId="949" borderId="1057" xfId="15" applyNumberFormat="1" applyFont="1" applyFill="1" applyBorder="1" applyAlignment="1">
      <alignment horizontal="center" vertical="top" wrapText="1"/>
    </xf>
    <xf numFmtId="10" fontId="1352" fillId="949" borderId="1057" xfId="15" applyNumberFormat="1" applyFont="1" applyFill="1" applyBorder="1" applyAlignment="1">
      <alignment vertical="top" wrapText="1"/>
    </xf>
    <xf numFmtId="0" fontId="1395" fillId="949" borderId="1057" xfId="15" applyNumberFormat="1" applyFont="1" applyFill="1" applyBorder="1" applyAlignment="1">
      <alignment horizontal="left" vertical="center" wrapText="1"/>
    </xf>
    <xf numFmtId="0" fontId="1362" fillId="954" borderId="1057" xfId="15" applyNumberFormat="1" applyFont="1" applyFill="1" applyBorder="1" applyAlignment="1">
      <alignment horizontal="center" vertical="center" wrapText="1"/>
    </xf>
    <xf numFmtId="0" fontId="1368" fillId="949" borderId="1057" xfId="15" applyNumberFormat="1" applyFont="1" applyFill="1" applyBorder="1" applyAlignment="1">
      <alignment horizontal="left" vertical="center" wrapText="1"/>
    </xf>
    <xf numFmtId="0" fontId="1362" fillId="957" borderId="1057" xfId="15" applyNumberFormat="1" applyFont="1" applyFill="1" applyBorder="1" applyAlignment="1">
      <alignment horizontal="center" vertical="center" wrapText="1"/>
    </xf>
    <xf numFmtId="0" fontId="1362" fillId="958" borderId="1057" xfId="15" applyNumberFormat="1" applyFont="1" applyFill="1" applyBorder="1" applyAlignment="1">
      <alignment horizontal="center" vertical="center" wrapText="1"/>
    </xf>
    <xf numFmtId="0" fontId="1395" fillId="949" borderId="1057" xfId="15" applyNumberFormat="1" applyFont="1" applyFill="1" applyBorder="1" applyAlignment="1">
      <alignment horizontal="left" vertical="top" wrapText="1"/>
    </xf>
    <xf numFmtId="0" fontId="1362" fillId="954" borderId="1057" xfId="15" applyNumberFormat="1" applyFont="1" applyFill="1" applyBorder="1" applyAlignment="1">
      <alignment horizontal="center" vertical="top" wrapText="1"/>
    </xf>
    <xf numFmtId="0" fontId="1368" fillId="949" borderId="1057" xfId="15" applyNumberFormat="1" applyFont="1" applyFill="1" applyBorder="1" applyAlignment="1">
      <alignment horizontal="left" vertical="top" wrapText="1"/>
    </xf>
    <xf numFmtId="0" fontId="1362" fillId="957" borderId="1057" xfId="15" applyNumberFormat="1" applyFont="1" applyFill="1" applyBorder="1" applyAlignment="1">
      <alignment horizontal="center" vertical="top" wrapText="1"/>
    </xf>
    <xf numFmtId="0" fontId="1362" fillId="958" borderId="1057" xfId="15" applyNumberFormat="1" applyFont="1" applyFill="1" applyBorder="1" applyAlignment="1">
      <alignment horizontal="center" vertical="top" wrapText="1"/>
    </xf>
    <xf numFmtId="10" fontId="1358" fillId="1010" borderId="1056" xfId="15" applyNumberFormat="1" applyFont="1" applyFill="1" applyBorder="1" applyAlignment="1">
      <alignment vertical="center" wrapText="1"/>
    </xf>
    <xf numFmtId="10" fontId="1432" fillId="1010" borderId="1056" xfId="15" applyNumberFormat="1" applyFont="1" applyFill="1" applyBorder="1" applyAlignment="1">
      <alignment vertical="center" wrapText="1"/>
    </xf>
    <xf numFmtId="10" fontId="1432" fillId="1010" borderId="1056" xfId="15" applyNumberFormat="1" applyFont="1" applyFill="1" applyBorder="1" applyAlignment="1">
      <alignment vertical="top" wrapText="1"/>
    </xf>
    <xf numFmtId="0" fontId="1435" fillId="949" borderId="1056" xfId="15" applyNumberFormat="1" applyFont="1" applyFill="1" applyBorder="1" applyAlignment="1">
      <alignment horizontal="left" vertical="bottom"/>
    </xf>
    <xf numFmtId="0" fontId="1433" fillId="994" borderId="1082" xfId="15" applyNumberFormat="1" applyFont="1" applyFill="1" applyBorder="1" applyAlignment="1">
      <alignment horizontal="center" vertical="bottom"/>
    </xf>
    <xf numFmtId="0" fontId="1433" fillId="1002" borderId="1082" xfId="15" applyNumberFormat="1" applyFont="1" applyFill="1" applyBorder="1" applyAlignment="1">
      <alignment horizontal="center" vertical="bottom"/>
    </xf>
    <xf numFmtId="0" fontId="1433" fillId="995" borderId="1089" xfId="15" applyNumberFormat="1" applyFont="1" applyFill="1" applyBorder="1" applyAlignment="1">
      <alignment horizontal="left"/>
    </xf>
    <xf numFmtId="0" fontId="1435" fillId="997" borderId="1082" xfId="15" applyNumberFormat="1" applyFont="1" applyFill="1" applyBorder="1" applyAlignment="1">
      <alignment horizontal="center"/>
    </xf>
    <xf numFmtId="0" fontId="1435" fillId="949" borderId="1082" xfId="15" applyNumberFormat="1" applyFont="1" applyFill="1" applyBorder="1" applyAlignment="1">
      <alignment horizontal="center"/>
    </xf>
    <xf numFmtId="0" fontId="1435" fillId="954" borderId="1082" xfId="15" applyNumberFormat="1" applyFont="1" applyFill="1" applyBorder="1" applyAlignment="1">
      <alignment horizontal="center"/>
    </xf>
    <xf numFmtId="0" fontId="1433" fillId="994" borderId="1082" xfId="15" applyNumberFormat="1" applyFont="1" applyFill="1" applyBorder="1" applyAlignment="1">
      <alignment horizontal="right"/>
    </xf>
    <xf numFmtId="0" fontId="1433" fillId="989" borderId="1082" xfId="15" applyNumberFormat="1" applyFont="1" applyFill="1" applyBorder="1" applyAlignment="1">
      <alignment horizontal="center"/>
    </xf>
    <xf numFmtId="0" fontId="1433" fillId="994" borderId="1082" xfId="15" applyNumberFormat="1" applyFont="1" applyFill="1" applyBorder="1" applyAlignment="1">
      <alignment horizontal="left" vertical="bottom"/>
    </xf>
    <xf numFmtId="0" fontId="1435" fillId="949" borderId="1082" xfId="15" applyNumberFormat="1" applyFont="1" applyFill="1" applyBorder="1" applyAlignment="1">
      <alignment horizontal="left" vertical="top" wrapText="1"/>
    </xf>
    <xf numFmtId="0" fontId="1435" fillId="1010" borderId="1056" xfId="15" applyNumberFormat="1" applyFont="1" applyFill="1" applyBorder="1" applyAlignment="1">
      <alignment horizontal="left" vertical="bottom"/>
    </xf>
    <xf numFmtId="0" fontId="1433" fillId="1010" borderId="1082" xfId="15" applyNumberFormat="1" applyFont="1" applyFill="1" applyBorder="1" applyAlignment="1">
      <alignment horizontal="center" vertical="bottom"/>
    </xf>
    <xf numFmtId="0" fontId="1433" fillId="1010" borderId="1089" xfId="15" applyNumberFormat="1" applyFont="1" applyFill="1" applyBorder="1" applyAlignment="1">
      <alignment horizontal="left"/>
    </xf>
    <xf numFmtId="0" fontId="1435" fillId="1010" borderId="1082" xfId="15" applyNumberFormat="1" applyFont="1" applyFill="1" applyBorder="1" applyAlignment="1">
      <alignment horizontal="center"/>
    </xf>
    <xf numFmtId="0" fontId="1433" fillId="1010" borderId="1082" xfId="15" applyNumberFormat="1" applyFont="1" applyFill="1" applyBorder="1" applyAlignment="1">
      <alignment horizontal="right"/>
    </xf>
    <xf numFmtId="0" fontId="1433" fillId="1010" borderId="1082" xfId="15" applyNumberFormat="1" applyFont="1" applyFill="1" applyBorder="1" applyAlignment="1">
      <alignment horizontal="center"/>
    </xf>
    <xf numFmtId="0" fontId="1433" fillId="1010" borderId="1082" xfId="15" applyNumberFormat="1" applyFont="1" applyFill="1" applyBorder="1" applyAlignment="1">
      <alignment horizontal="left" vertical="bottom"/>
    </xf>
    <xf numFmtId="0" fontId="1435" fillId="1010" borderId="1056" xfId="15" applyNumberFormat="1" applyFont="1" applyFill="1" applyBorder="1" applyAlignment="1">
      <alignment horizontal="left" vertical="bottom" wrapText="1"/>
    </xf>
    <xf numFmtId="0" fontId="1433" fillId="1010" borderId="1082" xfId="15" applyNumberFormat="1" applyFont="1" applyFill="1" applyBorder="1" applyAlignment="1">
      <alignment horizontal="center" vertical="bottom" wrapText="1"/>
    </xf>
    <xf numFmtId="0" fontId="1433" fillId="1010" borderId="1089" xfId="15" applyNumberFormat="1" applyFont="1" applyFill="1" applyBorder="1" applyAlignment="1">
      <alignment horizontal="left" wrapText="1"/>
    </xf>
    <xf numFmtId="0" fontId="1433" fillId="1010" borderId="1082" xfId="15" applyNumberFormat="1" applyFont="1" applyFill="1" applyBorder="1" applyAlignment="1">
      <alignment horizontal="right" wrapText="1"/>
    </xf>
    <xf numFmtId="0" fontId="1433" fillId="1010" borderId="1082" xfId="15" applyNumberFormat="1" applyFont="1" applyFill="1" applyBorder="1" applyAlignment="1">
      <alignment horizontal="left" vertical="bottom" wrapText="1"/>
    </xf>
    <xf numFmtId="0" fontId="1435" fillId="1010" borderId="1056" xfId="15" applyNumberFormat="1" applyFont="1" applyFill="1" applyBorder="1" applyAlignment="1">
      <alignment horizontal="left" vertical="top" wrapText="1"/>
    </xf>
    <xf numFmtId="0" fontId="1433" fillId="1010" borderId="1089" xfId="15" applyNumberFormat="1" applyFont="1" applyFill="1" applyBorder="1" applyAlignment="1">
      <alignment horizontal="left" vertical="top" wrapText="1"/>
    </xf>
    <xf numFmtId="0" fontId="1433" fillId="1010" borderId="1082" xfId="15" applyNumberFormat="1" applyFont="1" applyFill="1" applyBorder="1" applyAlignment="1">
      <alignment horizontal="right" vertical="top" wrapText="1"/>
    </xf>
    <xf numFmtId="0" fontId="1435" fillId="1011" borderId="1056" xfId="15" applyNumberFormat="1" applyFont="1" applyFill="1" applyBorder="1" applyAlignment="1">
      <alignment horizontal="left" vertical="top" wrapText="1"/>
    </xf>
    <xf numFmtId="0" fontId="1436" fillId="1011" borderId="1056" xfId="15" applyNumberFormat="1" applyFont="1" applyFill="1" applyBorder="1" applyAlignment="1">
      <alignment horizontal="left" vertical="top" wrapText="1"/>
    </xf>
    <xf numFmtId="0" fontId="1435" fillId="1012" borderId="1056" xfId="15" applyNumberFormat="1" applyFont="1" applyFill="1" applyBorder="1" applyAlignment="1">
      <alignment horizontal="left" vertical="top" wrapText="1"/>
    </xf>
    <xf numFmtId="0" fontId="1433" fillId="1012" borderId="1056" xfId="15" applyNumberFormat="1" applyFont="1" applyFill="1" applyBorder="1" applyAlignment="1">
      <alignment horizontal="left" vertical="top" wrapText="1"/>
    </xf>
    <xf numFmtId="0" fontId="1433" fillId="1010" borderId="1125" xfId="15" applyNumberFormat="1" applyFont="1" applyFill="1" applyBorder="1" applyAlignment="1">
      <alignment horizontal="right" vertical="top" wrapText="1"/>
    </xf>
    <xf numFmtId="0" fontId="1378" fillId="1010" borderId="1056" xfId="15" applyNumberFormat="1" applyFont="1" applyFill="1" applyBorder="1" applyAlignment="1">
      <alignment horizontal="left" vertical="top" wrapText="1"/>
    </xf>
    <xf numFmtId="0" fontId="1402" fillId="1010" borderId="1082" xfId="15" applyNumberFormat="1" applyFont="1" applyFill="1" applyBorder="1" applyAlignment="1">
      <alignment horizontal="center" vertical="bottom"/>
    </xf>
    <xf numFmtId="0" fontId="1441" fillId="1010" borderId="1082" xfId="15" applyNumberFormat="1" applyFont="1" applyFill="1" applyBorder="1" applyAlignment="1">
      <alignment horizontal="center" vertical="bottom"/>
    </xf>
    <xf numFmtId="0" fontId="1441" fillId="1010" borderId="1082" xfId="15" applyNumberFormat="1" applyFont="1" applyFill="1" applyBorder="1" applyAlignment="1">
      <alignment horizontal="center" vertical="bottom" wrapText="1"/>
    </xf>
    <xf numFmtId="0" fontId="1441" fillId="1010" borderId="1082" xfId="15" applyNumberFormat="1" applyFont="1" applyFill="1" applyBorder="1" applyAlignment="1">
      <alignment horizontal="center" vertical="top" wrapText="1"/>
    </xf>
    <xf numFmtId="0" fontId="1433" fillId="949" borderId="1082" xfId="15" applyNumberFormat="1" applyFont="1" applyFill="1" applyBorder="1" applyAlignment="1">
      <alignment horizontal="center"/>
    </xf>
    <xf numFmtId="0" fontId="1433" fillId="949" borderId="1082" xfId="15" applyNumberFormat="1" applyFont="1" applyFill="1" applyBorder="1" applyAlignment="1">
      <alignment horizontal="center" wrapText="1"/>
    </xf>
    <xf numFmtId="0" fontId="1434" fillId="949" borderId="1056" xfId="15" applyNumberFormat="1" applyFont="1" applyFill="1" applyBorder="1"/>
    <xf numFmtId="0" fontId="1435" fillId="949" borderId="1082" xfId="15" applyNumberFormat="1" applyFont="1" applyFill="1" applyBorder="1"/>
    <xf numFmtId="0" fontId="1435" fillId="949" borderId="1082" xfId="15" applyNumberFormat="1" applyFont="1" applyFill="1" applyBorder="1" applyAlignment="1">
      <alignment wrapText="1"/>
    </xf>
    <xf numFmtId="0" fontId="1435" fillId="949" borderId="1056" xfId="15" applyNumberFormat="1" applyFont="1" applyFill="1" applyBorder="1" applyAlignment="1">
      <alignment wrapText="1"/>
    </xf>
    <xf numFmtId="0" fontId="1434" fillId="1010" borderId="1056" xfId="15" applyNumberFormat="1" applyFont="1" applyFill="1" applyBorder="1"/>
    <xf numFmtId="0" fontId="1435" fillId="1010" borderId="1082" xfId="15" applyNumberFormat="1" applyFont="1" applyFill="1" applyBorder="1" applyAlignment="1">
      <alignment wrapText="1"/>
    </xf>
    <xf numFmtId="0" fontId="1434" fillId="1010" borderId="1056" xfId="15" applyNumberFormat="1" applyFont="1" applyFill="1" applyBorder="1" applyAlignment="1">
      <alignment wrapText="1"/>
    </xf>
    <xf numFmtId="0" fontId="1434" fillId="1010" borderId="1056" xfId="15" applyNumberFormat="1" applyFont="1" applyFill="1" applyBorder="1" applyAlignment="1">
      <alignment vertical="top" wrapText="1"/>
    </xf>
    <xf numFmtId="0" fontId="1434" fillId="1011" borderId="1056" xfId="15" applyNumberFormat="1" applyFont="1" applyFill="1" applyBorder="1" applyAlignment="1">
      <alignment vertical="top" wrapText="1"/>
    </xf>
    <xf numFmtId="0" fontId="1437" fillId="1011" borderId="1056" xfId="15" applyNumberFormat="1" applyFont="1" applyFill="1" applyBorder="1" applyAlignment="1">
      <alignment vertical="top" wrapText="1"/>
    </xf>
    <xf numFmtId="0" fontId="1435" fillId="1012" borderId="1082" xfId="15" applyNumberFormat="1" applyFont="1" applyFill="1" applyBorder="1" applyAlignment="1">
      <alignment vertical="top" wrapText="1"/>
    </xf>
    <xf numFmtId="0" fontId="1434" fillId="1012" borderId="1056" xfId="15" applyNumberFormat="1" applyFont="1" applyFill="1" applyBorder="1" applyAlignment="1">
      <alignment vertical="top" wrapText="1"/>
    </xf>
    <xf numFmtId="0" fontId="1433" fillId="1012" borderId="1082" xfId="15" applyNumberFormat="1" applyFont="1" applyFill="1" applyBorder="1" applyAlignment="1">
      <alignment vertical="top" wrapText="1"/>
    </xf>
    <xf numFmtId="0" fontId="1442" fillId="1012" borderId="1056" xfId="15" applyNumberFormat="1" applyFont="1" applyFill="1" applyBorder="1" applyAlignment="1">
      <alignment vertical="top" wrapText="1"/>
    </xf>
    <xf numFmtId="0" fontId="1442" fillId="1012" borderId="1056" xfId="15" applyNumberFormat="1" applyFont="1" applyFill="1" applyBorder="1" applyAlignment="1">
      <alignment horizontal="center" vertical="top" wrapText="1"/>
    </xf>
    <xf numFmtId="0" fontId="1442" fillId="1012" borderId="1056" xfId="15" applyNumberFormat="1" applyFont="1" applyFill="1" applyBorder="1" applyAlignment="1">
      <alignment horizontal="center" vertical="center" wrapText="1"/>
    </xf>
    <xf numFmtId="0" fontId="1442" fillId="1012" borderId="1125" xfId="15" applyNumberFormat="1" applyFont="1" applyFill="1" applyBorder="1" applyAlignment="1">
      <alignment horizontal="center" vertical="center" wrapText="1"/>
    </xf>
    <xf numFmtId="0" fontId="1434" fillId="1010" borderId="1125" xfId="15" applyNumberFormat="1" applyFont="1" applyFill="1" applyBorder="1" applyAlignment="1">
      <alignment vertical="top" wrapText="1"/>
    </xf>
    <xf numFmtId="0" fontId="1358" fillId="1010" borderId="1056" xfId="15" applyNumberFormat="1" applyFont="1" applyFill="1" applyBorder="1" applyAlignment="1">
      <alignment wrapText="1"/>
    </xf>
    <xf numFmtId="0" fontId="1433" fillId="949" borderId="1094" xfId="15" applyNumberFormat="1" applyFont="1" applyFill="1" applyBorder="1" applyAlignment="1">
      <alignment horizontal="center" vertical="center" wrapText="1"/>
    </xf>
    <xf numFmtId="0" fontId="1434" fillId="949" borderId="1102" xfId="15" applyNumberFormat="1" applyFont="1" applyFill="1" applyBorder="1"/>
    <xf numFmtId="0" fontId="1434" fillId="949" borderId="1103" xfId="15" applyNumberFormat="1" applyFont="1" applyFill="1" applyBorder="1"/>
    <xf numFmtId="0" fontId="1435" fillId="965" borderId="1082" xfId="15" applyNumberFormat="1" applyFont="1" applyFill="1" applyBorder="1" applyAlignment="1">
      <alignment horizontal="center" vertical="bottom" wrapText="1"/>
    </xf>
    <xf numFmtId="0" fontId="1435" fillId="968" borderId="1082" xfId="15" applyNumberFormat="1" applyFont="1" applyFill="1" applyBorder="1" applyAlignment="1">
      <alignment horizontal="left" wrapText="1"/>
    </xf>
    <xf numFmtId="3" fontId="1435" fillId="965" borderId="1082" xfId="15" applyNumberFormat="1" applyFont="1" applyFill="1" applyBorder="1" applyAlignment="1">
      <alignment horizontal="center" wrapText="1"/>
    </xf>
    <xf numFmtId="0" fontId="1435" fillId="949" borderId="1082" xfId="15" applyNumberFormat="1" applyFont="1" applyFill="1" applyBorder="1" applyAlignment="1">
      <alignment horizontal="center" vertical="bottom" wrapText="1"/>
    </xf>
    <xf numFmtId="0" fontId="1433" fillId="989" borderId="1105" xfId="15" applyNumberFormat="1" applyFont="1" applyFill="1" applyBorder="1" applyAlignment="1">
      <alignment vertical="bottom" wrapText="1"/>
    </xf>
    <xf numFmtId="0" fontId="1433" fillId="989" borderId="1106" xfId="15" applyNumberFormat="1" applyFont="1" applyFill="1" applyBorder="1" applyAlignment="1">
      <alignment vertical="bottom" wrapText="1"/>
    </xf>
    <xf numFmtId="1" fontId="1433" fillId="989" borderId="1106" xfId="15" applyNumberFormat="1" applyFont="1" applyFill="1" applyBorder="1" applyAlignment="1">
      <alignment horizontal="center" vertical="bottom" wrapText="1"/>
    </xf>
    <xf numFmtId="1" fontId="1433" fillId="989" borderId="1090" xfId="15" applyNumberFormat="1" applyFont="1" applyFill="1" applyBorder="1" applyAlignment="1">
      <alignment horizontal="center" vertical="bottom" wrapText="1"/>
    </xf>
    <xf numFmtId="0" fontId="1435" fillId="949" borderId="1056" xfId="15" applyNumberFormat="1" applyFont="1" applyFill="1" applyBorder="1" applyAlignment="1">
      <alignment horizontal="left" vertical="center"/>
    </xf>
    <xf numFmtId="0" fontId="1433" fillId="1010" borderId="1094" xfId="15" applyNumberFormat="1" applyFont="1" applyFill="1" applyBorder="1" applyAlignment="1">
      <alignment horizontal="center" vertical="center" wrapText="1"/>
    </xf>
    <xf numFmtId="0" fontId="1434" fillId="1010" borderId="1102" xfId="15" applyNumberFormat="1" applyFont="1" applyFill="1" applyBorder="1"/>
    <xf numFmtId="0" fontId="1434" fillId="1010" borderId="1103" xfId="15" applyNumberFormat="1" applyFont="1" applyFill="1" applyBorder="1"/>
    <xf numFmtId="0" fontId="1435" fillId="1010" borderId="1082" xfId="15" applyNumberFormat="1" applyFont="1" applyFill="1" applyBorder="1" applyAlignment="1">
      <alignment horizontal="center" vertical="bottom" wrapText="1"/>
    </xf>
    <xf numFmtId="0" fontId="1435" fillId="1010" borderId="1082" xfId="15" applyNumberFormat="1" applyFont="1" applyFill="1" applyBorder="1" applyAlignment="1">
      <alignment horizontal="left" wrapText="1"/>
    </xf>
    <xf numFmtId="3" fontId="1435" fillId="1010" borderId="1082" xfId="15" applyNumberFormat="1" applyFont="1" applyFill="1" applyBorder="1" applyAlignment="1">
      <alignment horizontal="center" wrapText="1"/>
    </xf>
    <xf numFmtId="0" fontId="1433" fillId="1010" borderId="1105" xfId="15" applyNumberFormat="1" applyFont="1" applyFill="1" applyBorder="1" applyAlignment="1">
      <alignment vertical="bottom" wrapText="1"/>
    </xf>
    <xf numFmtId="0" fontId="1433" fillId="1010" borderId="1106" xfId="15" applyNumberFormat="1" applyFont="1" applyFill="1" applyBorder="1" applyAlignment="1">
      <alignment vertical="bottom" wrapText="1"/>
    </xf>
    <xf numFmtId="1" fontId="1433" fillId="1010" borderId="1106" xfId="15" applyNumberFormat="1" applyFont="1" applyFill="1" applyBorder="1" applyAlignment="1">
      <alignment horizontal="center" vertical="bottom" wrapText="1"/>
    </xf>
    <xf numFmtId="1" fontId="1433" fillId="1010" borderId="1090" xfId="15" applyNumberFormat="1" applyFont="1" applyFill="1" applyBorder="1" applyAlignment="1">
      <alignment horizontal="center" vertical="bottom" wrapText="1"/>
    </xf>
    <xf numFmtId="0" fontId="1435" fillId="1010" borderId="1056" xfId="15" applyNumberFormat="1" applyFont="1" applyFill="1" applyBorder="1" applyAlignment="1">
      <alignment horizontal="left" vertical="center"/>
    </xf>
    <xf numFmtId="0" fontId="1434" fillId="1010" borderId="1102" xfId="15" applyNumberFormat="1" applyFont="1" applyFill="1" applyBorder="1" applyAlignment="1">
      <alignment wrapText="1"/>
    </xf>
    <xf numFmtId="0" fontId="1434" fillId="1010" borderId="1103" xfId="15" applyNumberFormat="1" applyFont="1" applyFill="1" applyBorder="1" applyAlignment="1">
      <alignment wrapText="1"/>
    </xf>
    <xf numFmtId="0" fontId="1435" fillId="1010" borderId="1056" xfId="15" applyNumberFormat="1" applyFont="1" applyFill="1" applyBorder="1" applyAlignment="1">
      <alignment horizontal="left" vertical="center" wrapText="1"/>
    </xf>
    <xf numFmtId="0" fontId="1433" fillId="1010" borderId="1094" xfId="15" applyNumberFormat="1" applyFont="1" applyFill="1" applyBorder="1" applyAlignment="1">
      <alignment horizontal="center" vertical="top" wrapText="1"/>
    </xf>
    <xf numFmtId="0" fontId="1434" fillId="1010" borderId="1102" xfId="15" applyNumberFormat="1" applyFont="1" applyFill="1" applyBorder="1" applyAlignment="1">
      <alignment vertical="top" wrapText="1"/>
    </xf>
    <xf numFmtId="0" fontId="1434" fillId="1010" borderId="1103" xfId="15" applyNumberFormat="1" applyFont="1" applyFill="1" applyBorder="1" applyAlignment="1">
      <alignment vertical="top" wrapText="1"/>
    </xf>
    <xf numFmtId="3" fontId="1435" fillId="1010" borderId="1082" xfId="15" applyNumberFormat="1" applyFont="1" applyFill="1" applyBorder="1" applyAlignment="1">
      <alignment horizontal="center" vertical="top" wrapText="1"/>
    </xf>
    <xf numFmtId="0" fontId="1433" fillId="1010" borderId="1105" xfId="15" applyNumberFormat="1" applyFont="1" applyFill="1" applyBorder="1" applyAlignment="1">
      <alignment vertical="top" wrapText="1"/>
    </xf>
    <xf numFmtId="0" fontId="1433" fillId="1010" borderId="1106" xfId="15" applyNumberFormat="1" applyFont="1" applyFill="1" applyBorder="1" applyAlignment="1">
      <alignment vertical="top" wrapText="1"/>
    </xf>
    <xf numFmtId="1" fontId="1433" fillId="1010" borderId="1106" xfId="15" applyNumberFormat="1" applyFont="1" applyFill="1" applyBorder="1" applyAlignment="1">
      <alignment horizontal="center" vertical="top" wrapText="1"/>
    </xf>
    <xf numFmtId="1" fontId="1433" fillId="1010" borderId="1090" xfId="15" applyNumberFormat="1" applyFont="1" applyFill="1" applyBorder="1" applyAlignment="1">
      <alignment horizontal="center" vertical="top" wrapText="1"/>
    </xf>
    <xf numFmtId="0" fontId="1433" fillId="1011" borderId="1094" xfId="15" applyNumberFormat="1" applyFont="1" applyFill="1" applyBorder="1" applyAlignment="1">
      <alignment horizontal="center" vertical="top" wrapText="1"/>
    </xf>
    <xf numFmtId="0" fontId="1434" fillId="1011" borderId="1102" xfId="15" applyNumberFormat="1" applyFont="1" applyFill="1" applyBorder="1" applyAlignment="1">
      <alignment vertical="top" wrapText="1"/>
    </xf>
    <xf numFmtId="0" fontId="1434" fillId="1011" borderId="1103" xfId="15" applyNumberFormat="1" applyFont="1" applyFill="1" applyBorder="1" applyAlignment="1">
      <alignment vertical="top" wrapText="1"/>
    </xf>
    <xf numFmtId="0" fontId="1436" fillId="1011" borderId="1094" xfId="15" applyNumberFormat="1" applyFont="1" applyFill="1" applyBorder="1" applyAlignment="1">
      <alignment horizontal="center" vertical="top" wrapText="1"/>
    </xf>
    <xf numFmtId="0" fontId="1437" fillId="1011" borderId="1102" xfId="15" applyNumberFormat="1" applyFont="1" applyFill="1" applyBorder="1" applyAlignment="1">
      <alignment vertical="top" wrapText="1"/>
    </xf>
    <xf numFmtId="0" fontId="1437" fillId="1011" borderId="1103" xfId="15" applyNumberFormat="1" applyFont="1" applyFill="1" applyBorder="1" applyAlignment="1">
      <alignment vertical="top" wrapText="1"/>
    </xf>
    <xf numFmtId="3" fontId="1435" fillId="1010" borderId="1125" xfId="15" applyNumberFormat="1" applyFont="1" applyFill="1" applyBorder="1" applyAlignment="1">
      <alignment horizontal="center" vertical="top" wrapText="1"/>
    </xf>
    <xf numFmtId="1" fontId="1433" fillId="1010" borderId="1125" xfId="15" applyNumberFormat="1" applyFont="1" applyFill="1" applyBorder="1" applyAlignment="1">
      <alignment horizontal="center" vertical="top" wrapText="1"/>
    </xf>
    <xf numFmtId="0" fontId="1358" fillId="1010" borderId="1056" xfId="15" applyNumberFormat="1" applyFont="1" applyFill="1" applyBorder="1" applyAlignment="1">
      <alignment vertical="bottom"/>
    </xf>
    <xf numFmtId="0" fontId="1432" fillId="1010" borderId="1056" xfId="15" applyNumberFormat="1" applyFont="1" applyFill="1" applyBorder="1" applyAlignment="1">
      <alignment vertical="bottom"/>
    </xf>
    <xf numFmtId="0" fontId="1432" fillId="1010" borderId="1056" xfId="15" applyNumberFormat="1" applyFont="1" applyFill="1" applyBorder="1" applyAlignment="1">
      <alignment vertical="bottom" wrapText="1"/>
    </xf>
    <xf numFmtId="0" fontId="1281" fillId="888" borderId="1000" xfId="14" applyNumberFormat="1" applyFont="1" applyFill="1" applyBorder="1" applyAlignment="1">
      <alignment wrapText="1"/>
    </xf>
    <xf numFmtId="0" fontId="1281" fillId="888" borderId="999" xfId="14" applyNumberFormat="1" applyFont="1" applyFill="1" applyBorder="1" applyAlignment="1">
      <alignment wrapText="1"/>
    </xf>
    <xf numFmtId="0" fontId="1281" fillId="888" borderId="1000" xfId="14" applyNumberFormat="1" applyFont="1" applyFill="1" applyBorder="1" applyAlignment="1">
      <alignment vertical="top" wrapText="1"/>
    </xf>
    <xf numFmtId="0" fontId="1281" fillId="888" borderId="999" xfId="14" applyNumberFormat="1" applyFont="1" applyFill="1" applyBorder="1" applyAlignment="1">
      <alignment vertical="top" wrapText="1"/>
    </xf>
    <xf numFmtId="0" fontId="1274" fillId="888" borderId="997" xfId="14" applyNumberFormat="1" applyFont="1" applyFill="1" applyBorder="1" applyAlignment="1">
      <alignment horizontal="center" wrapText="1"/>
    </xf>
    <xf numFmtId="0" fontId="1274" fillId="1013" borderId="987" xfId="14" applyNumberFormat="1" applyFont="1" applyFill="1" applyBorder="1" applyAlignment="1">
      <alignment vertical="bottom"/>
    </xf>
    <xf numFmtId="0" fontId="1443" fillId="1013" borderId="987" xfId="14" applyNumberFormat="1" applyFont="1" applyFill="1" applyBorder="1" applyAlignment="1">
      <alignment vertical="bottom"/>
    </xf>
    <xf numFmtId="0" fontId="1443" fillId="1013" borderId="987" xfId="14" applyNumberFormat="1" applyFont="1" applyFill="1" applyBorder="1" applyAlignment="1">
      <alignment vertical="bottom" wrapText="1"/>
    </xf>
    <xf numFmtId="0" fontId="1443" fillId="1013" borderId="987" xfId="14" applyNumberFormat="1" applyFont="1" applyFill="1" applyBorder="1" applyAlignment="1">
      <alignment horizontal="left" vertical="bottom" wrapText="1"/>
    </xf>
    <xf numFmtId="0" fontId="1443" fillId="1013" borderId="987" xfId="14" applyNumberFormat="1" applyFont="1" applyFill="1" applyBorder="1" applyAlignment="1">
      <alignment horizontal="left" vertical="top" wrapText="1"/>
    </xf>
    <xf numFmtId="0" fontId="1435" fillId="1013" borderId="987" xfId="14" applyNumberFormat="1" applyFont="1" applyFill="1" applyBorder="1" applyAlignment="1">
      <alignment vertical="bottom"/>
    </xf>
    <xf numFmtId="0" fontId="1435" fillId="1013" borderId="1125" xfId="14" applyNumberFormat="1" applyFont="1" applyFill="1" applyBorder="1" applyAlignment="1">
      <alignment vertical="bottom"/>
    </xf>
    <xf numFmtId="0" fontId="1435" fillId="1013" borderId="1125" xfId="14" applyNumberFormat="1" applyFont="1" applyFill="1" applyBorder="1" applyAlignment="1">
      <alignment vertical="bottom" wrapText="1"/>
    </xf>
    <xf numFmtId="0" fontId="1435" fillId="1013" borderId="1125" xfId="14" applyNumberFormat="1" applyFont="1" applyFill="1" applyBorder="1" applyAlignment="1">
      <alignment vertical="top" wrapText="1"/>
    </xf>
    <xf numFmtId="0" fontId="1435" fillId="1014" borderId="1125" xfId="14" applyNumberFormat="1" applyFont="1" applyFill="1" applyBorder="1" applyAlignment="1">
      <alignment vertical="top" wrapText="1"/>
    </xf>
    <xf numFmtId="0" fontId="1433" fillId="1014" borderId="1125" xfId="14" applyNumberFormat="1" applyFont="1" applyFill="1" applyBorder="1" applyAlignment="1">
      <alignment vertical="top" wrapText="1"/>
    </xf>
    <xf numFmtId="0" fontId="1433" fillId="1014" borderId="1125" xfId="14" applyNumberFormat="1" applyFont="1" applyFill="1" applyBorder="1" applyAlignment="1">
      <alignment horizontal="center" vertical="top" wrapText="1"/>
    </xf>
    <xf numFmtId="0" fontId="1433" fillId="1014" borderId="1125" xfId="14" applyNumberFormat="1" applyFont="1" applyFill="1" applyBorder="1" applyAlignment="1">
      <alignment horizontal="center" vertical="center" wrapText="1"/>
    </xf>
    <xf numFmtId="0" fontId="1293" fillId="1013" borderId="987" xfId="14" applyNumberFormat="1" applyFont="1" applyFill="1" applyBorder="1" applyAlignment="1">
      <alignment horizontal="center"/>
    </xf>
    <xf numFmtId="0" fontId="1264" fillId="1013" borderId="987" xfId="14" applyNumberFormat="1" applyFont="1" applyFill="1" applyBorder="1"/>
    <xf numFmtId="0" fontId="1443" fillId="1013" borderId="987" xfId="14" applyNumberFormat="1" applyFont="1" applyFill="1" applyBorder="1" applyAlignment="1">
      <alignment horizontal="center"/>
    </xf>
    <xf numFmtId="0" fontId="1444" fillId="1013" borderId="987" xfId="14" applyNumberFormat="1" applyFont="1" applyFill="1" applyBorder="1"/>
    <xf numFmtId="0" fontId="1443" fillId="1013" borderId="987" xfId="14" applyNumberFormat="1" applyFont="1" applyFill="1" applyBorder="1" applyAlignment="1">
      <alignment horizontal="center" wrapText="1"/>
    </xf>
    <xf numFmtId="0" fontId="1444" fillId="1013" borderId="987" xfId="14" applyNumberFormat="1" applyFont="1" applyFill="1" applyBorder="1" applyAlignment="1">
      <alignment wrapText="1"/>
    </xf>
    <xf numFmtId="0" fontId="1443" fillId="1013" borderId="987" xfId="14" applyNumberFormat="1" applyFont="1" applyFill="1" applyBorder="1" applyAlignment="1">
      <alignment horizontal="left" wrapText="1"/>
    </xf>
    <xf numFmtId="0" fontId="1444" fillId="1013" borderId="987" xfId="14" applyNumberFormat="1" applyFont="1" applyFill="1" applyBorder="1" applyAlignment="1">
      <alignment horizontal="left" wrapText="1"/>
    </xf>
    <xf numFmtId="0" fontId="1444" fillId="1013" borderId="987" xfId="14" applyNumberFormat="1" applyFont="1" applyFill="1" applyBorder="1" applyAlignment="1">
      <alignment horizontal="left" vertical="top" wrapText="1"/>
    </xf>
    <xf numFmtId="0" fontId="1275" fillId="1013" borderId="987" xfId="14" applyNumberFormat="1" applyFont="1" applyFill="1" applyBorder="1"/>
    <xf numFmtId="0" fontId="1270" fillId="1013" borderId="987" xfId="14" applyNumberFormat="1" applyFont="1" applyFill="1" applyBorder="1"/>
    <xf numFmtId="10" fontId="1274" fillId="1013" borderId="987" xfId="14" applyNumberFormat="1" applyFont="1" applyFill="1" applyBorder="1"/>
    <xf numFmtId="0" fontId="1443" fillId="1013" borderId="987" xfId="14" applyNumberFormat="1" applyFont="1" applyFill="1" applyBorder="1"/>
    <xf numFmtId="10" fontId="1443" fillId="1013" borderId="987" xfId="14" applyNumberFormat="1" applyFont="1" applyFill="1" applyBorder="1"/>
    <xf numFmtId="0" fontId="1443" fillId="1013" borderId="987" xfId="14" applyNumberFormat="1" applyFont="1" applyFill="1" applyBorder="1" applyAlignment="1">
      <alignment wrapText="1"/>
    </xf>
    <xf numFmtId="10" fontId="1443" fillId="1013" borderId="987" xfId="14" applyNumberFormat="1" applyFont="1" applyFill="1" applyBorder="1" applyAlignment="1">
      <alignment wrapText="1"/>
    </xf>
    <xf numFmtId="10" fontId="1443" fillId="1013" borderId="987" xfId="14" applyNumberFormat="1" applyFont="1" applyFill="1" applyBorder="1" applyAlignment="1">
      <alignment horizontal="left" wrapText="1"/>
    </xf>
    <xf numFmtId="10" fontId="1443" fillId="1013" borderId="987" xfId="14" applyNumberFormat="1" applyFont="1" applyFill="1" applyBorder="1" applyAlignment="1">
      <alignment horizontal="left" vertical="top" wrapText="1"/>
    </xf>
    <xf numFmtId="0" fontId="1435" fillId="1013" borderId="987" xfId="14" applyNumberFormat="1" applyFont="1" applyFill="1" applyBorder="1"/>
    <xf numFmtId="10" fontId="1435" fillId="1013" borderId="987" xfId="14" applyNumberFormat="1" applyFont="1" applyFill="1" applyBorder="1"/>
    <xf numFmtId="0" fontId="1434" fillId="1013" borderId="987" xfId="14" applyNumberFormat="1" applyFont="1" applyFill="1" applyBorder="1"/>
    <xf numFmtId="0" fontId="1435" fillId="1013" borderId="1125" xfId="14" applyNumberFormat="1" applyFont="1" applyFill="1" applyBorder="1"/>
    <xf numFmtId="10" fontId="1435" fillId="1013" borderId="1125" xfId="14" applyNumberFormat="1" applyFont="1" applyFill="1" applyBorder="1"/>
    <xf numFmtId="0" fontId="1434" fillId="1013" borderId="1125" xfId="14" applyNumberFormat="1" applyFont="1" applyFill="1" applyBorder="1"/>
    <xf numFmtId="0" fontId="1435" fillId="1013" borderId="1125" xfId="14" applyNumberFormat="1" applyFont="1" applyFill="1" applyBorder="1" applyAlignment="1">
      <alignment wrapText="1"/>
    </xf>
    <xf numFmtId="10" fontId="1435" fillId="1013" borderId="1125" xfId="14" applyNumberFormat="1" applyFont="1" applyFill="1" applyBorder="1" applyAlignment="1">
      <alignment wrapText="1"/>
    </xf>
    <xf numFmtId="0" fontId="1434" fillId="1013" borderId="1125" xfId="14" applyNumberFormat="1" applyFont="1" applyFill="1" applyBorder="1" applyAlignment="1">
      <alignment wrapText="1"/>
    </xf>
    <xf numFmtId="10" fontId="1435" fillId="1013" borderId="1125" xfId="14" applyNumberFormat="1" applyFont="1" applyFill="1" applyBorder="1" applyAlignment="1">
      <alignment vertical="top" wrapText="1"/>
    </xf>
    <xf numFmtId="0" fontId="1434" fillId="1013" borderId="1125" xfId="14" applyNumberFormat="1" applyFont="1" applyFill="1" applyBorder="1" applyAlignment="1">
      <alignment vertical="top" wrapText="1"/>
    </xf>
    <xf numFmtId="10" fontId="1435" fillId="1014" borderId="1125" xfId="14" applyNumberFormat="1" applyFont="1" applyFill="1" applyBorder="1" applyAlignment="1">
      <alignment vertical="top" wrapText="1"/>
    </xf>
    <xf numFmtId="0" fontId="1434" fillId="1014" borderId="1125" xfId="14" applyNumberFormat="1" applyFont="1" applyFill="1" applyBorder="1" applyAlignment="1">
      <alignment vertical="top" wrapText="1"/>
    </xf>
    <xf numFmtId="10" fontId="1433" fillId="1014" borderId="1125" xfId="14" applyNumberFormat="1" applyFont="1" applyFill="1" applyBorder="1" applyAlignment="1">
      <alignment vertical="top" wrapText="1"/>
    </xf>
    <xf numFmtId="0" fontId="1442" fillId="1014" borderId="1125" xfId="14" applyNumberFormat="1" applyFont="1" applyFill="1" applyBorder="1" applyAlignment="1">
      <alignment vertical="top" wrapText="1"/>
    </xf>
    <xf numFmtId="10" fontId="1433" fillId="1014" borderId="1125" xfId="14" applyNumberFormat="1" applyFont="1" applyFill="1" applyBorder="1" applyAlignment="1">
      <alignment horizontal="center" vertical="top" wrapText="1"/>
    </xf>
    <xf numFmtId="0" fontId="1442" fillId="1014" borderId="1125" xfId="14" applyNumberFormat="1" applyFont="1" applyFill="1" applyBorder="1" applyAlignment="1">
      <alignment horizontal="center" vertical="top" wrapText="1"/>
    </xf>
    <xf numFmtId="10" fontId="1433" fillId="1014" borderId="1125" xfId="14" applyNumberFormat="1" applyFont="1" applyFill="1" applyBorder="1" applyAlignment="1">
      <alignment horizontal="center" vertical="center" wrapText="1"/>
    </xf>
    <xf numFmtId="0" fontId="1442" fillId="1014" borderId="1125" xfId="14" applyNumberFormat="1" applyFont="1" applyFill="1" applyBorder="1" applyAlignment="1">
      <alignment horizontal="center" vertical="center" wrapText="1"/>
    </xf>
    <xf numFmtId="168" fontId="1435" fillId="1013" borderId="1125" xfId="14" applyNumberFormat="1" applyFont="1" applyFill="1" applyBorder="1" applyAlignment="1">
      <alignment vertical="top" wrapText="1"/>
    </xf>
    <xf numFmtId="0" fontId="1283" fillId="1013" borderId="988" xfId="14" applyNumberFormat="1" applyFont="1" applyFill="1" applyBorder="1" applyAlignment="1">
      <alignment horizontal="left" vertical="center"/>
    </xf>
    <xf numFmtId="0" fontId="1443" fillId="1013" borderId="988" xfId="14" applyNumberFormat="1" applyFont="1" applyFill="1" applyBorder="1" applyAlignment="1">
      <alignment horizontal="left" vertical="center"/>
    </xf>
    <xf numFmtId="0" fontId="1443" fillId="1013" borderId="988" xfId="14" applyNumberFormat="1" applyFont="1" applyFill="1" applyBorder="1" applyAlignment="1">
      <alignment horizontal="left" vertical="center" wrapText="1"/>
    </xf>
    <xf numFmtId="0" fontId="1443" fillId="1013" borderId="988" xfId="14" applyNumberFormat="1" applyFont="1" applyFill="1" applyBorder="1" applyAlignment="1">
      <alignment horizontal="left" vertical="top" wrapText="1"/>
    </xf>
    <xf numFmtId="0" fontId="1278" fillId="1013" borderId="988" xfId="14" applyNumberFormat="1" applyFont="1" applyFill="1" applyBorder="1" applyAlignment="1">
      <alignment horizontal="center" vertical="center" wrapText="1"/>
    </xf>
    <xf numFmtId="0" fontId="1274" fillId="1013" borderId="987" xfId="14" applyNumberFormat="1" applyFont="1" applyFill="1" applyBorder="1" applyAlignment="1">
      <alignment vertical="center" wrapText="1"/>
    </xf>
    <xf numFmtId="0" fontId="1283" fillId="1013" borderId="988" xfId="14" applyNumberFormat="1" applyFont="1" applyFill="1" applyBorder="1" applyAlignment="1">
      <alignment horizontal="center" vertical="top" wrapText="1"/>
    </xf>
    <xf numFmtId="0" fontId="1269" fillId="1013" borderId="988" xfId="14" applyNumberFormat="1" applyFont="1" applyFill="1" applyBorder="1" applyAlignment="1">
      <alignment horizontal="left" vertical="top" wrapText="1"/>
    </xf>
    <xf numFmtId="0" fontId="1278" fillId="1013" borderId="988" xfId="14" applyNumberFormat="1" applyFont="1" applyFill="1" applyBorder="1" applyAlignment="1">
      <alignment horizontal="center" vertical="top" wrapText="1"/>
    </xf>
    <xf numFmtId="0" fontId="1268" fillId="1013" borderId="988" xfId="14" applyNumberFormat="1" applyFont="1" applyFill="1" applyBorder="1" applyAlignment="1">
      <alignment vertical="top" wrapText="1"/>
    </xf>
    <xf numFmtId="0" fontId="1274" fillId="1013" borderId="987" xfId="14" applyNumberFormat="1" applyFont="1" applyFill="1" applyBorder="1" applyAlignment="1">
      <alignment vertical="top" wrapText="1"/>
    </xf>
    <xf numFmtId="0" fontId="1291" fillId="1013" borderId="988" xfId="14" applyNumberFormat="1" applyFont="1" applyFill="1" applyBorder="1" applyAlignment="1">
      <alignment vertical="top" wrapText="1"/>
    </xf>
    <xf numFmtId="0" fontId="1264" fillId="1013" borderId="1038" xfId="14" applyNumberFormat="1" applyFont="1" applyFill="1" applyBorder="1" applyAlignment="1">
      <alignment vertical="top" wrapText="1"/>
    </xf>
    <xf numFmtId="0" fontId="1264" fillId="1013" borderId="1039" xfId="14" applyNumberFormat="1" applyFont="1" applyFill="1" applyBorder="1" applyAlignment="1">
      <alignment vertical="top" wrapText="1"/>
    </xf>
    <xf numFmtId="0" fontId="1264" fillId="1013" borderId="1052" xfId="14" applyNumberFormat="1" applyFont="1" applyFill="1" applyBorder="1" applyAlignment="1">
      <alignment vertical="top" wrapText="1"/>
    </xf>
    <xf numFmtId="0" fontId="1264" fillId="1013" borderId="1053" xfId="14" applyNumberFormat="1" applyFont="1" applyFill="1" applyBorder="1" applyAlignment="1">
      <alignment vertical="top" wrapText="1"/>
    </xf>
    <xf numFmtId="0" fontId="1264" fillId="1013" borderId="1054" xfId="14" applyNumberFormat="1" applyFont="1" applyFill="1" applyBorder="1" applyAlignment="1">
      <alignment vertical="top" wrapText="1"/>
    </xf>
    <xf numFmtId="0" fontId="1269" fillId="1013" borderId="988" xfId="14" applyNumberFormat="1" applyFont="1" applyFill="1" applyBorder="1" applyAlignment="1">
      <alignment horizontal="center" vertical="top" wrapText="1"/>
    </xf>
    <xf numFmtId="10" fontId="1268" fillId="1013" borderId="988" xfId="14" applyNumberFormat="1" applyFont="1" applyFill="1" applyBorder="1" applyAlignment="1">
      <alignment vertical="top" wrapText="1"/>
    </xf>
    <xf numFmtId="0" fontId="1284" fillId="1013" borderId="987" xfId="14" applyNumberFormat="1" applyFont="1" applyFill="1" applyBorder="1" applyAlignment="1">
      <alignment horizontal="left" vertical="center" wrapText="1"/>
    </xf>
    <xf numFmtId="0" fontId="1274" fillId="1013" borderId="987" xfId="14" applyNumberFormat="1" applyFont="1" applyFill="1" applyBorder="1" applyAlignment="1">
      <alignment horizontal="left" vertical="center" wrapText="1"/>
    </xf>
    <xf numFmtId="0" fontId="1274" fillId="1013" borderId="987" xfId="14" applyNumberFormat="1" applyFont="1" applyFill="1" applyBorder="1" applyAlignment="1">
      <alignment horizontal="center" vertical="center" wrapText="1"/>
    </xf>
    <xf numFmtId="10" fontId="1274" fillId="1013" borderId="987" xfId="14" applyNumberFormat="1" applyFont="1" applyFill="1" applyBorder="1" applyAlignment="1">
      <alignment vertical="center" wrapText="1"/>
    </xf>
    <xf numFmtId="0" fontId="1432" fillId="1013" borderId="987" xfId="14" applyNumberFormat="1" applyFont="1" applyFill="1" applyBorder="1" applyAlignment="1">
      <alignment horizontal="left" vertical="top" wrapText="1"/>
    </xf>
    <xf numFmtId="0" fontId="1432" fillId="1013" borderId="987" xfId="14" applyNumberFormat="1" applyFont="1" applyFill="1" applyBorder="1" applyAlignment="1">
      <alignment horizontal="center" vertical="top" wrapText="1"/>
    </xf>
    <xf numFmtId="0" fontId="1432" fillId="1013" borderId="987" xfId="14" applyNumberFormat="1" applyFont="1" applyFill="1" applyBorder="1" applyAlignment="1">
      <alignment vertical="top" wrapText="1"/>
    </xf>
    <xf numFmtId="10" fontId="1432" fillId="1013" borderId="987" xfId="14" applyNumberFormat="1" applyFont="1" applyFill="1" applyBorder="1" applyAlignment="1">
      <alignment vertical="top" wrapText="1"/>
    </xf>
    <xf numFmtId="0" fontId="1433" fillId="1013" borderId="988" xfId="14" applyNumberFormat="1" applyFont="1" applyFill="1" applyBorder="1" applyAlignment="1">
      <alignment horizontal="center" vertical="center" wrapText="1"/>
    </xf>
    <xf numFmtId="0" fontId="1435" fillId="1013" borderId="987" xfId="14" applyNumberFormat="1" applyFont="1" applyFill="1" applyBorder="1" applyAlignment="1">
      <alignment vertical="center" wrapText="1"/>
    </xf>
    <xf numFmtId="0" fontId="1433" fillId="1013" borderId="988" xfId="14" applyNumberFormat="1" applyFont="1" applyFill="1" applyBorder="1" applyAlignment="1">
      <alignment horizontal="center" vertical="top" wrapText="1"/>
    </xf>
    <xf numFmtId="0" fontId="1435" fillId="1013" borderId="988" xfId="14" applyNumberFormat="1" applyFont="1" applyFill="1" applyBorder="1" applyAlignment="1">
      <alignment horizontal="left" vertical="top" wrapText="1"/>
    </xf>
    <xf numFmtId="0" fontId="1435" fillId="1013" borderId="988" xfId="14" applyNumberFormat="1" applyFont="1" applyFill="1" applyBorder="1" applyAlignment="1">
      <alignment vertical="top" wrapText="1"/>
    </xf>
    <xf numFmtId="0" fontId="1435" fillId="1013" borderId="987" xfId="14" applyNumberFormat="1" applyFont="1" applyFill="1" applyBorder="1" applyAlignment="1">
      <alignment vertical="top" wrapText="1"/>
    </xf>
    <xf numFmtId="0" fontId="1440" fillId="1013" borderId="988" xfId="14" applyNumberFormat="1" applyFont="1" applyFill="1" applyBorder="1" applyAlignment="1">
      <alignment vertical="top" wrapText="1"/>
    </xf>
    <xf numFmtId="0" fontId="1434" fillId="1013" borderId="1038" xfId="14" applyNumberFormat="1" applyFont="1" applyFill="1" applyBorder="1" applyAlignment="1">
      <alignment vertical="top" wrapText="1"/>
    </xf>
    <xf numFmtId="0" fontId="1434" fillId="1013" borderId="1039" xfId="14" applyNumberFormat="1" applyFont="1" applyFill="1" applyBorder="1" applyAlignment="1">
      <alignment vertical="top" wrapText="1"/>
    </xf>
    <xf numFmtId="0" fontId="1434" fillId="1013" borderId="1052" xfId="14" applyNumberFormat="1" applyFont="1" applyFill="1" applyBorder="1" applyAlignment="1">
      <alignment vertical="top" wrapText="1"/>
    </xf>
    <xf numFmtId="0" fontId="1434" fillId="1013" borderId="1053" xfId="14" applyNumberFormat="1" applyFont="1" applyFill="1" applyBorder="1" applyAlignment="1">
      <alignment vertical="top" wrapText="1"/>
    </xf>
    <xf numFmtId="0" fontId="1434" fillId="1013" borderId="1054" xfId="14" applyNumberFormat="1" applyFont="1" applyFill="1" applyBorder="1" applyAlignment="1">
      <alignment vertical="top" wrapText="1"/>
    </xf>
    <xf numFmtId="0" fontId="1435" fillId="1013" borderId="988" xfId="14" applyNumberFormat="1" applyFont="1" applyFill="1" applyBorder="1" applyAlignment="1">
      <alignment horizontal="center" vertical="top" wrapText="1"/>
    </xf>
    <xf numFmtId="10" fontId="1435" fillId="1013" borderId="988" xfId="14" applyNumberFormat="1" applyFont="1" applyFill="1" applyBorder="1" applyAlignment="1">
      <alignment vertical="top" wrapText="1"/>
    </xf>
    <xf numFmtId="0" fontId="1435" fillId="1013" borderId="987" xfId="14" applyNumberFormat="1" applyFont="1" applyFill="1" applyBorder="1" applyAlignment="1">
      <alignment horizontal="left" vertical="center" wrapText="1"/>
    </xf>
    <xf numFmtId="0" fontId="1435" fillId="1013" borderId="987" xfId="14" applyNumberFormat="1" applyFont="1" applyFill="1" applyBorder="1" applyAlignment="1">
      <alignment horizontal="center" vertical="center" wrapText="1"/>
    </xf>
    <xf numFmtId="10" fontId="1435" fillId="1013" borderId="987" xfId="14" applyNumberFormat="1" applyFont="1" applyFill="1" applyBorder="1" applyAlignment="1">
      <alignment vertical="center" wrapText="1"/>
    </xf>
    <xf numFmtId="0" fontId="1435" fillId="1013" borderId="987" xfId="14" applyNumberFormat="1" applyFont="1" applyFill="1" applyBorder="1" applyAlignment="1">
      <alignment horizontal="left" vertical="top" wrapText="1"/>
    </xf>
    <xf numFmtId="0" fontId="1435" fillId="1013" borderId="987" xfId="14" applyNumberFormat="1" applyFont="1" applyFill="1" applyBorder="1" applyAlignment="1">
      <alignment horizontal="center" vertical="top" wrapText="1"/>
    </xf>
    <xf numFmtId="10" fontId="1435" fillId="1013" borderId="987" xfId="14" applyNumberFormat="1" applyFont="1" applyFill="1" applyBorder="1" applyAlignment="1">
      <alignment vertical="top" wrapText="1"/>
    </xf>
    <xf numFmtId="0" fontId="1433" fillId="1013" borderId="1125" xfId="14" applyNumberFormat="1" applyFont="1" applyFill="1" applyBorder="1" applyAlignment="1">
      <alignment horizontal="center" vertical="center" wrapText="1"/>
    </xf>
    <xf numFmtId="0" fontId="1435" fillId="1013" borderId="1125" xfId="14" applyNumberFormat="1" applyFont="1" applyFill="1" applyBorder="1" applyAlignment="1">
      <alignment vertical="center" wrapText="1"/>
    </xf>
    <xf numFmtId="0" fontId="1433" fillId="1013" borderId="1125" xfId="14" applyNumberFormat="1" applyFont="1" applyFill="1" applyBorder="1" applyAlignment="1">
      <alignment horizontal="center" vertical="top" wrapText="1"/>
    </xf>
    <xf numFmtId="0" fontId="1435" fillId="1013" borderId="1125" xfId="14" applyNumberFormat="1" applyFont="1" applyFill="1" applyBorder="1" applyAlignment="1">
      <alignment horizontal="left" vertical="top" wrapText="1"/>
    </xf>
    <xf numFmtId="0" fontId="1440" fillId="1013" borderId="1125" xfId="14" applyNumberFormat="1" applyFont="1" applyFill="1" applyBorder="1" applyAlignment="1">
      <alignment vertical="top" wrapText="1"/>
    </xf>
    <xf numFmtId="0" fontId="1435" fillId="1013" borderId="1125" xfId="14" applyNumberFormat="1" applyFont="1" applyFill="1" applyBorder="1" applyAlignment="1">
      <alignment horizontal="center" vertical="top" wrapText="1"/>
    </xf>
    <xf numFmtId="0" fontId="1435" fillId="1013" borderId="1125" xfId="14" applyNumberFormat="1" applyFont="1" applyFill="1" applyBorder="1" applyAlignment="1">
      <alignment horizontal="left" vertical="center" wrapText="1"/>
    </xf>
    <xf numFmtId="0" fontId="1435" fillId="1013" borderId="1125" xfId="14" applyNumberFormat="1" applyFont="1" applyFill="1" applyBorder="1" applyAlignment="1">
      <alignment horizontal="center" vertical="center" wrapText="1"/>
    </xf>
    <xf numFmtId="10" fontId="1435" fillId="1013" borderId="1125" xfId="14" applyNumberFormat="1" applyFont="1" applyFill="1" applyBorder="1" applyAlignment="1">
      <alignment vertical="center" wrapText="1"/>
    </xf>
    <xf numFmtId="0" fontId="1435" fillId="1015" borderId="1125" xfId="14" applyNumberFormat="1" applyFont="1" applyFill="1" applyBorder="1" applyAlignment="1">
      <alignment vertical="top" wrapText="1"/>
    </xf>
    <xf numFmtId="0" fontId="1435" fillId="1015" borderId="1125" xfId="14" applyNumberFormat="1" applyFont="1" applyFill="1" applyBorder="1" applyAlignment="1">
      <alignment horizontal="left" vertical="top" wrapText="1"/>
    </xf>
    <xf numFmtId="0" fontId="1434" fillId="1015" borderId="1125" xfId="14" applyNumberFormat="1" applyFont="1" applyFill="1" applyBorder="1" applyAlignment="1">
      <alignment vertical="top" wrapText="1"/>
    </xf>
    <xf numFmtId="10" fontId="1435" fillId="1015" borderId="1125" xfId="14" applyNumberFormat="1" applyFont="1" applyFill="1" applyBorder="1" applyAlignment="1">
      <alignment vertical="top" wrapText="1"/>
    </xf>
    <xf numFmtId="0" fontId="1443" fillId="1013" borderId="987" xfId="14" applyNumberFormat="1" applyFont="1" applyFill="1" applyBorder="1" applyAlignment="1">
      <alignment horizontal="left" vertical="center" wrapText="1"/>
    </xf>
    <xf numFmtId="0" fontId="1443" fillId="1013" borderId="987" xfId="14" applyNumberFormat="1" applyFont="1" applyFill="1" applyBorder="1" applyAlignment="1">
      <alignment horizontal="center" vertical="center" wrapText="1"/>
    </xf>
    <xf numFmtId="0" fontId="1443" fillId="1013" borderId="987" xfId="14" applyNumberFormat="1" applyFont="1" applyFill="1" applyBorder="1" applyAlignment="1">
      <alignment vertical="center" wrapText="1"/>
    </xf>
    <xf numFmtId="10" fontId="1443" fillId="1013" borderId="987" xfId="14" applyNumberFormat="1" applyFont="1" applyFill="1" applyBorder="1" applyAlignment="1">
      <alignment vertical="center" wrapText="1"/>
    </xf>
    <xf numFmtId="10" fontId="1443" fillId="1013" borderId="987" xfId="14" applyNumberFormat="1" applyFont="1" applyFill="1" applyBorder="1" applyAlignment="1">
      <alignment horizontal="left" vertical="center" wrapText="1"/>
    </xf>
    <xf numFmtId="0" fontId="1085" fillId="1016" borderId="846" xfId="12" applyNumberFormat="1" applyFont="1" applyFill="1" applyBorder="1" applyAlignment="1">
      <alignment vertical="bottom"/>
    </xf>
    <xf numFmtId="0" fontId="1445" fillId="1016" borderId="846" xfId="12" applyNumberFormat="1" applyFont="1" applyFill="1" applyBorder="1" applyAlignment="1">
      <alignment vertical="bottom"/>
    </xf>
    <xf numFmtId="0" fontId="1445" fillId="1016" borderId="985" xfId="12" applyNumberFormat="1" applyFont="1" applyFill="1" applyBorder="1" applyAlignment="1">
      <alignment vertical="bottom"/>
    </xf>
    <xf numFmtId="0" fontId="1445" fillId="1016" borderId="985" xfId="12" applyNumberFormat="1" applyFont="1" applyFill="1" applyBorder="1" applyAlignment="1">
      <alignment vertical="bottom" wrapText="1"/>
    </xf>
    <xf numFmtId="0" fontId="1445" fillId="1016" borderId="985" xfId="12" applyNumberFormat="1" applyFont="1" applyFill="1" applyBorder="1" applyAlignment="1">
      <alignment horizontal="left" vertical="bottom" wrapText="1"/>
    </xf>
    <xf numFmtId="0" fontId="1445" fillId="1016" borderId="985" xfId="12" applyNumberFormat="1" applyFont="1" applyFill="1" applyBorder="1" applyAlignment="1">
      <alignment horizontal="left" vertical="top" wrapText="1"/>
    </xf>
    <xf numFmtId="0" fontId="1446" fillId="1016" borderId="985" xfId="12" applyNumberFormat="1" applyFont="1" applyFill="1" applyBorder="1" applyAlignment="1">
      <alignment horizontal="left" vertical="top" wrapText="1"/>
    </xf>
    <xf numFmtId="0" fontId="1258" fillId="1016" borderId="985" xfId="12" applyNumberFormat="1" applyFont="1" applyFill="1" applyBorder="1" applyAlignment="1">
      <alignment horizontal="left" vertical="top" wrapText="1"/>
    </xf>
    <xf numFmtId="0" fontId="1445" fillId="1017" borderId="985" xfId="12" applyNumberFormat="1" applyFont="1" applyFill="1" applyBorder="1" applyAlignment="1">
      <alignment horizontal="left" vertical="top" wrapText="1"/>
    </xf>
    <xf numFmtId="0" fontId="1447" fillId="1017" borderId="985" xfId="12" applyNumberFormat="1" applyFont="1" applyFill="1" applyBorder="1" applyAlignment="1">
      <alignment horizontal="left" vertical="top" wrapText="1"/>
    </xf>
    <xf numFmtId="0" fontId="1447" fillId="1017" borderId="985" xfId="12" applyNumberFormat="1" applyFont="1" applyFill="1" applyBorder="1" applyAlignment="1">
      <alignment horizontal="center" vertical="top" wrapText="1"/>
    </xf>
    <xf numFmtId="0" fontId="1447" fillId="1017" borderId="985" xfId="12" applyNumberFormat="1" applyFont="1" applyFill="1" applyBorder="1" applyAlignment="1">
      <alignment horizontal="center" vertical="center" wrapText="1"/>
    </xf>
    <xf numFmtId="0" fontId="1445" fillId="1018" borderId="985" xfId="12" applyNumberFormat="1" applyFont="1" applyFill="1" applyBorder="1" applyAlignment="1">
      <alignment horizontal="left" vertical="top" wrapText="1"/>
    </xf>
    <xf numFmtId="0" fontId="1263" fillId="1018" borderId="985" xfId="12" applyNumberFormat="1" applyFont="1" applyFill="1" applyBorder="1" applyAlignment="1">
      <alignment horizontal="left" vertical="top" wrapText="1"/>
    </xf>
    <xf numFmtId="0" fontId="1263" fillId="1018" borderId="986" xfId="12" applyNumberFormat="1" applyFont="1" applyFill="1" applyBorder="1" applyAlignment="1">
      <alignment horizontal="left" vertical="top" wrapText="1"/>
    </xf>
    <xf numFmtId="0" fontId="1263" fillId="1018" borderId="986" xfId="12" applyNumberFormat="1" applyFont="1" applyFill="1" applyBorder="1" applyAlignment="1">
      <alignment horizontal="center" vertical="top" wrapText="1"/>
    </xf>
    <xf numFmtId="0" fontId="1263" fillId="1018" borderId="986" xfId="12" applyNumberFormat="1" applyFont="1" applyFill="1" applyBorder="1" applyAlignment="1">
      <alignment horizontal="center" vertical="center" wrapText="1"/>
    </xf>
    <xf numFmtId="0" fontId="1445" fillId="1019" borderId="985" xfId="12" applyNumberFormat="1" applyFont="1" applyFill="1" applyBorder="1" applyAlignment="1">
      <alignment horizontal="left" vertical="top" wrapText="1"/>
    </xf>
    <xf numFmtId="0" fontId="1448" fillId="1019" borderId="985" xfId="12" applyNumberFormat="1" applyFont="1" applyFill="1" applyBorder="1" applyAlignment="1">
      <alignment horizontal="left" vertical="top" wrapText="1"/>
    </xf>
    <xf numFmtId="0" fontId="1448" fillId="1019" borderId="985" xfId="12" applyNumberFormat="1" applyFont="1" applyFill="1" applyBorder="1" applyAlignment="1">
      <alignment horizontal="center" vertical="top" wrapText="1"/>
    </xf>
    <xf numFmtId="0" fontId="1448" fillId="1019" borderId="985" xfId="12" applyNumberFormat="1" applyFont="1" applyFill="1" applyBorder="1" applyAlignment="1">
      <alignment horizontal="center" vertical="center" wrapText="1"/>
    </xf>
    <xf numFmtId="168" fontId="1448" fillId="1019" borderId="985" xfId="12" applyNumberFormat="1" applyFont="1" applyFill="1" applyBorder="1" applyAlignment="1">
      <alignment horizontal="center" vertical="center" wrapText="1"/>
    </xf>
    <xf numFmtId="0" fontId="1445" fillId="1016" borderId="986" xfId="12" applyNumberFormat="1" applyFont="1" applyFill="1" applyBorder="1" applyAlignment="1">
      <alignment horizontal="left" vertical="top" wrapText="1"/>
    </xf>
    <xf numFmtId="168" fontId="1448" fillId="1019" borderId="986" xfId="12" applyNumberFormat="1" applyFont="1" applyFill="1" applyBorder="1" applyAlignment="1">
      <alignment horizontal="center" vertical="center" wrapText="1"/>
    </xf>
    <xf numFmtId="0" fontId="1445" fillId="1016" borderId="985" xfId="12" applyNumberFormat="1" applyFont="1" applyFill="1" applyBorder="1" applyAlignment="1">
      <alignment horizontal="center" vertical="top" wrapText="1"/>
    </xf>
    <xf numFmtId="0" fontId="1445" fillId="1016" borderId="985" xfId="12" applyNumberFormat="1" applyFont="1" applyFill="1" applyBorder="1" applyAlignment="1">
      <alignment horizontal="center" vertical="center" wrapText="1"/>
    </xf>
    <xf numFmtId="0" fontId="1445" fillId="1016" borderId="986" xfId="12" applyNumberFormat="1" applyFont="1" applyFill="1" applyBorder="1" applyAlignment="1">
      <alignment horizontal="center" vertical="center" wrapText="1"/>
    </xf>
    <xf numFmtId="0" fontId="1446" fillId="1018" borderId="985" xfId="12" applyNumberFormat="1" applyFont="1" applyFill="1" applyBorder="1" applyAlignment="1">
      <alignment horizontal="left" vertical="top" wrapText="1"/>
    </xf>
    <xf numFmtId="0" fontId="1085" fillId="1016" borderId="846" xfId="12" applyNumberFormat="1" applyFont="1" applyFill="1" applyBorder="1"/>
    <xf numFmtId="0" fontId="1445" fillId="1016" borderId="846" xfId="12" applyNumberFormat="1" applyFont="1" applyFill="1" applyBorder="1"/>
    <xf numFmtId="0" fontId="1445" fillId="1016" borderId="985" xfId="12" applyNumberFormat="1" applyFont="1" applyFill="1" applyBorder="1"/>
    <xf numFmtId="0" fontId="1445" fillId="1016" borderId="985" xfId="12" applyNumberFormat="1" applyFont="1" applyFill="1" applyBorder="1" applyAlignment="1">
      <alignment wrapText="1"/>
    </xf>
    <xf numFmtId="0" fontId="1445" fillId="1016" borderId="985" xfId="12" applyNumberFormat="1" applyFont="1" applyFill="1" applyBorder="1" applyAlignment="1">
      <alignment horizontal="left" wrapText="1"/>
    </xf>
    <xf numFmtId="0" fontId="1446" fillId="1016" borderId="846" xfId="12" applyNumberFormat="1" applyFont="1" applyFill="1" applyBorder="1"/>
    <xf numFmtId="0" fontId="1446" fillId="1016" borderId="846" xfId="12" applyNumberFormat="1" applyFont="1" applyFill="1" applyBorder="1" applyAlignment="1">
      <alignment wrapText="1"/>
    </xf>
    <xf numFmtId="0" fontId="1446" fillId="1016" borderId="846" xfId="12" applyNumberFormat="1" applyFont="1" applyFill="1" applyBorder="1" applyAlignment="1">
      <alignment horizontal="left" wrapText="1"/>
    </xf>
    <xf numFmtId="0" fontId="1446" fillId="1016" borderId="846" xfId="12" applyNumberFormat="1" applyFont="1" applyFill="1" applyBorder="1" applyAlignment="1">
      <alignment horizontal="left" vertical="top" wrapText="1"/>
    </xf>
    <xf numFmtId="0" fontId="1095" fillId="1016" borderId="846" xfId="12" applyNumberFormat="1" applyFont="1" applyFill="1" applyBorder="1" applyAlignment="1">
      <alignment vertical="bottom"/>
    </xf>
    <xf numFmtId="0" fontId="1449" fillId="1016" borderId="846" xfId="12" applyNumberFormat="1" applyFont="1" applyFill="1" applyBorder="1" applyAlignment="1">
      <alignment vertical="bottom"/>
    </xf>
    <xf numFmtId="0" fontId="1449" fillId="1016" borderId="846" xfId="12" applyNumberFormat="1" applyFont="1" applyFill="1" applyBorder="1" applyAlignment="1">
      <alignment vertical="bottom" wrapText="1"/>
    </xf>
    <xf numFmtId="0" fontId="1449" fillId="1016" borderId="846" xfId="12" applyNumberFormat="1" applyFont="1" applyFill="1" applyBorder="1" applyAlignment="1">
      <alignment horizontal="left" vertical="bottom" wrapText="1"/>
    </xf>
    <xf numFmtId="0" fontId="1449" fillId="1016" borderId="846" xfId="12" applyNumberFormat="1" applyFont="1" applyFill="1" applyBorder="1" applyAlignment="1">
      <alignment horizontal="left" vertical="top" wrapText="1"/>
    </xf>
    <xf numFmtId="0" fontId="1090" fillId="763" borderId="847" xfId="12" applyNumberFormat="1" applyFont="1" applyFill="1" applyBorder="1" applyAlignment="1">
      <alignment horizontal="center" vertical="center" wrapText="1"/>
    </xf>
    <xf numFmtId="0" fontId="741" fillId="1020" borderId="590" xfId="8" applyNumberFormat="1" applyFont="1" applyFill="1" applyBorder="1" applyAlignment="1">
      <alignment horizontal="center" vertical="center" wrapText="1"/>
    </xf>
    <xf numFmtId="0" fontId="725" fillId="1020" borderId="597" xfId="8" applyNumberFormat="1" applyFont="1" applyFill="1" applyBorder="1"/>
    <xf numFmtId="0" fontId="735" fillId="1020" borderId="564" xfId="8" applyNumberFormat="1" applyFont="1" applyFill="1" applyBorder="1" applyAlignment="1">
      <alignment vertical="center" wrapText="1"/>
    </xf>
    <xf numFmtId="0" fontId="725" fillId="1020" borderId="599" xfId="8" applyNumberFormat="1" applyFont="1" applyFill="1" applyBorder="1"/>
    <xf numFmtId="0" fontId="725" fillId="1020" borderId="564" xfId="8" applyNumberFormat="1" applyFont="1" applyFill="1" applyBorder="1" applyAlignment="1">
      <alignment vertical="bottom"/>
    </xf>
    <xf numFmtId="0" fontId="735" fillId="1020" borderId="590" xfId="8" applyNumberFormat="1" applyFont="1" applyFill="1" applyBorder="1" applyAlignment="1">
      <alignment horizontal="center" vertical="center" wrapText="1"/>
    </xf>
    <xf numFmtId="0" fontId="735" fillId="1020" borderId="590" xfId="8" applyNumberFormat="1" applyFont="1" applyFill="1" applyBorder="1" applyAlignment="1">
      <alignment vertical="center" wrapText="1"/>
    </xf>
    <xf numFmtId="0" fontId="755" fillId="1020" borderId="590" xfId="8" applyNumberFormat="1" applyFont="1" applyFill="1" applyBorder="1" applyAlignment="1">
      <alignment horizontal="center" vertical="top" wrapText="1"/>
    </xf>
    <xf numFmtId="0" fontId="725" fillId="1020" borderId="564" xfId="8" applyNumberFormat="1" applyFont="1" applyFill="1" applyBorder="1"/>
    <xf numFmtId="0" fontId="731" fillId="1020" borderId="564" xfId="8" applyNumberFormat="1" applyFont="1" applyFill="1" applyBorder="1"/>
    <xf numFmtId="0" fontId="735" fillId="1020" borderId="564" xfId="8" applyNumberFormat="1" applyFont="1" applyFill="1" applyBorder="1" applyAlignment="1">
      <alignment horizontal="center"/>
    </xf>
    <xf numFmtId="0" fontId="893" fillId="1020" borderId="564" xfId="8" applyNumberFormat="1" applyFont="1" applyFill="1" applyBorder="1" applyAlignment="1">
      <alignment horizontal="left" vertical="top" wrapText="1"/>
    </xf>
    <xf numFmtId="0" fontId="893" fillId="1020" borderId="564" xfId="8" applyNumberFormat="1" applyFont="1" applyFill="1" applyBorder="1" applyAlignment="1">
      <alignment horizontal="center" vertical="top" wrapText="1"/>
    </xf>
    <xf numFmtId="0" fontId="893" fillId="1020" borderId="564" xfId="8" applyNumberFormat="1" applyFont="1" applyFill="1" applyBorder="1" applyAlignment="1">
      <alignment vertical="top" wrapText="1"/>
    </xf>
    <xf numFmtId="0" fontId="735" fillId="1020" borderId="564" xfId="8" applyNumberFormat="1" applyFont="1" applyFill="1" applyBorder="1" applyAlignment="1">
      <alignment horizontal="left" vertical="center" wrapText="1"/>
    </xf>
    <xf numFmtId="0" fontId="735" fillId="1020" borderId="564" xfId="8" applyNumberFormat="1" applyFont="1" applyFill="1" applyBorder="1" applyAlignment="1">
      <alignment horizontal="center" vertical="center" wrapText="1"/>
    </xf>
    <xf numFmtId="0" fontId="735" fillId="1020" borderId="564" xfId="8" applyNumberFormat="1" applyFont="1" applyFill="1" applyBorder="1" applyAlignment="1">
      <alignment horizontal="center" vertical="center"/>
    </xf>
    <xf numFmtId="0" fontId="894" fillId="1020" borderId="590" xfId="8" applyNumberFormat="1" applyFont="1" applyFill="1" applyBorder="1" applyAlignment="1">
      <alignment horizontal="center" vertical="center" wrapText="1"/>
    </xf>
    <xf numFmtId="0" fontId="895" fillId="1020" borderId="597" xfId="8" applyNumberFormat="1" applyFont="1" applyFill="1" applyBorder="1"/>
    <xf numFmtId="0" fontId="896" fillId="1020" borderId="564" xfId="8" applyNumberFormat="1" applyFont="1" applyFill="1" applyBorder="1" applyAlignment="1">
      <alignment vertical="center" wrapText="1"/>
    </xf>
    <xf numFmtId="0" fontId="895" fillId="1020" borderId="599" xfId="8" applyNumberFormat="1" applyFont="1" applyFill="1" applyBorder="1"/>
    <xf numFmtId="0" fontId="895" fillId="1020" borderId="564" xfId="8" applyNumberFormat="1" applyFont="1" applyFill="1" applyBorder="1" applyAlignment="1">
      <alignment vertical="bottom"/>
    </xf>
    <xf numFmtId="0" fontId="896" fillId="1020" borderId="590" xfId="8" applyNumberFormat="1" applyFont="1" applyFill="1" applyBorder="1" applyAlignment="1">
      <alignment horizontal="center" vertical="center" wrapText="1"/>
    </xf>
    <xf numFmtId="0" fontId="896" fillId="1020" borderId="590" xfId="8" applyNumberFormat="1" applyFont="1" applyFill="1" applyBorder="1" applyAlignment="1">
      <alignment vertical="center" wrapText="1"/>
    </xf>
    <xf numFmtId="0" fontId="896" fillId="1020" borderId="590" xfId="8" applyNumberFormat="1" applyFont="1" applyFill="1" applyBorder="1" applyAlignment="1">
      <alignment horizontal="center" vertical="top" wrapText="1"/>
    </xf>
    <xf numFmtId="0" fontId="895" fillId="1020" borderId="564" xfId="8" applyNumberFormat="1" applyFont="1" applyFill="1" applyBorder="1"/>
    <xf numFmtId="0" fontId="896" fillId="1020" borderId="564" xfId="8" applyNumberFormat="1" applyFont="1" applyFill="1" applyBorder="1"/>
    <xf numFmtId="0" fontId="896" fillId="1020" borderId="564" xfId="8" applyNumberFormat="1" applyFont="1" applyFill="1" applyBorder="1" applyAlignment="1">
      <alignment horizontal="center"/>
    </xf>
    <xf numFmtId="0" fontId="896" fillId="1020" borderId="564" xfId="8" applyNumberFormat="1" applyFont="1" applyFill="1" applyBorder="1" applyAlignment="1">
      <alignment horizontal="left" vertical="top" wrapText="1"/>
    </xf>
    <xf numFmtId="0" fontId="896" fillId="1020" borderId="564" xfId="8" applyNumberFormat="1" applyFont="1" applyFill="1" applyBorder="1" applyAlignment="1">
      <alignment horizontal="center" vertical="top" wrapText="1"/>
    </xf>
    <xf numFmtId="0" fontId="896" fillId="1020" borderId="564" xfId="8" applyNumberFormat="1" applyFont="1" applyFill="1" applyBorder="1" applyAlignment="1">
      <alignment vertical="top" wrapText="1"/>
    </xf>
    <xf numFmtId="0" fontId="896" fillId="1020" borderId="564" xfId="8" applyNumberFormat="1" applyFont="1" applyFill="1" applyBorder="1" applyAlignment="1">
      <alignment horizontal="left" vertical="center" wrapText="1"/>
    </xf>
    <xf numFmtId="0" fontId="896" fillId="1020" borderId="564" xfId="8" applyNumberFormat="1" applyFont="1" applyFill="1" applyBorder="1" applyAlignment="1">
      <alignment horizontal="center" vertical="center" wrapText="1"/>
    </xf>
    <xf numFmtId="0" fontId="896" fillId="1020" borderId="564" xfId="8" applyNumberFormat="1" applyFont="1" applyFill="1" applyBorder="1" applyAlignment="1">
      <alignment horizontal="center" vertical="center"/>
    </xf>
    <xf numFmtId="0" fontId="894" fillId="1020" borderId="703" xfId="8" applyNumberFormat="1" applyFont="1" applyFill="1" applyBorder="1" applyAlignment="1">
      <alignment horizontal="center" vertical="center" wrapText="1"/>
    </xf>
    <xf numFmtId="0" fontId="895" fillId="1020" borderId="703" xfId="8" applyNumberFormat="1" applyFont="1" applyFill="1" applyBorder="1"/>
    <xf numFmtId="0" fontId="896" fillId="1020" borderId="703" xfId="8" applyNumberFormat="1" applyFont="1" applyFill="1" applyBorder="1" applyAlignment="1">
      <alignment vertical="center" wrapText="1"/>
    </xf>
    <xf numFmtId="0" fontId="895" fillId="1020" borderId="703" xfId="8" applyNumberFormat="1" applyFont="1" applyFill="1" applyBorder="1" applyAlignment="1">
      <alignment vertical="bottom"/>
    </xf>
    <xf numFmtId="0" fontId="896" fillId="1020" borderId="703" xfId="8" applyNumberFormat="1" applyFont="1" applyFill="1" applyBorder="1" applyAlignment="1">
      <alignment horizontal="center" vertical="center" wrapText="1"/>
    </xf>
    <xf numFmtId="0" fontId="896" fillId="1020" borderId="703" xfId="8" applyNumberFormat="1" applyFont="1" applyFill="1" applyBorder="1" applyAlignment="1">
      <alignment horizontal="center" vertical="top" wrapText="1"/>
    </xf>
    <xf numFmtId="0" fontId="896" fillId="1020" borderId="703" xfId="8" applyNumberFormat="1" applyFont="1" applyFill="1" applyBorder="1"/>
    <xf numFmtId="0" fontId="896" fillId="1020" borderId="703" xfId="8" applyNumberFormat="1" applyFont="1" applyFill="1" applyBorder="1" applyAlignment="1">
      <alignment horizontal="center"/>
    </xf>
    <xf numFmtId="0" fontId="896" fillId="1020" borderId="703" xfId="8" applyNumberFormat="1" applyFont="1" applyFill="1" applyBorder="1" applyAlignment="1">
      <alignment horizontal="left" vertical="top" wrapText="1"/>
    </xf>
    <xf numFmtId="0" fontId="896" fillId="1020" borderId="703" xfId="8" applyNumberFormat="1" applyFont="1" applyFill="1" applyBorder="1" applyAlignment="1">
      <alignment vertical="top" wrapText="1"/>
    </xf>
    <xf numFmtId="0" fontId="896" fillId="1020" borderId="703" xfId="8" applyNumberFormat="1" applyFont="1" applyFill="1" applyBorder="1" applyAlignment="1">
      <alignment horizontal="left" vertical="center" wrapText="1"/>
    </xf>
    <xf numFmtId="0" fontId="896" fillId="1020" borderId="703" xfId="8" applyNumberFormat="1" applyFont="1" applyFill="1" applyBorder="1" applyAlignment="1">
      <alignment horizontal="center" vertical="center"/>
    </xf>
    <xf numFmtId="0" fontId="895" fillId="1020" borderId="703" xfId="8" applyNumberFormat="1" applyFont="1" applyFill="1" applyBorder="1" applyAlignment="1">
      <alignment wrapText="1"/>
    </xf>
    <xf numFmtId="0" fontId="895" fillId="1020" borderId="703" xfId="8" applyNumberFormat="1" applyFont="1" applyFill="1" applyBorder="1" applyAlignment="1">
      <alignment vertical="bottom" wrapText="1"/>
    </xf>
    <xf numFmtId="0" fontId="896" fillId="1020" borderId="703" xfId="8" applyNumberFormat="1" applyFont="1" applyFill="1" applyBorder="1" applyAlignment="1">
      <alignment wrapText="1"/>
    </xf>
    <xf numFmtId="0" fontId="896" fillId="1020" borderId="703" xfId="8" applyNumberFormat="1" applyFont="1" applyFill="1" applyBorder="1" applyAlignment="1">
      <alignment horizontal="center" wrapText="1"/>
    </xf>
    <xf numFmtId="0" fontId="894" fillId="1020" borderId="703" xfId="8" applyNumberFormat="1" applyFont="1" applyFill="1" applyBorder="1" applyAlignment="1">
      <alignment horizontal="left" vertical="center" wrapText="1"/>
    </xf>
    <xf numFmtId="0" fontId="895" fillId="1020" borderId="703" xfId="8" applyNumberFormat="1" applyFont="1" applyFill="1" applyBorder="1" applyAlignment="1">
      <alignment horizontal="left" wrapText="1"/>
    </xf>
    <xf numFmtId="0" fontId="895" fillId="1020" borderId="703" xfId="8" applyNumberFormat="1" applyFont="1" applyFill="1" applyBorder="1" applyAlignment="1">
      <alignment horizontal="left" vertical="bottom" wrapText="1"/>
    </xf>
    <xf numFmtId="0" fontId="896" fillId="1020" borderId="703" xfId="8" applyNumberFormat="1" applyFont="1" applyFill="1" applyBorder="1" applyAlignment="1">
      <alignment horizontal="left" wrapText="1"/>
    </xf>
    <xf numFmtId="0" fontId="894" fillId="1020" borderId="703" xfId="8" applyNumberFormat="1" applyFont="1" applyFill="1" applyBorder="1" applyAlignment="1">
      <alignment horizontal="left" vertical="top" wrapText="1"/>
    </xf>
    <xf numFmtId="0" fontId="895" fillId="1020" borderId="703" xfId="8" applyNumberFormat="1" applyFont="1" applyFill="1" applyBorder="1" applyAlignment="1">
      <alignment horizontal="left" vertical="top" wrapText="1"/>
    </xf>
    <xf numFmtId="0" fontId="1450" fillId="1020" borderId="703" xfId="8" applyNumberFormat="1" applyFont="1" applyFill="1" applyBorder="1" applyAlignment="1">
      <alignment horizontal="left" vertical="top" wrapText="1"/>
    </xf>
    <xf numFmtId="0" fontId="1084" fillId="1020" borderId="703" xfId="8" applyNumberFormat="1" applyFont="1" applyFill="1" applyBorder="1" applyAlignment="1">
      <alignment horizontal="left" vertical="top" wrapText="1"/>
    </xf>
    <xf numFmtId="0" fontId="1083" fillId="1020" borderId="703" xfId="8" applyNumberFormat="1" applyFont="1" applyFill="1" applyBorder="1" applyAlignment="1">
      <alignment horizontal="left" vertical="top" wrapText="1"/>
    </xf>
    <xf numFmtId="0" fontId="894" fillId="1021" borderId="703" xfId="8" applyNumberFormat="1" applyFont="1" applyFill="1" applyBorder="1" applyAlignment="1">
      <alignment horizontal="left" vertical="top" wrapText="1"/>
    </xf>
    <xf numFmtId="0" fontId="894" fillId="1021" borderId="1128" xfId="8" applyNumberFormat="1" applyFont="1" applyFill="1" applyBorder="1" applyAlignment="1">
      <alignment horizontal="left" vertical="top" wrapText="1"/>
    </xf>
    <xf numFmtId="0" fontId="894" fillId="1021" borderId="1128" xfId="8" applyNumberFormat="1" applyFont="1" applyFill="1" applyBorder="1" applyAlignment="1">
      <alignment horizontal="center" vertical="top" wrapText="1"/>
    </xf>
    <xf numFmtId="0" fontId="894" fillId="1021" borderId="1128" xfId="8" applyNumberFormat="1" applyFont="1" applyFill="1" applyBorder="1" applyAlignment="1">
      <alignment horizontal="center" vertical="center" wrapText="1"/>
    </xf>
    <xf numFmtId="0" fontId="895" fillId="1021" borderId="703" xfId="8" applyNumberFormat="1" applyFont="1" applyFill="1" applyBorder="1" applyAlignment="1">
      <alignment horizontal="left" vertical="top" wrapText="1"/>
    </xf>
    <xf numFmtId="0" fontId="903" fillId="1021" borderId="703" xfId="8" applyNumberFormat="1" applyFont="1" applyFill="1" applyBorder="1" applyAlignment="1">
      <alignment horizontal="left" vertical="top" wrapText="1"/>
    </xf>
    <xf numFmtId="0" fontId="903" fillId="1021" borderId="1128" xfId="8" applyNumberFormat="1" applyFont="1" applyFill="1" applyBorder="1" applyAlignment="1">
      <alignment horizontal="left" vertical="top" wrapText="1"/>
    </xf>
    <xf numFmtId="0" fontId="903" fillId="1021" borderId="1128" xfId="8" applyNumberFormat="1" applyFont="1" applyFill="1" applyBorder="1" applyAlignment="1">
      <alignment horizontal="center" vertical="top" wrapText="1"/>
    </xf>
    <xf numFmtId="0" fontId="903" fillId="1021" borderId="1128" xfId="8" applyNumberFormat="1" applyFont="1" applyFill="1" applyBorder="1" applyAlignment="1">
      <alignment horizontal="center" vertical="center" wrapText="1"/>
    </xf>
    <xf numFmtId="0" fontId="896" fillId="1021" borderId="703" xfId="8" applyNumberFormat="1" applyFont="1" applyFill="1" applyBorder="1" applyAlignment="1">
      <alignment horizontal="left" vertical="top" wrapText="1"/>
    </xf>
    <xf numFmtId="0" fontId="1083" fillId="1021" borderId="703" xfId="8" applyNumberFormat="1" applyFont="1" applyFill="1" applyBorder="1" applyAlignment="1">
      <alignment horizontal="left" vertical="top" wrapText="1"/>
    </xf>
    <xf numFmtId="0" fontId="1084" fillId="1021" borderId="703" xfId="8" applyNumberFormat="1" applyFont="1" applyFill="1" applyBorder="1" applyAlignment="1">
      <alignment horizontal="left" vertical="top" wrapText="1"/>
    </xf>
    <xf numFmtId="0" fontId="1083" fillId="1020" borderId="590" xfId="8" applyNumberFormat="1" applyFont="1" applyFill="1" applyBorder="1" applyAlignment="1">
      <alignment horizontal="center" vertical="center" wrapText="1"/>
    </xf>
    <xf numFmtId="0" fontId="1083" fillId="1020" borderId="590" xfId="8" applyNumberFormat="1" applyFont="1" applyFill="1" applyBorder="1" applyAlignment="1">
      <alignment vertical="center" wrapText="1"/>
    </xf>
    <xf numFmtId="0" fontId="1083" fillId="1020" borderId="564" xfId="8" applyNumberFormat="1" applyFont="1" applyFill="1" applyBorder="1" applyAlignment="1">
      <alignment vertical="center" wrapText="1"/>
    </xf>
    <xf numFmtId="0" fontId="1083" fillId="1020" borderId="590" xfId="8" applyNumberFormat="1" applyFont="1" applyFill="1" applyBorder="1" applyAlignment="1">
      <alignment horizontal="left" vertical="center" wrapText="1"/>
    </xf>
    <xf numFmtId="0" fontId="1083" fillId="1020" borderId="564" xfId="8" applyNumberFormat="1" applyFont="1" applyFill="1" applyBorder="1" applyAlignment="1">
      <alignment horizontal="left" vertical="center" wrapText="1"/>
    </xf>
    <xf numFmtId="0" fontId="1083" fillId="1020" borderId="590" xfId="8" applyNumberFormat="1" applyFont="1" applyFill="1" applyBorder="1" applyAlignment="1">
      <alignment horizontal="left" vertical="top" wrapText="1"/>
    </xf>
    <xf numFmtId="0" fontId="1083" fillId="1020" borderId="564" xfId="8" applyNumberFormat="1" applyFont="1" applyFill="1" applyBorder="1" applyAlignment="1">
      <alignment horizontal="left" vertical="top" wrapText="1"/>
    </xf>
    <xf numFmtId="0" fontId="741" fillId="1021" borderId="590" xfId="8" applyNumberFormat="1" applyFont="1" applyFill="1" applyBorder="1" applyAlignment="1">
      <alignment horizontal="center" vertical="center" wrapText="1"/>
    </xf>
    <xf numFmtId="0" fontId="735" fillId="1021" borderId="564" xfId="8" applyNumberFormat="1" applyFont="1" applyFill="1" applyBorder="1" applyAlignment="1">
      <alignment vertical="center" wrapText="1"/>
    </xf>
    <xf numFmtId="0" fontId="894" fillId="1021" borderId="590" xfId="8" applyNumberFormat="1" applyFont="1" applyFill="1" applyBorder="1" applyAlignment="1">
      <alignment horizontal="center" vertical="center" wrapText="1"/>
    </xf>
    <xf numFmtId="0" fontId="894" fillId="1021" borderId="564" xfId="8" applyNumberFormat="1" applyFont="1" applyFill="1" applyBorder="1" applyAlignment="1">
      <alignment vertical="center" wrapText="1"/>
    </xf>
    <xf numFmtId="0" fontId="894" fillId="1021" borderId="1129" xfId="8" applyNumberFormat="1" applyFont="1" applyFill="1" applyBorder="1" applyAlignment="1">
      <alignment horizontal="center" vertical="center" wrapText="1"/>
    </xf>
    <xf numFmtId="0" fontId="894" fillId="1021" borderId="1129" xfId="8" applyNumberFormat="1" applyFont="1" applyFill="1" applyBorder="1" applyAlignment="1">
      <alignment vertical="center" wrapText="1"/>
    </xf>
    <xf numFmtId="0" fontId="896" fillId="510" borderId="564" xfId="8" applyNumberFormat="1" applyFont="1" applyFill="1" applyBorder="1" applyAlignment="1">
      <alignment vertical="center" wrapText="1"/>
    </xf>
    <xf numFmtId="0" fontId="896" fillId="510" borderId="564" xfId="8" applyNumberFormat="1" applyFont="1" applyFill="1" applyBorder="1"/>
    <xf numFmtId="0" fontId="896" fillId="510" borderId="564" xfId="8" applyNumberFormat="1" applyFont="1" applyFill="1" applyBorder="1" applyAlignment="1">
      <alignment wrapText="1"/>
    </xf>
    <xf numFmtId="0" fontId="896" fillId="510" borderId="564" xfId="8" applyNumberFormat="1" applyFont="1" applyFill="1" applyBorder="1" applyAlignment="1">
      <alignment horizontal="left" vertical="center" wrapText="1"/>
    </xf>
    <xf numFmtId="0" fontId="896" fillId="510" borderId="564" xfId="8" applyNumberFormat="1" applyFont="1" applyFill="1" applyBorder="1" applyAlignment="1">
      <alignment horizontal="left" wrapText="1"/>
    </xf>
    <xf numFmtId="0" fontId="896" fillId="510" borderId="564" xfId="8" applyNumberFormat="1" applyFont="1" applyFill="1" applyBorder="1" applyAlignment="1">
      <alignment horizontal="left" vertical="top" wrapText="1"/>
    </xf>
    <xf numFmtId="0" fontId="741" fillId="1020" borderId="590" xfId="8" applyNumberFormat="1" applyFont="1" applyFill="1" applyBorder="1" applyAlignment="1">
      <alignment horizontal="left" vertical="top" wrapText="1"/>
    </xf>
    <xf numFmtId="0" fontId="725" fillId="1020" borderId="599" xfId="8" applyNumberFormat="1" applyFont="1" applyFill="1" applyBorder="1" applyAlignment="1">
      <alignment vertical="top" wrapText="1"/>
    </xf>
    <xf numFmtId="0" fontId="725" fillId="1020" borderId="597" xfId="8" applyNumberFormat="1" applyFont="1" applyFill="1" applyBorder="1" applyAlignment="1">
      <alignment vertical="top" wrapText="1"/>
    </xf>
    <xf numFmtId="0" fontId="1450" fillId="1020" borderId="590" xfId="8" applyNumberFormat="1" applyFont="1" applyFill="1" applyBorder="1" applyAlignment="1">
      <alignment horizontal="left" vertical="top" wrapText="1"/>
    </xf>
    <xf numFmtId="0" fontId="1084" fillId="1020" borderId="599" xfId="8" applyNumberFormat="1" applyFont="1" applyFill="1" applyBorder="1" applyAlignment="1">
      <alignment vertical="top" wrapText="1"/>
    </xf>
    <xf numFmtId="0" fontId="1084" fillId="1020" borderId="597" xfId="8" applyNumberFormat="1" applyFont="1" applyFill="1" applyBorder="1" applyAlignment="1">
      <alignment vertical="top" wrapText="1"/>
    </xf>
    <xf numFmtId="0" fontId="1084" fillId="1020" borderId="599" xfId="8" applyNumberFormat="1" applyFont="1" applyFill="1" applyBorder="1" applyAlignment="1">
      <alignment horizontal="left" vertical="top" wrapText="1"/>
    </xf>
    <xf numFmtId="0" fontId="1084" fillId="1020" borderId="597" xfId="8" applyNumberFormat="1" applyFont="1" applyFill="1" applyBorder="1" applyAlignment="1">
      <alignment horizontal="left" vertical="top" wrapText="1"/>
    </xf>
    <xf numFmtId="0" fontId="1450" fillId="1022" borderId="590" xfId="8" applyNumberFormat="1" applyFont="1" applyFill="1" applyBorder="1" applyAlignment="1">
      <alignment horizontal="left" vertical="top" wrapText="1"/>
    </xf>
    <xf numFmtId="0" fontId="1084" fillId="1022" borderId="599" xfId="8" applyNumberFormat="1" applyFont="1" applyFill="1" applyBorder="1" applyAlignment="1">
      <alignment horizontal="left" vertical="top" wrapText="1"/>
    </xf>
    <xf numFmtId="0" fontId="1084" fillId="1022" borderId="597" xfId="8" applyNumberFormat="1" applyFont="1" applyFill="1" applyBorder="1" applyAlignment="1">
      <alignment horizontal="left" vertical="top" wrapText="1"/>
    </xf>
    <xf numFmtId="0" fontId="1083" fillId="1022" borderId="564" xfId="8" applyNumberFormat="1" applyFont="1" applyFill="1" applyBorder="1" applyAlignment="1">
      <alignment horizontal="left" vertical="top" wrapText="1"/>
    </xf>
    <xf numFmtId="0" fontId="1083" fillId="1020" borderId="564" xfId="8" applyNumberFormat="1" applyFont="1" applyFill="1" applyBorder="1"/>
    <xf numFmtId="0" fontId="1083" fillId="1020" borderId="564" xfId="8" applyNumberFormat="1" applyFont="1" applyFill="1" applyBorder="1" applyAlignment="1">
      <alignment wrapText="1"/>
    </xf>
    <xf numFmtId="0" fontId="1083" fillId="1020" borderId="564" xfId="8" applyNumberFormat="1" applyFont="1" applyFill="1" applyBorder="1" applyAlignment="1">
      <alignment horizontal="left" wrapText="1"/>
    </xf>
    <xf numFmtId="0" fontId="731" fillId="1021" borderId="564" xfId="8" applyNumberFormat="1" applyFont="1" applyFill="1" applyBorder="1"/>
    <xf numFmtId="0" fontId="894" fillId="1021" borderId="564" xfId="8" applyNumberFormat="1" applyFont="1" applyFill="1" applyBorder="1"/>
    <xf numFmtId="0" fontId="894" fillId="1021" borderId="1129" xfId="8" applyNumberFormat="1" applyFont="1" applyFill="1" applyBorder="1"/>
    <xf numFmtId="0" fontId="894" fillId="1021" borderId="1129" xfId="8" applyNumberFormat="1" applyFont="1" applyFill="1" applyBorder="1" applyAlignment="1">
      <alignment wrapText="1"/>
    </xf>
    <xf numFmtId="0" fontId="894" fillId="1021" borderId="1129" xfId="8" applyNumberFormat="1" applyFont="1" applyFill="1" applyBorder="1" applyAlignment="1">
      <alignment horizontal="center" wrapText="1"/>
    </xf>
    <xf numFmtId="0" fontId="735" fillId="1020" borderId="564" xfId="8" applyNumberFormat="1" applyFont="1" applyFill="1" applyBorder="1"/>
    <xf numFmtId="0" fontId="1083" fillId="1020" borderId="564" xfId="8" applyNumberFormat="1" applyFont="1" applyFill="1" applyBorder="1" applyAlignment="1">
      <alignment vertical="top" wrapText="1"/>
    </xf>
    <xf numFmtId="0" fontId="1084" fillId="1020" borderId="564" xfId="8" applyNumberFormat="1" applyFont="1" applyFill="1" applyBorder="1"/>
    <xf numFmtId="0" fontId="1084" fillId="1020" borderId="564" xfId="8" applyNumberFormat="1" applyFont="1" applyFill="1" applyBorder="1" applyAlignment="1">
      <alignment wrapText="1"/>
    </xf>
    <xf numFmtId="0" fontId="1084" fillId="1020" borderId="564" xfId="8" applyNumberFormat="1" applyFont="1" applyFill="1" applyBorder="1" applyAlignment="1">
      <alignment horizontal="left" wrapText="1"/>
    </xf>
    <xf numFmtId="0" fontId="1084" fillId="1020" borderId="564" xfId="8" applyNumberFormat="1" applyFont="1" applyFill="1" applyBorder="1" applyAlignment="1">
      <alignment horizontal="left" vertical="top" wrapText="1"/>
    </xf>
    <xf numFmtId="0" fontId="735" fillId="1020" borderId="564" xfId="8" applyNumberFormat="1" applyFont="1" applyFill="1" applyBorder="1" applyAlignment="1">
      <alignment vertical="bottom"/>
    </xf>
    <xf numFmtId="0" fontId="1083" fillId="1020" borderId="564" xfId="8" applyNumberFormat="1" applyFont="1" applyFill="1" applyBorder="1" applyAlignment="1">
      <alignment vertical="bottom"/>
    </xf>
    <xf numFmtId="0" fontId="1083" fillId="1020" borderId="564" xfId="8" applyNumberFormat="1" applyFont="1" applyFill="1" applyBorder="1" applyAlignment="1">
      <alignment vertical="bottom" wrapText="1"/>
    </xf>
    <xf numFmtId="0" fontId="1083" fillId="1020" borderId="564" xfId="8" applyNumberFormat="1" applyFont="1" applyFill="1" applyBorder="1" applyAlignment="1">
      <alignment horizontal="left" vertical="bottom" wrapText="1"/>
    </xf>
    <xf numFmtId="0" fontId="1451" fillId="1023" borderId="1130" xfId="16" applyAlignment="1">
      <alignment vertical="bottom"/>
    </xf>
    <xf numFmtId="0" fontId="1452" fillId="1023" borderId="1130" xfId="16" applyAlignment="1">
      <alignment horizontal="left" vertical="center"/>
    </xf>
    <xf numFmtId="0" fontId="1453" fillId="1023" borderId="1130" xfId="16" applyAlignment="1">
      <alignment horizontal="left" vertical="center"/>
    </xf>
    <xf numFmtId="0" fontId="1454" fillId="1023" borderId="1130" xfId="16" applyAlignment="1">
      <alignment horizontal="left" vertical="center"/>
    </xf>
    <xf numFmtId="0" fontId="1455" fillId="1025" borderId="1131" xfId="16" applyAlignment="1">
      <alignment vertical="center"/>
    </xf>
    <xf numFmtId="0" fontId="1456" fillId="1023" borderId="1130" xfId="16" applyAlignment="1">
      <alignment horizontal="left" vertical="center"/>
    </xf>
    <xf numFmtId="0" fontId="1455" fillId="1026" borderId="1131" xfId="16" applyAlignment="1">
      <alignment vertical="center"/>
    </xf>
    <xf numFmtId="0" fontId="1455" fillId="1027" borderId="1131" xfId="16" applyAlignment="1">
      <alignment vertical="center"/>
    </xf>
    <xf numFmtId="0" fontId="1455" fillId="1028" borderId="1131" xfId="16" applyAlignment="1">
      <alignment vertical="center"/>
    </xf>
    <xf numFmtId="0" fontId="1457" fillId="1023" borderId="1130" xfId="16"/>
    <xf numFmtId="0" fontId="1455" fillId="1029" borderId="1131" xfId="16" applyAlignment="1">
      <alignment vertical="center"/>
    </xf>
    <xf numFmtId="0" fontId="1455" fillId="1030" borderId="1131" xfId="16" applyAlignment="1">
      <alignment vertical="center"/>
    </xf>
    <xf numFmtId="0" fontId="1455" fillId="1031" borderId="1131" xfId="16" applyAlignment="1">
      <alignment vertical="center"/>
    </xf>
    <xf numFmtId="0" fontId="1455" fillId="1032" borderId="1131" xfId="16" applyAlignment="1">
      <alignment vertical="center"/>
    </xf>
    <xf numFmtId="0" fontId="1458" fillId="1033" borderId="1132" xfId="16" applyAlignment="1">
      <alignment horizontal="left" vertical="center"/>
    </xf>
    <xf numFmtId="0" fontId="1459" fillId="1023" borderId="1133" xfId="16"/>
    <xf numFmtId="0" fontId="1459" fillId="1023" borderId="1134" xfId="16"/>
    <xf numFmtId="0" fontId="1460" fillId="1034" borderId="1135" xfId="16" applyAlignment="1">
      <alignment horizontal="center" vertical="center" wrapText="1"/>
    </xf>
    <xf numFmtId="0" fontId="1461" fillId="1023" borderId="1130" xfId="16"/>
    <xf numFmtId="0" fontId="1462" fillId="1034" borderId="1132" xfId="16" applyAlignment="1">
      <alignment horizontal="center" vertical="center"/>
    </xf>
    <xf numFmtId="0" fontId="1459" fillId="1023" borderId="1136" xfId="16"/>
    <xf numFmtId="0" fontId="1463" fillId="1023" borderId="1130" xfId="16"/>
    <xf numFmtId="0" fontId="1464" fillId="1034" borderId="1131" xfId="16" applyAlignment="1">
      <alignment horizontal="center" vertical="center"/>
    </xf>
    <xf numFmtId="0" fontId="1465" fillId="1023" borderId="1131" xfId="16" applyAlignment="1">
      <alignment horizontal="left" vertical="center" wrapText="1"/>
    </xf>
    <xf numFmtId="0" fontId="1455" fillId="1023" borderId="1131" xfId="16" applyAlignment="1">
      <alignment horizontal="left" vertical="center" wrapText="1"/>
    </xf>
    <xf numFmtId="164" fontId="1456" fillId="1023" borderId="1131" xfId="16" applyAlignment="1">
      <alignment horizontal="center" vertical="center"/>
    </xf>
    <xf numFmtId="0" fontId="1466" fillId="1023" borderId="1130" xfId="16"/>
    <xf numFmtId="0" fontId="1461" fillId="1023" borderId="1130" xfId="16" applyAlignment="1">
      <alignment vertical="bottom"/>
    </xf>
    <xf numFmtId="0" fontId="1467" fillId="1023" borderId="1137" xfId="16"/>
    <xf numFmtId="0" fontId="1459" fillId="1023" borderId="1138" xfId="16"/>
    <xf numFmtId="0" fontId="1461" fillId="1023" borderId="1139" xfId="16"/>
    <xf numFmtId="0" fontId="1467" fillId="1023" borderId="1140" xfId="16" applyAlignment="1">
      <alignment horizontal="center"/>
    </xf>
    <xf numFmtId="0" fontId="1467" fillId="1023" borderId="1130" xfId="16" applyAlignment="1">
      <alignment horizontal="center"/>
    </xf>
    <xf numFmtId="0" fontId="1461" fillId="1023" borderId="1140" xfId="16" applyAlignment="1">
      <alignment horizontal="center"/>
    </xf>
    <xf numFmtId="0" fontId="1461" fillId="1023" borderId="1141" xfId="16"/>
    <xf numFmtId="0" fontId="1468" fillId="1023" borderId="1142" xfId="16" applyAlignment="1">
      <alignment wrapText="1"/>
    </xf>
    <xf numFmtId="0" fontId="1467" fillId="1023" borderId="1140" xfId="16" applyAlignment="1">
      <alignment horizontal="center" wrapText="1"/>
    </xf>
    <xf numFmtId="0" fontId="1468" fillId="1023" borderId="1143" xfId="16" applyAlignment="1">
      <alignment wrapText="1"/>
    </xf>
    <xf numFmtId="0" fontId="1468" fillId="1023" borderId="1142" xfId="16" applyAlignment="1">
      <alignment wrapText="1"/>
    </xf>
    <xf numFmtId="0" fontId="1456" fillId="1023" borderId="1131" xfId="16" applyAlignment="1">
      <alignment horizontal="center" vertical="center"/>
    </xf>
    <xf numFmtId="0" fontId="1459" fillId="1023" borderId="1144" xfId="16"/>
    <xf numFmtId="0" fontId="1467" fillId="1023" borderId="1137" xfId="16" applyAlignment="1">
      <alignment horizontal="center" wrapText="1"/>
    </xf>
    <xf numFmtId="0" fontId="1467" fillId="1023" borderId="1143" xfId="16" applyAlignment="1">
      <alignment wrapText="1"/>
    </xf>
    <xf numFmtId="0" fontId="1467" fillId="1023" borderId="1142" xfId="16" applyAlignment="1">
      <alignment wrapText="1"/>
    </xf>
    <xf numFmtId="0" fontId="1455" fillId="1023" borderId="1131" xfId="16" applyAlignment="1">
      <alignment vertical="center"/>
    </xf>
    <xf numFmtId="0" fontId="1455" fillId="1035" borderId="1131" xfId="16" applyAlignment="1">
      <alignment vertical="center"/>
    </xf>
    <xf numFmtId="0" fontId="1456" fillId="1023" borderId="1131" xfId="16" applyAlignment="1">
      <alignment horizontal="left" vertical="center" wrapText="1"/>
    </xf>
    <xf numFmtId="0" fontId="1469" fillId="1028" borderId="1131" xfId="16" applyAlignment="1">
      <alignment horizontal="center" vertical="center"/>
    </xf>
    <xf numFmtId="0" fontId="1460" fillId="1034" borderId="1131" xfId="16" applyAlignment="1">
      <alignment horizontal="center" vertical="center" wrapText="1"/>
    </xf>
    <xf numFmtId="0" fontId="1460" fillId="1034" borderId="1132" xfId="16" applyAlignment="1">
      <alignment horizontal="center" vertical="center" wrapText="1"/>
    </xf>
    <xf numFmtId="0" fontId="1455" fillId="1023" borderId="1131" xfId="16" applyAlignment="1">
      <alignment horizontal="left" vertical="center"/>
    </xf>
    <xf numFmtId="164" fontId="1455" fillId="1023" borderId="1131" xfId="16" applyAlignment="1">
      <alignment horizontal="center" vertical="center"/>
    </xf>
    <xf numFmtId="0" fontId="1455" fillId="1023" borderId="1132" xfId="16" applyAlignment="1">
      <alignment horizontal="left" vertical="center" wrapText="1"/>
    </xf>
    <xf numFmtId="0" fontId="1470" fillId="1028" borderId="1131" xfId="16" applyAlignment="1">
      <alignment horizontal="left" vertical="center"/>
    </xf>
    <xf numFmtId="0" fontId="1455" fillId="1028" borderId="1131" xfId="16" applyAlignment="1">
      <alignment horizontal="left" vertical="center" wrapText="1"/>
    </xf>
    <xf numFmtId="164" fontId="1455" fillId="1028" borderId="1131" xfId="16" applyAlignment="1">
      <alignment horizontal="center" vertical="center"/>
    </xf>
    <xf numFmtId="0" fontId="1470" fillId="1028" borderId="1132" xfId="16" applyAlignment="1">
      <alignment horizontal="left" vertical="center" wrapText="1"/>
    </xf>
    <xf numFmtId="0" fontId="1455" fillId="1028" borderId="1132" xfId="16" applyAlignment="1">
      <alignment horizontal="left" vertical="center" wrapText="1"/>
    </xf>
    <xf numFmtId="0" fontId="1455" fillId="1029" borderId="1131" xfId="16" applyAlignment="1">
      <alignment horizontal="left" vertical="center"/>
    </xf>
    <xf numFmtId="0" fontId="1455" fillId="1029" borderId="1131" xfId="16" applyAlignment="1">
      <alignment horizontal="left" vertical="center" wrapText="1"/>
    </xf>
    <xf numFmtId="164" fontId="1455" fillId="1029" borderId="1131" xfId="16" applyAlignment="1">
      <alignment horizontal="center" vertical="center"/>
    </xf>
    <xf numFmtId="0" fontId="1470" fillId="1029" borderId="1132" xfId="16" applyAlignment="1">
      <alignment horizontal="left" vertical="center" wrapText="1"/>
    </xf>
    <xf numFmtId="0" fontId="1455" fillId="1029" borderId="1132" xfId="16" applyAlignment="1">
      <alignment horizontal="left" vertical="center" wrapText="1"/>
    </xf>
    <xf numFmtId="0" fontId="1455" fillId="1030" borderId="1131" xfId="16" applyAlignment="1">
      <alignment horizontal="left" vertical="center"/>
    </xf>
    <xf numFmtId="0" fontId="1455" fillId="1030" borderId="1131" xfId="16" applyAlignment="1">
      <alignment horizontal="left" vertical="center" wrapText="1"/>
    </xf>
    <xf numFmtId="164" fontId="1455" fillId="1030" borderId="1131" xfId="16" applyAlignment="1">
      <alignment horizontal="center" vertical="center"/>
    </xf>
    <xf numFmtId="0" fontId="1470" fillId="1030" borderId="1132" xfId="16" applyAlignment="1">
      <alignment horizontal="left" vertical="center" wrapText="1"/>
    </xf>
    <xf numFmtId="0" fontId="1455" fillId="1030" borderId="1132" xfId="16" applyAlignment="1">
      <alignment horizontal="left" vertical="center" wrapText="1"/>
    </xf>
    <xf numFmtId="0" fontId="1455" fillId="1031" borderId="1131" xfId="16" applyAlignment="1">
      <alignment horizontal="left" vertical="center"/>
    </xf>
    <xf numFmtId="0" fontId="1455" fillId="1031" borderId="1131" xfId="16" applyAlignment="1">
      <alignment horizontal="left" vertical="center" wrapText="1"/>
    </xf>
    <xf numFmtId="164" fontId="1455" fillId="1031" borderId="1131" xfId="16" applyAlignment="1">
      <alignment horizontal="center" vertical="center"/>
    </xf>
    <xf numFmtId="0" fontId="1470" fillId="1031" borderId="1132" xfId="16" applyAlignment="1">
      <alignment horizontal="left" vertical="center" wrapText="1"/>
    </xf>
    <xf numFmtId="0" fontId="1455" fillId="1031" borderId="1132" xfId="16" applyAlignment="1">
      <alignment horizontal="left" vertical="center" wrapText="1"/>
    </xf>
    <xf numFmtId="0" fontId="1455" fillId="1032" borderId="1131" xfId="16" applyAlignment="1">
      <alignment horizontal="left" vertical="center"/>
    </xf>
    <xf numFmtId="0" fontId="1455" fillId="1032" borderId="1131" xfId="16" applyAlignment="1">
      <alignment horizontal="left" vertical="center" wrapText="1"/>
    </xf>
    <xf numFmtId="164" fontId="1455" fillId="1032" borderId="1131" xfId="16" applyAlignment="1">
      <alignment horizontal="center" vertical="center"/>
    </xf>
    <xf numFmtId="0" fontId="1470" fillId="1032" borderId="1132" xfId="16" applyAlignment="1">
      <alignment horizontal="left" vertical="center" wrapText="1"/>
    </xf>
    <xf numFmtId="0" fontId="1455" fillId="1032" borderId="1132" xfId="16" applyAlignment="1">
      <alignment horizontal="left" vertical="center" wrapText="1"/>
    </xf>
    <xf numFmtId="0" fontId="1471" fillId="1023" borderId="1130" xfId="16" applyAlignment="1">
      <alignment horizontal="left" vertical="center" wrapText="1"/>
    </xf>
    <xf numFmtId="0" fontId="1472" fillId="1023" borderId="1130" xfId="16"/>
    <xf numFmtId="0" fontId="1472" fillId="1023" borderId="1130" xfId="16" applyAlignment="1">
      <alignment wrapText="1"/>
    </xf>
    <xf numFmtId="0" fontId="1473" fillId="1036" borderId="1145" xfId="16" applyAlignment="1">
      <alignment horizontal="center" wrapText="1"/>
    </xf>
    <xf numFmtId="0" fontId="1473" fillId="1036" borderId="1146" xfId="16" applyAlignment="1">
      <alignment horizontal="center" wrapText="1"/>
    </xf>
    <xf numFmtId="0" fontId="1473" fillId="1036" borderId="1147" xfId="16" applyAlignment="1">
      <alignment horizontal="center" wrapText="1"/>
    </xf>
    <xf numFmtId="0" fontId="1474" fillId="1027" borderId="1148" xfId="16" applyAlignment="1">
      <alignment wrapText="1"/>
    </xf>
    <xf numFmtId="0" fontId="1475" fillId="1037" borderId="1149" xfId="16" applyAlignment="1">
      <alignment wrapText="1"/>
    </xf>
    <xf numFmtId="0" fontId="1475" fillId="1038" borderId="1149" xfId="16" applyAlignment="1">
      <alignment wrapText="1"/>
    </xf>
    <xf numFmtId="0" fontId="1475" fillId="1038" borderId="1150" xfId="16" applyAlignment="1">
      <alignment wrapText="1"/>
    </xf>
    <xf numFmtId="0" fontId="1474" fillId="1027" borderId="1151" xfId="16" applyAlignment="1">
      <alignment wrapText="1"/>
    </xf>
    <xf numFmtId="0" fontId="1475" fillId="1039" borderId="1149" xfId="16" applyAlignment="1">
      <alignment wrapText="1"/>
    </xf>
    <xf numFmtId="0" fontId="1475" fillId="1039" borderId="1152" xfId="16" applyAlignment="1">
      <alignment wrapText="1"/>
    </xf>
    <xf numFmtId="0" fontId="1475" fillId="1037" borderId="1152" xfId="16" applyAlignment="1">
      <alignment wrapText="1"/>
    </xf>
    <xf numFmtId="0" fontId="1475" fillId="1038" borderId="1152" xfId="16" applyAlignment="1">
      <alignment wrapText="1"/>
    </xf>
    <xf numFmtId="0" fontId="1474" fillId="1027" borderId="1153" xfId="16" applyAlignment="1">
      <alignment wrapText="1"/>
    </xf>
    <xf numFmtId="0" fontId="1475" fillId="1038" borderId="1154" xfId="16" applyAlignment="1">
      <alignment wrapText="1"/>
    </xf>
    <xf numFmtId="0" fontId="1475" fillId="1037" borderId="1154" xfId="16" applyAlignment="1">
      <alignment wrapText="1"/>
    </xf>
    <xf numFmtId="0" fontId="1475" fillId="1038" borderId="1155" xfId="16" applyAlignment="1">
      <alignment wrapText="1"/>
    </xf>
    <xf numFmtId="0" fontId="1461" fillId="1023" borderId="1156" xfId="16"/>
    <xf numFmtId="0" fontId="1461" fillId="1023" borderId="1156" xfId="16" applyAlignment="1">
      <alignment wrapText="1"/>
    </xf>
    <xf numFmtId="0" fontId="1476" fillId="1023" borderId="1130" xfId="16"/>
    <xf numFmtId="0" fontId="1468" fillId="1033" borderId="1142" xfId="16" applyAlignment="1">
      <alignment wrapText="1"/>
    </xf>
    <xf numFmtId="0" fontId="1477" fillId="1033" borderId="1142" xfId="16" applyAlignment="1">
      <alignment wrapText="1"/>
    </xf>
    <xf numFmtId="0" fontId="1478" fillId="1023" borderId="1130" xfId="16" applyAlignment="1">
      <alignment vertical="top" wrapText="1"/>
    </xf>
    <xf numFmtId="0" fontId="1461" fillId="1023" borderId="1130" xfId="16" applyAlignment="1">
      <alignment vertical="bottom"/>
    </xf>
    <xf numFmtId="0" fontId="1463" fillId="1023" borderId="1156" xfId="16"/>
    <xf numFmtId="0" fontId="1479" fillId="1023" borderId="1130" xfId="16" applyAlignment="1">
      <alignment horizontal="center" vertical="center"/>
    </xf>
    <xf numFmtId="0" fontId="1461" fillId="1023" borderId="1156" xfId="16"/>
    <xf numFmtId="0" fontId="1480" fillId="1039" borderId="1130" xfId="16" applyAlignment="1">
      <alignment horizontal="center"/>
    </xf>
    <xf numFmtId="0" fontId="1461" fillId="1023" borderId="1130" xfId="16" applyAlignment="1">
      <alignment horizontal="center"/>
    </xf>
    <xf numFmtId="10" fontId="1461" fillId="1023" borderId="1130" xfId="16" applyAlignment="1">
      <alignment horizontal="center"/>
    </xf>
    <xf numFmtId="0" fontId="1481" fillId="1040" borderId="1156" xfId="16" applyAlignment="1">
      <alignment horizontal="center" vertical="center" wrapText="1"/>
    </xf>
    <xf numFmtId="0" fontId="1481" fillId="1039" borderId="1156" xfId="16" applyAlignment="1">
      <alignment horizontal="center" vertical="center" wrapText="1"/>
    </xf>
    <xf numFmtId="0" fontId="1461" fillId="1039" borderId="1156" xfId="16" applyAlignment="1">
      <alignment vertical="bottom"/>
    </xf>
    <xf numFmtId="0" fontId="1461" fillId="1041" borderId="1156" xfId="16" applyAlignment="1">
      <alignment horizontal="center"/>
    </xf>
    <xf numFmtId="0" fontId="1461" fillId="1042" borderId="1130" xfId="16" applyAlignment="1">
      <alignment horizontal="center"/>
    </xf>
    <xf numFmtId="0" fontId="1461" fillId="1042" borderId="1130" xfId="16" applyAlignment="1">
      <alignment horizontal="center"/>
    </xf>
    <xf numFmtId="0" fontId="1461" fillId="1043" borderId="1156" xfId="16" applyAlignment="1">
      <alignment horizontal="center"/>
    </xf>
    <xf numFmtId="0" fontId="1461" fillId="1023" borderId="1130" xfId="16" applyAlignment="1">
      <alignment vertical="bottom" wrapText="1"/>
    </xf>
    <xf numFmtId="0" fontId="1461" fillId="1044" borderId="1156" xfId="16" applyAlignment="1">
      <alignment horizontal="center"/>
    </xf>
    <xf numFmtId="0" fontId="1481" fillId="1045" borderId="1156" xfId="16" applyAlignment="1">
      <alignment horizontal="center"/>
    </xf>
    <xf numFmtId="0" fontId="1461" fillId="1046" borderId="1156" xfId="16" applyAlignment="1">
      <alignment horizontal="center"/>
    </xf>
    <xf numFmtId="0" fontId="1461" fillId="1047" borderId="1156" xfId="16" applyAlignment="1">
      <alignment horizontal="center"/>
    </xf>
    <xf numFmtId="0" fontId="1461" fillId="1023" borderId="1130" xfId="16"/>
    <xf numFmtId="0" fontId="1461" fillId="1048" borderId="1156" xfId="16" applyAlignment="1">
      <alignment horizontal="center"/>
    </xf>
    <xf numFmtId="0" fontId="1461" fillId="1049" borderId="1156" xfId="16" applyAlignment="1">
      <alignment horizontal="center"/>
    </xf>
    <xf numFmtId="0" fontId="1482" fillId="1023" borderId="1130" xfId="16" applyAlignment="1">
      <alignment horizontal="center" vertical="bottom"/>
    </xf>
    <xf numFmtId="0" fontId="1461" fillId="1050" borderId="1156" xfId="16" applyAlignment="1">
      <alignment horizontal="center"/>
    </xf>
    <xf numFmtId="0" fontId="1461" fillId="1051" borderId="1156" xfId="16" applyAlignment="1">
      <alignment horizontal="center"/>
    </xf>
    <xf numFmtId="0" fontId="1461" fillId="1052" borderId="1156" xfId="16" applyAlignment="1">
      <alignment horizontal="center"/>
    </xf>
    <xf numFmtId="0" fontId="1461" fillId="1053" borderId="1156" xfId="16" applyAlignment="1">
      <alignment horizontal="center"/>
    </xf>
    <xf numFmtId="0" fontId="1461" fillId="1054" borderId="1156" xfId="16" applyAlignment="1">
      <alignment horizontal="center"/>
    </xf>
    <xf numFmtId="0" fontId="1461" fillId="1055" borderId="1156" xfId="16" applyAlignment="1">
      <alignment horizontal="center"/>
    </xf>
    <xf numFmtId="0" fontId="1461" fillId="1056" borderId="1156" xfId="16" applyAlignment="1">
      <alignment horizontal="center"/>
    </xf>
    <xf numFmtId="0" fontId="1461" fillId="1057" borderId="1156" xfId="16" applyAlignment="1">
      <alignment horizontal="center"/>
    </xf>
    <xf numFmtId="0" fontId="1461" fillId="1058" borderId="1156" xfId="16" applyAlignment="1">
      <alignment horizontal="center"/>
    </xf>
    <xf numFmtId="0" fontId="1461" fillId="1059" borderId="1156" xfId="16" applyAlignment="1">
      <alignment horizontal="center"/>
    </xf>
    <xf numFmtId="0" fontId="1461" fillId="1060" borderId="1156" xfId="16" applyAlignment="1">
      <alignment horizontal="center"/>
    </xf>
    <xf numFmtId="0" fontId="1461" fillId="1061" borderId="1156" xfId="16" applyAlignment="1">
      <alignment horizontal="center"/>
    </xf>
    <xf numFmtId="0" fontId="1463" fillId="1023" borderId="1156" xfId="16"/>
    <xf numFmtId="0" fontId="1463" fillId="1023" borderId="1156" xfId="16" applyAlignment="1">
      <alignment horizontal="center"/>
    </xf>
    <xf numFmtId="0" fontId="1481" fillId="1023" borderId="1130" xfId="16" applyAlignment="1">
      <alignment horizontal="center" vertical="center" wrapText="1"/>
    </xf>
    <xf numFmtId="0" fontId="1461" fillId="1039" borderId="1130" xfId="16"/>
    <xf numFmtId="0" fontId="1483" fillId="1039" borderId="1130" xfId="16"/>
    <xf numFmtId="0" fontId="1484" fillId="1039" borderId="1130" xfId="16"/>
    <xf numFmtId="0" fontId="1455" fillId="1023" borderId="1130" xfId="16"/>
    <xf numFmtId="0" fontId="1470" fillId="1023" borderId="1157" xfId="16" applyAlignment="1">
      <alignment horizontal="left" vertical="center" wrapText="1"/>
    </xf>
    <xf numFmtId="0" fontId="1455" fillId="1023" borderId="1158" xfId="16" applyAlignment="1">
      <alignment horizontal="left" vertical="center" wrapText="1"/>
    </xf>
    <xf numFmtId="0" fontId="1459" fillId="1023" borderId="1159" xfId="16"/>
    <xf numFmtId="0" fontId="1459" fillId="1023" borderId="1160" xfId="16"/>
    <xf numFmtId="0" fontId="1455" fillId="1023" borderId="1157" xfId="16" applyAlignment="1">
      <alignment horizontal="left" vertical="center" wrapText="1"/>
    </xf>
    <xf numFmtId="0" fontId="1457" fillId="1023" borderId="1159" xfId="16"/>
    <xf numFmtId="0" fontId="1457" fillId="1023" borderId="1160" xfId="16"/>
    <xf numFmtId="0" fontId="1470" fillId="1023" borderId="1157" xfId="16" applyAlignment="1">
      <alignment horizontal="center" vertical="center"/>
    </xf>
    <xf numFmtId="0" fontId="1455" fillId="1023" borderId="1157" xfId="16" applyAlignment="1">
      <alignment horizontal="center" vertical="center"/>
    </xf>
    <xf numFmtId="0" fontId="1470" fillId="1062" borderId="1132" xfId="16" applyAlignment="1">
      <alignment horizontal="left" vertical="center" wrapText="1"/>
    </xf>
    <xf numFmtId="0" fontId="1465" fillId="1063" borderId="1131" xfId="16" applyAlignment="1">
      <alignment horizontal="center" vertical="center" wrapText="1"/>
    </xf>
    <xf numFmtId="0" fontId="1465" fillId="1063" borderId="1132" xfId="16" applyAlignment="1">
      <alignment horizontal="center" vertical="center" wrapText="1"/>
    </xf>
    <xf numFmtId="0" fontId="1465" fillId="1023" borderId="1131" xfId="16" applyAlignment="1">
      <alignment horizontal="center" vertical="center" wrapText="1"/>
    </xf>
    <xf numFmtId="0" fontId="1471" fillId="1023" borderId="1131" xfId="16" applyAlignment="1">
      <alignment horizontal="center" vertical="center" wrapText="1"/>
    </xf>
    <xf numFmtId="0" fontId="1465" fillId="1028" borderId="1131" xfId="16" applyAlignment="1">
      <alignment horizontal="center" vertical="center" wrapText="1"/>
    </xf>
    <xf numFmtId="0" fontId="1456" fillId="1023" borderId="1132" xfId="16" applyAlignment="1">
      <alignment horizontal="left" vertical="center" wrapText="1"/>
    </xf>
    <xf numFmtId="0" fontId="1467" fillId="1023" borderId="1130" xfId="16" applyAlignment="1">
      <alignment horizontal="left"/>
    </xf>
    <xf numFmtId="0" fontId="1485" fillId="1023" borderId="1130" xfId="16"/>
    <xf numFmtId="0" fontId="1486" fillId="1023" borderId="1130" xfId="16" applyAlignment="1">
      <alignment horizontal="left" vertical="center"/>
    </xf>
    <xf numFmtId="0" fontId="1470" fillId="1023" borderId="1131" xfId="16" applyAlignment="1">
      <alignment horizontal="center" vertical="center"/>
    </xf>
    <xf numFmtId="0" fontId="1470" fillId="1023" borderId="1130" xfId="16" applyAlignment="1">
      <alignment horizontal="center" vertical="center"/>
    </xf>
    <xf numFmtId="0" fontId="1455" fillId="1023" borderId="1130" xfId="16" applyAlignment="1">
      <alignment horizontal="left" vertical="center" wrapText="1"/>
    </xf>
    <xf numFmtId="0" fontId="1456" fillId="1023" borderId="1130" xfId="16" applyAlignment="1">
      <alignment horizontal="left" vertical="center" wrapText="1"/>
    </xf>
    <xf numFmtId="0" fontId="1455" fillId="1023" borderId="1131" xfId="16" applyAlignment="1">
      <alignment horizontal="center" vertical="center"/>
    </xf>
    <xf numFmtId="0" fontId="1467" fillId="1039" borderId="1156" xfId="16" applyAlignment="1">
      <alignment horizontal="center" wrapText="1"/>
    </xf>
    <xf numFmtId="0" fontId="1467" fillId="1023" borderId="1156" xfId="16" applyAlignment="1">
      <alignment horizontal="center" wrapText="1"/>
    </xf>
    <xf numFmtId="0" fontId="1461" fillId="1023" borderId="1156" xfId="16" applyAlignment="1">
      <alignment vertical="bottom"/>
    </xf>
    <xf numFmtId="0" fontId="1461" fillId="1023" borderId="1156" xfId="16" applyAlignment="1">
      <alignment horizontal="center"/>
    </xf>
    <xf numFmtId="3" fontId="1456" fillId="1023" borderId="1131" xfId="16" applyAlignment="1">
      <alignment horizontal="center" vertical="center"/>
    </xf>
    <xf numFmtId="10" fontId="1461" fillId="1023" borderId="1156" xfId="16" applyAlignment="1">
      <alignment horizontal="center"/>
    </xf>
    <xf numFmtId="10" fontId="1461" fillId="1039" borderId="1156" xfId="16" applyAlignment="1">
      <alignment horizontal="center"/>
    </xf>
    <xf numFmtId="0" fontId="1467" fillId="1023" borderId="1130" xfId="16" applyAlignment="1">
      <alignment horizontal="left" vertical="center" wrapText="1"/>
    </xf>
    <xf numFmtId="0" fontId="1467" fillId="1023" borderId="1130" xfId="16" applyAlignment="1">
      <alignment horizontal="center" vertical="center" wrapText="1"/>
    </xf>
    <xf numFmtId="0" fontId="1467" fillId="1023" borderId="1130" xfId="16" applyAlignment="1">
      <alignment horizontal="center" wrapText="1"/>
    </xf>
    <xf numFmtId="0" fontId="1487" fillId="1063" borderId="1131" xfId="16" applyAlignment="1">
      <alignment horizontal="center" vertical="center" wrapText="1"/>
    </xf>
    <xf numFmtId="0" fontId="1461" fillId="1023" borderId="1156" xfId="16" applyAlignment="1">
      <alignment horizontal="center" vertical="bottom"/>
    </xf>
    <xf numFmtId="0" fontId="1456" fillId="1023" borderId="1131" xfId="16" applyAlignment="1">
      <alignment horizontal="center" vertical="center" wrapText="1"/>
    </xf>
    <xf numFmtId="0" fontId="1456" fillId="1023" borderId="1131" xfId="16" applyAlignment="1">
      <alignment horizontal="center" vertical="center" wrapText="1"/>
    </xf>
    <xf numFmtId="3" fontId="1455" fillId="1023" borderId="1131" xfId="16" applyAlignment="1">
      <alignment vertical="center"/>
    </xf>
    <xf numFmtId="0" fontId="1461" fillId="1023" borderId="1161" xfId="16" applyAlignment="1">
      <alignment horizontal="center"/>
    </xf>
    <xf numFmtId="0" fontId="1463" fillId="1023" borderId="1162" xfId="16"/>
    <xf numFmtId="0" fontId="1461" fillId="1023" borderId="1130" xfId="16" applyAlignment="1">
      <alignment horizontal="left" vertical="center"/>
    </xf>
    <xf numFmtId="0" fontId="1463" fillId="1023" borderId="1163" xfId="16"/>
    <xf numFmtId="0" fontId="1461" fillId="1023" borderId="1130" xfId="16" applyAlignment="1">
      <alignment horizontal="left" vertical="center" wrapText="1"/>
    </xf>
    <xf numFmtId="10" fontId="1463" fillId="1023" borderId="1156" xfId="16" applyAlignment="1">
      <alignment horizontal="center"/>
    </xf>
    <xf numFmtId="10" fontId="1461" fillId="1023" borderId="1130" xfId="16"/>
    <xf numFmtId="0" fontId="1461" fillId="1023" borderId="1130" xfId="16" applyAlignment="1">
      <alignment wrapText="1"/>
    </xf>
    <xf numFmtId="0" fontId="1461" fillId="1023" borderId="1130" xfId="16" applyAlignment="1">
      <alignment horizontal="center" vertical="center"/>
    </xf>
    <xf numFmtId="0" fontId="1470" fillId="1023" borderId="1130" xfId="16" applyAlignment="1">
      <alignment horizontal="left" vertical="center"/>
    </xf>
    <xf numFmtId="0" fontId="1462" fillId="1023" borderId="1130" xfId="16" applyAlignment="1">
      <alignment horizontal="center" vertical="center" wrapText="1"/>
    </xf>
    <xf numFmtId="10" fontId="1462" fillId="1023" borderId="1130" xfId="16" applyAlignment="1">
      <alignment horizontal="center" vertical="center" wrapText="1"/>
    </xf>
    <xf numFmtId="0" fontId="1455" fillId="1023" borderId="1130" xfId="16" applyAlignment="1">
      <alignment horizontal="center" vertical="center"/>
    </xf>
    <xf numFmtId="10" fontId="1456" fillId="1023" borderId="1130" xfId="16" applyAlignment="1">
      <alignment horizontal="left" vertical="center" wrapText="1"/>
    </xf>
    <xf numFmtId="0" fontId="1470" fillId="1062" borderId="1131" xfId="16" applyAlignment="1">
      <alignment horizontal="center" vertical="center"/>
    </xf>
    <xf numFmtId="0" fontId="1455" fillId="1062" borderId="1131" xfId="16" applyAlignment="1">
      <alignment horizontal="left" vertical="center" wrapText="1"/>
    </xf>
    <xf numFmtId="0" fontId="1456" fillId="1062" borderId="1131" xfId="16" applyAlignment="1">
      <alignment horizontal="center" vertical="center"/>
    </xf>
    <xf numFmtId="0" fontId="1455" fillId="1062" borderId="1131" xfId="16" applyAlignment="1">
      <alignment horizontal="center" vertical="center"/>
    </xf>
    <xf numFmtId="2" fontId="1455" fillId="1062" borderId="1131" xfId="16" applyAlignment="1">
      <alignment horizontal="center" vertical="center"/>
    </xf>
    <xf numFmtId="2" fontId="1470" fillId="1062" borderId="1131" xfId="16" applyAlignment="1">
      <alignment horizontal="center" vertical="center"/>
    </xf>
    <xf numFmtId="0" fontId="1456" fillId="1062" borderId="1131" xfId="16" applyAlignment="1">
      <alignment horizontal="left" vertical="center" wrapText="1"/>
    </xf>
    <xf numFmtId="0" fontId="1455" fillId="1062" borderId="1131" xfId="16" applyAlignment="1">
      <alignment vertical="center"/>
    </xf>
    <xf numFmtId="0" fontId="1465" fillId="1062" borderId="1131" xfId="16" applyAlignment="1">
      <alignment horizontal="right" vertical="center"/>
    </xf>
    <xf numFmtId="0" fontId="1481" fillId="1023" borderId="1130" xfId="16" applyAlignment="1">
      <alignment horizontal="left" vertical="center" wrapText="1"/>
    </xf>
    <xf numFmtId="0" fontId="1458" fillId="1023" borderId="1130" xfId="16" applyAlignment="1">
      <alignment horizontal="left" vertical="center"/>
    </xf>
    <xf numFmtId="0" fontId="1482" fillId="1023" borderId="1156" xfId="16" applyAlignment="1">
      <alignment horizontal="center" vertical="bottom"/>
    </xf>
    <xf numFmtId="0" fontId="1457" fillId="1023" borderId="1130" xfId="16" applyAlignment="1">
      <alignment horizontal="center" vertical="center" wrapText="1"/>
    </xf>
    <xf numFmtId="0" fontId="1488" fillId="1023" borderId="1156" xfId="16" applyAlignment="1">
      <alignment horizontal="center" vertical="bottom"/>
    </xf>
    <xf numFmtId="0" fontId="1488" fillId="1039" borderId="1156" xfId="16" applyAlignment="1">
      <alignment horizontal="center" vertical="bottom"/>
    </xf>
    <xf numFmtId="0" fontId="1461" fillId="1039" borderId="1156" xfId="16"/>
    <xf numFmtId="10" fontId="1461" fillId="1023" borderId="1156" xfId="16"/>
    <xf numFmtId="0" fontId="1489" fillId="1023" borderId="1130" xfId="16" applyAlignment="1">
      <alignment horizontal="center" vertical="center" wrapText="1"/>
    </xf>
    <xf numFmtId="0" fontId="1481" fillId="1023" borderId="1130" xfId="16"/>
    <xf numFmtId="0" fontId="1488" fillId="1064" borderId="1156" xfId="16" applyAlignment="1">
      <alignment horizontal="center" vertical="bottom"/>
    </xf>
    <xf numFmtId="0" fontId="1461" fillId="1039" borderId="1156" xfId="16" applyAlignment="1">
      <alignment horizontal="center"/>
    </xf>
    <xf numFmtId="0" fontId="1461" fillId="1064" borderId="1156" xfId="16" applyAlignment="1">
      <alignment horizontal="center"/>
    </xf>
    <xf numFmtId="0" fontId="1461" fillId="1039" borderId="1130" xfId="16" applyAlignment="1">
      <alignment horizontal="center"/>
    </xf>
    <xf numFmtId="0" fontId="1462" fillId="1023" borderId="1130" xfId="16" applyAlignment="1">
      <alignment horizontal="center" vertical="center"/>
    </xf>
    <xf numFmtId="0" fontId="1490" fillId="1039" borderId="1130" xfId="16"/>
    <xf numFmtId="0" fontId="1482" fillId="1023" borderId="1161" xfId="16" applyAlignment="1">
      <alignment horizontal="center" wrapText="1"/>
    </xf>
    <xf numFmtId="0" fontId="1491" fillId="1023" borderId="1164" xfId="16" applyAlignment="1">
      <alignment horizontal="left" wrapText="1"/>
    </xf>
    <xf numFmtId="0" fontId="1481" fillId="1023" borderId="1156" xfId="16" applyAlignment="1">
      <alignment horizontal="center"/>
    </xf>
    <xf numFmtId="0" fontId="1492" fillId="1063" borderId="1131" xfId="16" applyAlignment="1">
      <alignment horizontal="center" vertical="center" wrapText="1"/>
    </xf>
    <xf numFmtId="0" fontId="1481" fillId="1023" borderId="1130" xfId="16" applyAlignment="1">
      <alignment horizontal="center"/>
    </xf>
    <xf numFmtId="0" fontId="1491" fillId="1023" borderId="1163" xfId="16" applyAlignment="1">
      <alignment horizontal="left" wrapText="1"/>
    </xf>
    <xf numFmtId="0" fontId="1481" fillId="1039" borderId="1156" xfId="16"/>
    <xf numFmtId="0" fontId="1481" fillId="1023" borderId="1156" xfId="16"/>
    <xf numFmtId="10" fontId="1481" fillId="1023" borderId="1156" xfId="16"/>
    <xf numFmtId="0" fontId="1481" fillId="1039" borderId="1156" xfId="16" applyAlignment="1">
      <alignment horizontal="center"/>
    </xf>
    <xf numFmtId="0" fontId="1481" fillId="1064" borderId="1156" xfId="16" applyAlignment="1">
      <alignment horizontal="center"/>
    </xf>
    <xf numFmtId="0" fontId="1481" fillId="1039" borderId="1130" xfId="16" applyAlignment="1">
      <alignment horizontal="center"/>
    </xf>
    <xf numFmtId="0" fontId="1481" fillId="1039" borderId="1130" xfId="16"/>
    <xf numFmtId="165" fontId="1461" fillId="1023" borderId="1156" xfId="16" applyAlignment="1">
      <alignment horizontal="center"/>
    </xf>
    <xf numFmtId="0" fontId="1461" fillId="1023" borderId="1156" xfId="16" applyAlignment="1">
      <alignment horizontal="center" vertical="center"/>
    </xf>
    <xf numFmtId="0" fontId="1491" fillId="1023" borderId="1156" xfId="16" applyAlignment="1">
      <alignment horizontal="center" vertical="center" wrapText="1"/>
    </xf>
    <xf numFmtId="10" fontId="1461" fillId="1023" borderId="1156" xfId="16" applyAlignment="1">
      <alignment horizontal="center" vertical="center"/>
    </xf>
    <xf numFmtId="9" fontId="1461" fillId="1023" borderId="1156" xfId="16" applyAlignment="1">
      <alignment horizontal="center" vertical="center"/>
    </xf>
    <xf numFmtId="0" fontId="1461" fillId="1023" borderId="1156" xfId="16" applyAlignment="1">
      <alignment horizontal="left" vertical="bottom" wrapText="1"/>
    </xf>
    <xf numFmtId="0" fontId="1482" fillId="1023" borderId="1156" xfId="16" applyAlignment="1">
      <alignment horizontal="center" wrapText="1"/>
    </xf>
    <xf numFmtId="0" fontId="1481" fillId="1023" borderId="1156" xfId="16" applyAlignment="1">
      <alignment horizontal="center" wrapText="1"/>
    </xf>
    <xf numFmtId="0" fontId="1491" fillId="1023" borderId="1156" xfId="16" applyAlignment="1">
      <alignment horizontal="center" wrapText="1"/>
    </xf>
    <xf numFmtId="0" fontId="1481" fillId="1023" borderId="1156" xfId="16" applyAlignment="1">
      <alignment horizontal="right" wrapText="1"/>
    </xf>
    <xf numFmtId="0" fontId="1481" fillId="1023" borderId="1156" xfId="16" applyAlignment="1">
      <alignment horizontal="left" wrapText="1"/>
    </xf>
    <xf numFmtId="0" fontId="1487" fillId="1062" borderId="1131" xfId="16" applyAlignment="1">
      <alignment horizontal="center" vertical="center" wrapText="1"/>
    </xf>
    <xf numFmtId="10" fontId="1481" fillId="1023" borderId="1156" xfId="16" applyAlignment="1">
      <alignment horizontal="right" wrapText="1"/>
    </xf>
    <xf numFmtId="0" fontId="1461" fillId="1064" borderId="1156" xfId="16" applyAlignment="1">
      <alignment horizontal="left" vertical="bottom" wrapText="1"/>
    </xf>
    <xf numFmtId="0" fontId="1455" fillId="1023" borderId="1130" xfId="16" applyAlignment="1">
      <alignment vertical="center"/>
    </xf>
    <xf numFmtId="0" fontId="1471" fillId="1023" borderId="1131" xfId="16" applyAlignment="1">
      <alignment horizontal="center" vertical="center"/>
    </xf>
    <xf numFmtId="0" fontId="1493" fillId="1023" borderId="1130" xfId="16" applyAlignment="1">
      <alignment horizontal="center" vertical="center" wrapText="1"/>
    </xf>
    <xf numFmtId="0" fontId="1493" fillId="1023" borderId="1130" xfId="16" applyAlignment="1">
      <alignment horizontal="center" vertical="center"/>
    </xf>
    <xf numFmtId="0" fontId="1455" fillId="1063" borderId="1131" xfId="16" applyAlignment="1">
      <alignment vertical="center"/>
    </xf>
    <xf numFmtId="0" fontId="1465" fillId="1023" borderId="1131" xfId="16" applyAlignment="1">
      <alignment horizontal="center" vertical="center"/>
    </xf>
    <xf numFmtId="0" fontId="1494" fillId="1023" borderId="1131" xfId="16" applyAlignment="1">
      <alignment horizontal="center" vertical="center"/>
    </xf>
    <xf numFmtId="0" fontId="1455" fillId="1065" borderId="1131" xfId="16" applyAlignment="1">
      <alignment vertical="center"/>
    </xf>
    <xf numFmtId="0" fontId="1465" fillId="1023" borderId="1131" xfId="16" applyAlignment="1">
      <alignment horizontal="center" vertical="center"/>
    </xf>
    <xf numFmtId="0" fontId="1494" fillId="1023" borderId="1131" xfId="16" applyAlignment="1">
      <alignment horizontal="center" vertical="center"/>
    </xf>
    <xf numFmtId="0" fontId="1461" fillId="1023" borderId="1130" xfId="16" applyAlignment="1">
      <alignment vertical="center" wrapText="1"/>
    </xf>
    <xf numFmtId="0" fontId="1461" fillId="1023" borderId="1130" xfId="16" applyAlignment="1">
      <alignment horizontal="center" vertical="center" wrapText="1"/>
    </xf>
    <xf numFmtId="0" fontId="1465" fillId="1023" borderId="1130" xfId="16" applyAlignment="1">
      <alignment horizontal="center" vertical="center"/>
    </xf>
    <xf numFmtId="0" fontId="1495" fillId="1023" borderId="1130" xfId="16" applyAlignment="1">
      <alignment horizontal="center" vertical="center"/>
    </xf>
    <xf numFmtId="0" fontId="1456" fillId="1066" borderId="1131" xfId="16" applyAlignment="1">
      <alignment horizontal="left" vertical="center"/>
    </xf>
    <xf numFmtId="0" fontId="1456" fillId="1032" borderId="1131" xfId="16" applyAlignment="1">
      <alignment horizontal="left" vertical="center"/>
    </xf>
    <xf numFmtId="0" fontId="1496" fillId="1023" borderId="1130" xfId="16" applyAlignment="1">
      <alignment horizontal="center" vertical="center"/>
    </xf>
    <xf numFmtId="0" fontId="1456" fillId="1067" borderId="1131" xfId="16" applyAlignment="1">
      <alignment horizontal="left" vertical="center"/>
    </xf>
    <xf numFmtId="0" fontId="1456" fillId="1030" borderId="1131" xfId="16" applyAlignment="1">
      <alignment horizontal="left" vertical="center"/>
    </xf>
    <xf numFmtId="166" fontId="1492" fillId="1062" borderId="1131" xfId="16" applyAlignment="1">
      <alignment horizontal="center" vertical="center"/>
    </xf>
    <xf numFmtId="0" fontId="1465" fillId="1062" borderId="1131" xfId="16" applyAlignment="1">
      <alignment horizontal="center" vertical="center"/>
    </xf>
    <xf numFmtId="166" fontId="1487" fillId="1062" borderId="1131" xfId="16" applyAlignment="1">
      <alignment horizontal="center" vertical="center"/>
    </xf>
    <xf numFmtId="0" fontId="1492" fillId="1062" borderId="1131" xfId="16" applyAlignment="1">
      <alignment horizontal="center" vertical="center"/>
    </xf>
    <xf numFmtId="0" fontId="1457" fillId="1023" borderId="1130" xfId="16" applyAlignment="1">
      <alignment horizontal="center" vertical="center" wrapText="1"/>
    </xf>
    <xf numFmtId="0" fontId="1489" fillId="1023" borderId="1130" xfId="16" applyAlignment="1">
      <alignment horizontal="center" vertical="center" wrapText="1"/>
    </xf>
    <xf numFmtId="0" fontId="1465" fillId="1023" borderId="1130" xfId="16" applyAlignment="1">
      <alignment horizontal="right" vertical="center"/>
    </xf>
    <xf numFmtId="0" fontId="1465" fillId="1023" borderId="1131" xfId="16" applyAlignment="1">
      <alignment horizontal="right" vertical="center"/>
    </xf>
    <xf numFmtId="0" fontId="1470" fillId="1028" borderId="1131" xfId="16" applyAlignment="1">
      <alignment horizontal="center" vertical="center"/>
    </xf>
    <xf numFmtId="1" fontId="1487" fillId="1023" borderId="1130" xfId="16" applyAlignment="1">
      <alignment horizontal="center" vertical="center"/>
    </xf>
    <xf numFmtId="1" fontId="1487" fillId="1062" borderId="1131" xfId="16" applyAlignment="1">
      <alignment horizontal="center" vertical="center"/>
    </xf>
    <xf numFmtId="0" fontId="1487" fillId="1062" borderId="1131" xfId="16" applyAlignment="1">
      <alignment horizontal="center" vertical="center"/>
    </xf>
    <xf numFmtId="0" fontId="1492" fillId="1028" borderId="1131" xfId="16" applyAlignment="1">
      <alignment horizontal="center" vertical="center" wrapText="1"/>
    </xf>
    <xf numFmtId="0" fontId="1487" fillId="1023" borderId="1130" xfId="16" applyAlignment="1">
      <alignment horizontal="center" vertical="center"/>
    </xf>
    <xf numFmtId="0" fontId="1497" fillId="1023" borderId="1130" xfId="16" applyAlignment="1">
      <alignment horizontal="center" vertical="center" wrapText="1"/>
    </xf>
    <xf numFmtId="10" fontId="1461" fillId="1023" borderId="1130" xfId="16" applyAlignment="1">
      <alignment vertical="center" wrapText="1"/>
    </xf>
    <xf numFmtId="0" fontId="1498" fillId="1023" borderId="1131" xfId="16" applyAlignment="1">
      <alignment horizontal="left" vertical="center" wrapText="1"/>
    </xf>
    <xf numFmtId="0" fontId="1465" fillId="1028" borderId="1131" xfId="16" applyAlignment="1">
      <alignment horizontal="center" vertical="center"/>
    </xf>
    <xf numFmtId="0" fontId="1456" fillId="1023" borderId="1130" xfId="16" applyAlignment="1">
      <alignment horizontal="center" vertical="center"/>
    </xf>
    <xf numFmtId="0" fontId="1471" fillId="1023" borderId="1131" xfId="16" applyAlignment="1">
      <alignment horizontal="left" vertical="center" wrapText="1"/>
    </xf>
    <xf numFmtId="0" fontId="1467" fillId="1023" borderId="1130" xfId="16"/>
    <xf numFmtId="0" fontId="1465" fillId="1031" borderId="1131" xfId="16" applyAlignment="1">
      <alignment horizontal="center" vertical="center"/>
    </xf>
    <xf numFmtId="0" fontId="1487" fillId="1028" borderId="1131" xfId="16" applyAlignment="1">
      <alignment horizontal="center" vertical="center" wrapText="1"/>
    </xf>
    <xf numFmtId="0" fontId="1465" fillId="1032" borderId="1131" xfId="16" applyAlignment="1">
      <alignment horizontal="center" vertical="center"/>
    </xf>
    <xf numFmtId="0" fontId="1470" fillId="1023" borderId="1130" xfId="16" applyAlignment="1">
      <alignment horizontal="left" vertical="center" wrapText="1"/>
    </xf>
    <xf numFmtId="0" fontId="1470" fillId="1062" borderId="1132" xfId="16" applyAlignment="1">
      <alignment horizontal="left" vertical="center"/>
    </xf>
    <xf numFmtId="10" fontId="1455" fillId="1023" borderId="1131" xfId="16" applyAlignment="1">
      <alignment vertical="center"/>
    </xf>
    <xf numFmtId="0" fontId="1467" fillId="1023" borderId="1161" xfId="16" applyAlignment="1">
      <alignment horizontal="center" vertical="center" wrapText="1"/>
    </xf>
    <xf numFmtId="0" fontId="1459" fillId="1023" borderId="1163" xfId="16"/>
    <xf numFmtId="0" fontId="1459" fillId="1023" borderId="1165" xfId="16"/>
    <xf numFmtId="0" fontId="1467" fillId="1068" borderId="1156" xfId="16" applyAlignment="1">
      <alignment horizontal="center" vertical="center" wrapText="1"/>
    </xf>
    <xf numFmtId="0" fontId="1461" fillId="1023" borderId="1156" xfId="16" applyAlignment="1">
      <alignment horizontal="center" vertical="center" wrapText="1"/>
    </xf>
    <xf numFmtId="0" fontId="1461" fillId="1023" borderId="1156" xfId="16" applyAlignment="1">
      <alignment vertical="center" wrapText="1"/>
    </xf>
    <xf numFmtId="0" fontId="1461" fillId="1028" borderId="1156" xfId="16" applyAlignment="1">
      <alignment horizontal="center" vertical="center" wrapText="1"/>
    </xf>
    <xf numFmtId="0" fontId="1481" fillId="1023" borderId="1156" xfId="16" applyAlignment="1">
      <alignment horizontal="center" vertical="center" wrapText="1"/>
    </xf>
    <xf numFmtId="0" fontId="1481" fillId="1039" borderId="1156" xfId="16" applyAlignment="1">
      <alignment horizontal="left" vertical="center" wrapText="1"/>
    </xf>
    <xf numFmtId="2" fontId="1456" fillId="1023" borderId="1131" xfId="16" applyAlignment="1">
      <alignment horizontal="center" vertical="center"/>
    </xf>
    <xf numFmtId="2" fontId="1465" fillId="1028" borderId="1131" xfId="16" applyAlignment="1">
      <alignment horizontal="center" vertical="center"/>
    </xf>
    <xf numFmtId="0" fontId="1467" fillId="1023" borderId="1156" xfId="16" applyAlignment="1">
      <alignment horizontal="center"/>
    </xf>
    <xf numFmtId="0" fontId="1497" fillId="1063" borderId="1156" xfId="16" applyAlignment="1">
      <alignment horizontal="center" vertical="center"/>
    </xf>
    <xf numFmtId="0" fontId="1491" fillId="1023" borderId="1130" xfId="16" applyAlignment="1">
      <alignment horizontal="left" vertical="center" wrapText="1"/>
    </xf>
    <xf numFmtId="0" fontId="1489" fillId="1023" borderId="1156" xfId="16" applyAlignment="1">
      <alignment wrapText="1"/>
    </xf>
    <xf numFmtId="0" fontId="1467" fillId="1063" borderId="1156" xfId="16" applyAlignment="1">
      <alignment horizontal="center" vertical="center" wrapText="1"/>
    </xf>
    <xf numFmtId="0" fontId="1467" fillId="1063" borderId="1156" xfId="16" applyAlignment="1">
      <alignment horizontal="center" vertical="center"/>
    </xf>
    <xf numFmtId="0" fontId="1467" fillId="1068" borderId="1130" xfId="16" applyAlignment="1">
      <alignment horizontal="center" vertical="center"/>
    </xf>
    <xf numFmtId="0" fontId="1497" fillId="1023" borderId="1156" xfId="16" applyAlignment="1">
      <alignment horizontal="center" vertical="center" wrapText="1"/>
    </xf>
    <xf numFmtId="3" fontId="1497" fillId="1023" borderId="1156" xfId="16" applyAlignment="1">
      <alignment horizontal="center" vertical="center" wrapText="1"/>
    </xf>
    <xf numFmtId="0" fontId="1461" fillId="1039" borderId="1156" xfId="16" applyAlignment="1">
      <alignment horizontal="center" wrapText="1"/>
    </xf>
    <xf numFmtId="0" fontId="1461" fillId="1023" borderId="1166" xfId="16" applyAlignment="1">
      <alignment horizontal="center"/>
    </xf>
    <xf numFmtId="0" fontId="1461" fillId="1023" borderId="1167" xfId="16" applyAlignment="1">
      <alignment horizontal="center"/>
    </xf>
    <xf numFmtId="0" fontId="1461" fillId="1069" borderId="1168" xfId="16" applyAlignment="1">
      <alignment horizontal="center" vertical="bottom"/>
    </xf>
    <xf numFmtId="0" fontId="1461" fillId="1023" borderId="1169" xfId="16" applyAlignment="1">
      <alignment horizontal="center" vertical="bottom"/>
    </xf>
    <xf numFmtId="0" fontId="1461" fillId="1023" borderId="1130" xfId="16" applyAlignment="1">
      <alignment horizontal="center" vertical="bottom"/>
    </xf>
    <xf numFmtId="0" fontId="1461" fillId="1069" borderId="1170" xfId="16" applyAlignment="1">
      <alignment horizontal="center" vertical="bottom"/>
    </xf>
    <xf numFmtId="0" fontId="1461" fillId="1023" borderId="1161" xfId="16" applyAlignment="1">
      <alignment horizontal="center" vertical="bottom"/>
    </xf>
    <xf numFmtId="0" fontId="1461" fillId="1023" borderId="1169" xfId="16" applyAlignment="1">
      <alignment horizontal="center"/>
    </xf>
    <xf numFmtId="0" fontId="1461" fillId="1069" borderId="1171" xfId="16" applyAlignment="1">
      <alignment horizontal="center" vertical="bottom"/>
    </xf>
    <xf numFmtId="0" fontId="1499" fillId="1070" borderId="1156" xfId="16" applyAlignment="1">
      <alignment horizontal="right" vertical="center" wrapText="1"/>
    </xf>
    <xf numFmtId="0" fontId="1467" fillId="1069" borderId="1172" xfId="16" applyAlignment="1">
      <alignment horizontal="center" vertical="bottom"/>
    </xf>
    <xf numFmtId="0" fontId="1467" fillId="1069" borderId="1173" xfId="16" applyAlignment="1">
      <alignment horizontal="center" vertical="bottom"/>
    </xf>
    <xf numFmtId="0" fontId="1467" fillId="1069" borderId="1174" xfId="16" applyAlignment="1">
      <alignment horizontal="center" vertical="bottom"/>
    </xf>
    <xf numFmtId="0" fontId="1461" fillId="1069" borderId="1175" xfId="16" applyAlignment="1">
      <alignment horizontal="center"/>
    </xf>
    <xf numFmtId="0" fontId="1461" fillId="1069" borderId="1176" xfId="16" applyAlignment="1">
      <alignment horizontal="center"/>
    </xf>
    <xf numFmtId="0" fontId="1461" fillId="1069" borderId="1177" xfId="16" applyAlignment="1">
      <alignment horizontal="center"/>
    </xf>
    <xf numFmtId="0" fontId="1461" fillId="1069" borderId="1165" xfId="16" applyAlignment="1">
      <alignment horizontal="center"/>
    </xf>
    <xf numFmtId="0" fontId="1461" fillId="1069" borderId="1163" xfId="16" applyAlignment="1">
      <alignment horizontal="center"/>
    </xf>
    <xf numFmtId="0" fontId="1467" fillId="1028" borderId="1161" xfId="16" applyAlignment="1">
      <alignment horizontal="left" vertical="center" wrapText="1"/>
    </xf>
    <xf numFmtId="0" fontId="1467" fillId="1071" borderId="1156" xfId="16" applyAlignment="1">
      <alignment horizontal="left" vertical="center" wrapText="1"/>
    </xf>
    <xf numFmtId="0" fontId="1481" fillId="1039" borderId="1130" xfId="16" applyAlignment="1">
      <alignment horizontal="center" vertical="center" wrapText="1"/>
    </xf>
    <xf numFmtId="0" fontId="1467" fillId="1072" borderId="1156" xfId="16" applyAlignment="1">
      <alignment horizontal="left" vertical="center" wrapText="1"/>
    </xf>
    <xf numFmtId="0" fontId="1500" fillId="1023" borderId="1130" xfId="16"/>
    <xf numFmtId="0" fontId="1500" fillId="1023" borderId="1178" xfId="16"/>
    <xf numFmtId="0" fontId="1501" fillId="1023" borderId="1130" xfId="16" applyAlignment="1">
      <alignment horizontal="center" vertical="center" wrapText="1"/>
    </xf>
    <xf numFmtId="0" fontId="1502" fillId="1023" borderId="1130" xfId="16" applyAlignment="1">
      <alignment horizontal="center" vertical="center" wrapText="1"/>
    </xf>
    <xf numFmtId="0" fontId="1500" fillId="1023" borderId="1130" xfId="16" applyAlignment="1">
      <alignment horizontal="center" vertical="center"/>
    </xf>
    <xf numFmtId="0" fontId="1502" fillId="1023" borderId="1175" xfId="16" applyAlignment="1">
      <alignment horizontal="center" vertical="center" wrapText="1"/>
    </xf>
    <xf numFmtId="0" fontId="1459" fillId="1023" borderId="1176" xfId="16"/>
    <xf numFmtId="0" fontId="1459" fillId="1023" borderId="1177" xfId="16"/>
    <xf numFmtId="0" fontId="1502" fillId="1023" borderId="1156" xfId="16" applyAlignment="1">
      <alignment horizontal="center" vertical="center" wrapText="1"/>
    </xf>
    <xf numFmtId="0" fontId="1502" fillId="1040" borderId="1156" xfId="16" applyAlignment="1">
      <alignment horizontal="center" vertical="center" wrapText="1"/>
    </xf>
    <xf numFmtId="0" fontId="1500" fillId="1039" borderId="1130" xfId="16" applyAlignment="1">
      <alignment horizontal="center" vertical="bottom" wrapText="1"/>
    </xf>
    <xf numFmtId="0" fontId="1500" fillId="1039" borderId="1156" xfId="16" applyAlignment="1">
      <alignment horizontal="center" vertical="bottom" wrapText="1"/>
    </xf>
    <xf numFmtId="0" fontId="1500" fillId="1042" borderId="1156" xfId="16" applyAlignment="1">
      <alignment horizontal="left" wrapText="1"/>
    </xf>
    <xf numFmtId="3" fontId="1503" fillId="1039" borderId="1156" xfId="16" applyAlignment="1">
      <alignment horizontal="center" wrapText="1"/>
    </xf>
    <xf numFmtId="0" fontId="1500" fillId="1023" borderId="1156" xfId="16" applyAlignment="1">
      <alignment horizontal="center" vertical="bottom" wrapText="1"/>
    </xf>
    <xf numFmtId="0" fontId="1501" fillId="1023" borderId="1156" xfId="16" applyAlignment="1">
      <alignment horizontal="center" vertical="bottom" wrapText="1"/>
    </xf>
    <xf numFmtId="0" fontId="1500" fillId="1023" borderId="1130" xfId="16" applyAlignment="1">
      <alignment horizontal="center"/>
    </xf>
    <xf numFmtId="0" fontId="1500" fillId="1023" borderId="1130" xfId="16" applyAlignment="1">
      <alignment horizontal="center" vertical="bottom"/>
    </xf>
    <xf numFmtId="0" fontId="1503" fillId="1039" borderId="1156" xfId="16" applyAlignment="1">
      <alignment horizontal="center" wrapText="1"/>
    </xf>
    <xf numFmtId="0" fontId="1502" fillId="1023" borderId="1130" xfId="16" applyAlignment="1">
      <alignment vertical="bottom" wrapText="1"/>
    </xf>
    <xf numFmtId="0" fontId="1502" fillId="1063" borderId="1179" xfId="16" applyAlignment="1">
      <alignment vertical="bottom" wrapText="1"/>
    </xf>
    <xf numFmtId="0" fontId="1502" fillId="1063" borderId="1180" xfId="16" applyAlignment="1">
      <alignment vertical="bottom" wrapText="1"/>
    </xf>
    <xf numFmtId="1" fontId="1502" fillId="1063" borderId="1180" xfId="16" applyAlignment="1">
      <alignment horizontal="center" vertical="bottom" wrapText="1"/>
    </xf>
    <xf numFmtId="1" fontId="1502" fillId="1063" borderId="1164" xfId="16" applyAlignment="1">
      <alignment horizontal="center" vertical="bottom" wrapText="1"/>
    </xf>
    <xf numFmtId="0" fontId="1504" fillId="1023" borderId="1130" xfId="16" applyAlignment="1">
      <alignment vertical="center"/>
    </xf>
    <xf numFmtId="0" fontId="1500" fillId="1023" borderId="1130" xfId="16" applyAlignment="1">
      <alignment horizontal="left" vertical="center"/>
    </xf>
    <xf numFmtId="0" fontId="1461" fillId="1040" borderId="1156" xfId="16" applyAlignment="1">
      <alignment horizontal="center" wrapText="1"/>
    </xf>
    <xf numFmtId="0" fontId="1461" fillId="1042" borderId="1156" xfId="16" applyAlignment="1">
      <alignment horizontal="center" wrapText="1"/>
    </xf>
    <xf numFmtId="0" fontId="1461" fillId="1023" borderId="1156" xfId="16" applyAlignment="1">
      <alignment horizontal="center" wrapText="1"/>
    </xf>
    <xf numFmtId="0" fontId="1482" fillId="1023" borderId="1130" xfId="16" applyAlignment="1">
      <alignment vertical="center" wrapText="1"/>
    </xf>
    <xf numFmtId="0" fontId="1461" fillId="1043" borderId="1156" xfId="16"/>
    <xf numFmtId="0" fontId="1461" fillId="1068" borderId="1130" xfId="16"/>
    <xf numFmtId="0" fontId="1505" fillId="1023" borderId="1130" xfId="16" applyAlignment="1">
      <alignment horizontal="center" vertical="bottom"/>
    </xf>
    <xf numFmtId="0" fontId="1481" fillId="1023" borderId="1130" xfId="16" applyAlignment="1">
      <alignment vertical="bottom"/>
    </xf>
    <xf numFmtId="0" fontId="1505" fillId="1023" borderId="1156" xfId="16" applyAlignment="1">
      <alignment horizontal="center"/>
    </xf>
    <xf numFmtId="0" fontId="1505" fillId="1073" borderId="1156" xfId="16" applyAlignment="1">
      <alignment horizontal="center"/>
    </xf>
    <xf numFmtId="0" fontId="1505" fillId="1028" borderId="1156" xfId="16" applyAlignment="1">
      <alignment horizontal="center"/>
    </xf>
    <xf numFmtId="0" fontId="1505" fillId="1071" borderId="1156" xfId="16" applyAlignment="1">
      <alignment horizontal="center"/>
    </xf>
    <xf numFmtId="0" fontId="1505" fillId="1074" borderId="1156" xfId="16" applyAlignment="1">
      <alignment horizontal="center"/>
    </xf>
    <xf numFmtId="0" fontId="1505" fillId="1075" borderId="1156" xfId="16" applyAlignment="1">
      <alignment horizontal="center"/>
    </xf>
    <xf numFmtId="0" fontId="1481" fillId="1023" borderId="1178" xfId="16" applyAlignment="1">
      <alignment horizontal="center"/>
    </xf>
    <xf numFmtId="0" fontId="1481" fillId="1023" borderId="1163" xfId="16" applyAlignment="1">
      <alignment horizontal="center"/>
    </xf>
    <xf numFmtId="0" fontId="1481" fillId="1042" borderId="1165" xfId="16" applyAlignment="1">
      <alignment horizontal="center"/>
    </xf>
    <xf numFmtId="0" fontId="1481" fillId="1042" borderId="1180" xfId="16" applyAlignment="1">
      <alignment horizontal="center"/>
    </xf>
    <xf numFmtId="0" fontId="1481" fillId="1023" borderId="1171" xfId="16" applyAlignment="1">
      <alignment horizontal="center"/>
    </xf>
    <xf numFmtId="0" fontId="1481" fillId="1023" borderId="1164" xfId="16" applyAlignment="1">
      <alignment horizontal="center"/>
    </xf>
    <xf numFmtId="0" fontId="1505" fillId="1023" borderId="1130" xfId="16" applyAlignment="1">
      <alignment horizontal="right"/>
    </xf>
    <xf numFmtId="0" fontId="1506" fillId="1063" borderId="1130" xfId="16" applyAlignment="1">
      <alignment horizontal="right"/>
    </xf>
    <xf numFmtId="0" fontId="1506" fillId="1063" borderId="1130" xfId="16" applyAlignment="1">
      <alignment horizontal="left"/>
    </xf>
    <xf numFmtId="0" fontId="1507" fillId="1023" borderId="1130" xfId="16" applyAlignment="1">
      <alignment vertical="bottom"/>
    </xf>
    <xf numFmtId="0" fontId="1505" fillId="1023" borderId="1156" xfId="16" applyAlignment="1">
      <alignment horizontal="left"/>
    </xf>
    <xf numFmtId="0" fontId="1481" fillId="1023" borderId="1156" xfId="16" applyAlignment="1">
      <alignment horizontal="left"/>
    </xf>
    <xf numFmtId="0" fontId="1506" fillId="1023" borderId="1130" xfId="16" applyAlignment="1">
      <alignment vertical="bottom"/>
    </xf>
    <xf numFmtId="0" fontId="1508" fillId="1023" borderId="1130" xfId="16" applyAlignment="1">
      <alignment horizontal="left" vertical="bottom"/>
    </xf>
    <xf numFmtId="0" fontId="1461" fillId="1023" borderId="1130" xfId="16" applyAlignment="1">
      <alignment horizontal="left" vertical="bottom"/>
    </xf>
    <xf numFmtId="0" fontId="1509" fillId="1023" borderId="1130" xfId="16" applyAlignment="1">
      <alignment horizontal="left" vertical="bottom"/>
    </xf>
    <xf numFmtId="0" fontId="1510" fillId="1068" borderId="1156" xfId="16" applyAlignment="1">
      <alignment horizontal="center" vertical="bottom"/>
    </xf>
    <xf numFmtId="0" fontId="1510" fillId="1076" borderId="1156" xfId="16" applyAlignment="1">
      <alignment horizontal="center" vertical="bottom"/>
    </xf>
    <xf numFmtId="0" fontId="1510" fillId="1077" borderId="1156" xfId="16" applyAlignment="1">
      <alignment horizontal="center" vertical="bottom"/>
    </xf>
    <xf numFmtId="0" fontId="1510" fillId="1054" borderId="1156" xfId="16" applyAlignment="1">
      <alignment horizontal="center" vertical="bottom"/>
    </xf>
    <xf numFmtId="0" fontId="1510" fillId="1053" borderId="1156" xfId="16" applyAlignment="1">
      <alignment horizontal="center" vertical="bottom"/>
    </xf>
    <xf numFmtId="0" fontId="1510" fillId="1078" borderId="1156" xfId="16" applyAlignment="1">
      <alignment horizontal="center" vertical="bottom"/>
    </xf>
    <xf numFmtId="0" fontId="1510" fillId="1069" borderId="1156" xfId="16" applyAlignment="1">
      <alignment horizontal="center" vertical="center"/>
    </xf>
    <xf numFmtId="0" fontId="1510" fillId="1069" borderId="1163" xfId="16" applyAlignment="1">
      <alignment horizontal="left"/>
    </xf>
    <xf numFmtId="0" fontId="1467" fillId="1069" borderId="1163" xfId="16" applyAlignment="1">
      <alignment horizontal="left"/>
    </xf>
    <xf numFmtId="0" fontId="1511" fillId="1071" borderId="1156" xfId="16" applyAlignment="1">
      <alignment horizontal="center"/>
    </xf>
    <xf numFmtId="0" fontId="1511" fillId="1023" borderId="1156" xfId="16" applyAlignment="1">
      <alignment horizontal="center"/>
    </xf>
    <xf numFmtId="0" fontId="1511" fillId="1028" borderId="1156" xfId="16" applyAlignment="1">
      <alignment horizontal="center"/>
    </xf>
    <xf numFmtId="0" fontId="1467" fillId="1068" borderId="1156" xfId="16" applyAlignment="1">
      <alignment horizontal="right"/>
    </xf>
    <xf numFmtId="0" fontId="1510" fillId="1063" borderId="1156" xfId="16" applyAlignment="1">
      <alignment horizontal="center"/>
    </xf>
    <xf numFmtId="0" fontId="1505" fillId="1068" borderId="1156" xfId="16" applyAlignment="1">
      <alignment horizontal="left" vertical="bottom"/>
    </xf>
    <xf numFmtId="0" fontId="1481" fillId="1023" borderId="1156" xfId="16" applyAlignment="1">
      <alignment horizontal="left" vertical="top" wrapText="1"/>
    </xf>
    <xf numFmtId="0" fontId="1481" fillId="1023" borderId="1130" xfId="16" applyAlignment="1">
      <alignment horizontal="left" vertical="top"/>
    </xf>
    <xf numFmtId="0" fontId="1505" fillId="1023" borderId="1130" xfId="16" applyAlignment="1">
      <alignment horizontal="left" vertical="bottom"/>
    </xf>
    <xf numFmtId="0" fontId="1481" fillId="1023" borderId="1130" xfId="16" applyAlignment="1">
      <alignment horizontal="left" vertical="top" wrapText="1"/>
    </xf>
    <xf numFmtId="0" fontId="1505" fillId="1068" borderId="1156" xfId="16" applyAlignment="1">
      <alignment horizontal="center" vertical="bottom"/>
    </xf>
    <xf numFmtId="0" fontId="1467" fillId="1023" borderId="1156" xfId="16" applyAlignment="1">
      <alignment horizontal="left" vertical="top"/>
    </xf>
    <xf numFmtId="0" fontId="1511" fillId="1023" borderId="1130" xfId="16" applyAlignment="1">
      <alignment horizontal="left" vertical="bottom"/>
    </xf>
    <xf numFmtId="0" fontId="1505" fillId="1023" borderId="1130" xfId="16"/>
    <xf numFmtId="0" fontId="1505" fillId="1079" borderId="1156" xfId="16" applyAlignment="1">
      <alignment horizontal="center"/>
    </xf>
    <xf numFmtId="0" fontId="1473" fillId="1023" borderId="1130" xfId="16" applyAlignment="1">
      <alignment horizontal="center"/>
    </xf>
    <xf numFmtId="0" fontId="1510" fillId="1076" borderId="1156" xfId="16" applyAlignment="1">
      <alignment horizontal="center" vertical="center"/>
    </xf>
    <xf numFmtId="0" fontId="1481" fillId="1023" borderId="1156" xfId="16" applyAlignment="1">
      <alignment horizontal="left" vertical="center"/>
    </xf>
    <xf numFmtId="0" fontId="1512" fillId="1023" borderId="1130" xfId="16" applyAlignment="1">
      <alignment horizontal="left"/>
    </xf>
    <xf numFmtId="0" fontId="1461" fillId="1023" borderId="1130" xfId="16" applyAlignment="1">
      <alignment horizontal="left" vertical="top" wrapText="1"/>
    </xf>
    <xf numFmtId="0" fontId="1510" fillId="1080" borderId="1156" xfId="16" applyAlignment="1">
      <alignment horizontal="center" vertical="center"/>
    </xf>
    <xf numFmtId="0" fontId="1461" fillId="1023" borderId="1130" xfId="16" applyAlignment="1">
      <alignment horizontal="left" vertical="top"/>
    </xf>
    <xf numFmtId="0" fontId="1510" fillId="1054" borderId="1156" xfId="16" applyAlignment="1">
      <alignment horizontal="center" vertical="center"/>
    </xf>
    <xf numFmtId="0" fontId="1510" fillId="1053" borderId="1156" xfId="16" applyAlignment="1">
      <alignment horizontal="center" vertical="center"/>
    </xf>
    <xf numFmtId="0" fontId="1510" fillId="1078" borderId="1156" xfId="16" applyAlignment="1">
      <alignment horizontal="center" vertical="center"/>
    </xf>
    <xf numFmtId="0" fontId="1513" fillId="1023" borderId="1130" xfId="16" applyAlignment="1">
      <alignment horizontal="left" vertical="bottom"/>
    </xf>
    <xf numFmtId="0" fontId="1514" fillId="1023" borderId="1130" xfId="16"/>
    <xf numFmtId="0" fontId="1514" fillId="1023" borderId="1130" xfId="16" applyAlignment="1">
      <alignment vertical="bottom"/>
    </xf>
    <xf numFmtId="0" fontId="1515" fillId="1023" borderId="1130" xfId="16" applyAlignment="1">
      <alignment horizontal="center" vertical="bottom"/>
    </xf>
    <xf numFmtId="0" fontId="1515" fillId="1081" borderId="1156" xfId="16" applyAlignment="1">
      <alignment horizontal="center" vertical="bottom" wrapText="1"/>
    </xf>
    <xf numFmtId="0" fontId="1515" fillId="1073" borderId="1156" xfId="16" applyAlignment="1">
      <alignment horizontal="center" vertical="bottom" wrapText="1"/>
    </xf>
    <xf numFmtId="0" fontId="1515" fillId="1071" borderId="1156" xfId="16" applyAlignment="1">
      <alignment horizontal="center" vertical="bottom" wrapText="1"/>
    </xf>
    <xf numFmtId="0" fontId="1515" fillId="1075" borderId="1156" xfId="16" applyAlignment="1">
      <alignment horizontal="center" vertical="bottom" wrapText="1"/>
    </xf>
    <xf numFmtId="0" fontId="1515" fillId="1074" borderId="1156" xfId="16" applyAlignment="1">
      <alignment horizontal="center" vertical="bottom" wrapText="1"/>
    </xf>
    <xf numFmtId="0" fontId="1515" fillId="1023" borderId="1178" xfId="16" applyAlignment="1">
      <alignment horizontal="center" vertical="bottom"/>
    </xf>
    <xf numFmtId="0" fontId="1515" fillId="1023" borderId="1156" xfId="16" applyAlignment="1">
      <alignment vertical="bottom"/>
    </xf>
    <xf numFmtId="0" fontId="1514" fillId="1063" borderId="1156" xfId="16" applyAlignment="1">
      <alignment vertical="bottom"/>
    </xf>
    <xf numFmtId="0" fontId="1514" fillId="1023" borderId="1156" xfId="16" applyAlignment="1">
      <alignment horizontal="center" vertical="bottom"/>
    </xf>
    <xf numFmtId="0" fontId="1515" fillId="1023" borderId="1130" xfId="16" applyAlignment="1">
      <alignment horizontal="right" vertical="bottom"/>
    </xf>
    <xf numFmtId="0" fontId="1515" fillId="1081" borderId="1156" xfId="16" applyAlignment="1">
      <alignment horizontal="center" vertical="bottom"/>
    </xf>
    <xf numFmtId="0" fontId="1515" fillId="1073" borderId="1156" xfId="16" applyAlignment="1">
      <alignment horizontal="center" vertical="bottom"/>
    </xf>
    <xf numFmtId="0" fontId="1515" fillId="1071" borderId="1156" xfId="16" applyAlignment="1">
      <alignment horizontal="center" vertical="bottom"/>
    </xf>
    <xf numFmtId="0" fontId="1515" fillId="1075" borderId="1156" xfId="16" applyAlignment="1">
      <alignment horizontal="center" vertical="bottom"/>
    </xf>
    <xf numFmtId="0" fontId="1515" fillId="1074" borderId="1156" xfId="16" applyAlignment="1">
      <alignment horizontal="center" vertical="bottom"/>
    </xf>
    <xf numFmtId="0" fontId="1515" fillId="1023" borderId="1130" xfId="16" applyAlignment="1">
      <alignment vertical="bottom"/>
    </xf>
    <xf numFmtId="0" fontId="1462" fillId="1023" borderId="1130" xfId="16" applyAlignment="1">
      <alignment vertical="bottom"/>
    </xf>
    <xf numFmtId="0" fontId="1516" fillId="1023" borderId="1130" xfId="16" applyAlignment="1">
      <alignment vertical="bottom"/>
    </xf>
    <xf numFmtId="0" fontId="1515" fillId="1081" borderId="1156" xfId="16" applyAlignment="1">
      <alignment vertical="bottom"/>
    </xf>
    <xf numFmtId="0" fontId="1514" fillId="1023" borderId="1156" xfId="16" applyAlignment="1">
      <alignment vertical="bottom" wrapText="1"/>
    </xf>
    <xf numFmtId="0" fontId="1514" fillId="1023" borderId="1156" xfId="16" applyAlignment="1">
      <alignment vertical="bottom"/>
    </xf>
    <xf numFmtId="0" fontId="1515" fillId="1073" borderId="1156" xfId="16" applyAlignment="1">
      <alignment vertical="bottom"/>
    </xf>
    <xf numFmtId="0" fontId="1515" fillId="1071" borderId="1156" xfId="16" applyAlignment="1">
      <alignment vertical="bottom"/>
    </xf>
    <xf numFmtId="0" fontId="1515" fillId="1074" borderId="1156" xfId="16" applyAlignment="1">
      <alignment vertical="bottom"/>
    </xf>
    <xf numFmtId="0" fontId="1515" fillId="1075" borderId="1156" xfId="16" applyAlignment="1">
      <alignment vertical="bottom"/>
    </xf>
    <xf numFmtId="0" fontId="1467" fillId="1023" borderId="1130" xfId="16" applyAlignment="1">
      <alignment horizontal="right"/>
    </xf>
    <xf numFmtId="0" fontId="1502" fillId="1039" borderId="1156" xfId="16" applyAlignment="1">
      <alignment horizontal="center" vertical="center" wrapText="1"/>
    </xf>
    <xf numFmtId="0" fontId="1461" fillId="1023" borderId="1130" xfId="16" applyAlignment="1">
      <alignment horizontal="right"/>
    </xf>
    <xf numFmtId="0" fontId="1517" fillId="1071" borderId="1156" xfId="16" applyAlignment="1">
      <alignment horizontal="center" wrapText="1"/>
    </xf>
    <xf numFmtId="0" fontId="1461" fillId="1023" borderId="1156" xfId="16" applyAlignment="1">
      <alignment horizontal="right" wrapText="1"/>
    </xf>
    <xf numFmtId="165" fontId="1461" fillId="1023" borderId="1156" xfId="16" applyAlignment="1">
      <alignment horizontal="right" wrapText="1"/>
    </xf>
    <xf numFmtId="165" fontId="1461" fillId="1023" borderId="1156" xfId="16"/>
    <xf numFmtId="0" fontId="1517" fillId="1063" borderId="1156" xfId="16" applyAlignment="1">
      <alignment horizontal="center" vertical="center" wrapText="1"/>
    </xf>
    <xf numFmtId="0" fontId="1518" fillId="1023" borderId="1130" xfId="16" applyAlignment="1">
      <alignment horizontal="left" vertical="center" wrapText="1"/>
    </xf>
    <xf numFmtId="0" fontId="1519" fillId="1023" borderId="1130" xfId="16" applyAlignment="1">
      <alignment vertical="bottom"/>
    </xf>
    <xf numFmtId="0" fontId="1520" fillId="1040" borderId="1156" xfId="16" applyAlignment="1">
      <alignment horizontal="center" vertical="center"/>
    </xf>
    <xf numFmtId="0" fontId="1520" fillId="1040" borderId="1156" xfId="16" applyAlignment="1">
      <alignment horizontal="center" vertical="center" wrapText="1"/>
    </xf>
    <xf numFmtId="0" fontId="1521" fillId="1068" borderId="1156" xfId="16" applyAlignment="1">
      <alignment horizontal="center" vertical="center"/>
    </xf>
    <xf numFmtId="0" fontId="1521" fillId="1040" borderId="1156" xfId="16" applyAlignment="1">
      <alignment horizontal="center" vertical="center" wrapText="1"/>
    </xf>
    <xf numFmtId="0" fontId="1521" fillId="1040" borderId="1156" xfId="16" applyAlignment="1">
      <alignment horizontal="center" vertical="center"/>
    </xf>
    <xf numFmtId="0" fontId="1518" fillId="1023" borderId="1156" xfId="16" applyAlignment="1">
      <alignment horizontal="left" vertical="center" wrapText="1"/>
    </xf>
    <xf numFmtId="10" fontId="1518" fillId="1023" borderId="1156" xfId="16" applyAlignment="1">
      <alignment horizontal="left" vertical="center" wrapText="1"/>
    </xf>
    <xf numFmtId="2" fontId="1518" fillId="1023" borderId="1156" xfId="16" applyAlignment="1">
      <alignment horizontal="left" vertical="center" wrapText="1"/>
    </xf>
    <xf numFmtId="0" fontId="1467" fillId="1040" borderId="1156" xfId="16" applyAlignment="1">
      <alignment horizontal="center"/>
    </xf>
    <xf numFmtId="0" fontId="1522" fillId="1040" borderId="1156" xfId="16" applyAlignment="1">
      <alignment horizontal="center" wrapText="1"/>
    </xf>
    <xf numFmtId="0" fontId="1519" fillId="1040" borderId="1156" xfId="16" applyAlignment="1">
      <alignment vertical="bottom"/>
    </xf>
    <xf numFmtId="0" fontId="1523" fillId="1040" borderId="1156" xfId="16" applyAlignment="1">
      <alignment horizontal="center" vertical="bottom"/>
    </xf>
    <xf numFmtId="0" fontId="1522" fillId="1023" borderId="1156" xfId="16" applyAlignment="1">
      <alignment horizontal="center" vertical="center" wrapText="1"/>
    </xf>
    <xf numFmtId="0" fontId="1518" fillId="1082" borderId="1156" xfId="16" applyAlignment="1">
      <alignment horizontal="center" vertical="center" wrapText="1"/>
    </xf>
    <xf numFmtId="0" fontId="1518" fillId="1023" borderId="1156" xfId="16" applyAlignment="1">
      <alignment horizontal="center" vertical="center" wrapText="1"/>
    </xf>
    <xf numFmtId="0" fontId="1519" fillId="1023" borderId="1156" xfId="16" applyAlignment="1">
      <alignment vertical="center"/>
    </xf>
    <xf numFmtId="0" fontId="1520" fillId="1040" borderId="1168" xfId="16" applyAlignment="1">
      <alignment horizontal="center" vertical="center"/>
    </xf>
    <xf numFmtId="0" fontId="1520" fillId="1040" borderId="1168" xfId="16" applyAlignment="1">
      <alignment horizontal="center" vertical="center" wrapText="1"/>
    </xf>
    <xf numFmtId="0" fontId="1518" fillId="1023" borderId="1156" xfId="16" applyAlignment="1">
      <alignment wrapText="1"/>
    </xf>
    <xf numFmtId="0" fontId="1518" fillId="1023" borderId="1163" xfId="16" applyAlignment="1">
      <alignment wrapText="1"/>
    </xf>
    <xf numFmtId="165" fontId="1519" fillId="1023" borderId="1163" xfId="16" applyAlignment="1">
      <alignment horizontal="center" vertical="bottom"/>
    </xf>
    <xf numFmtId="10" fontId="1519" fillId="1023" borderId="1163" xfId="16" applyAlignment="1">
      <alignment horizontal="center" vertical="bottom"/>
    </xf>
    <xf numFmtId="0" fontId="1518" fillId="1023" borderId="1171" xfId="16" applyAlignment="1">
      <alignment wrapText="1"/>
    </xf>
    <xf numFmtId="0" fontId="1518" fillId="1023" borderId="1164" xfId="16" applyAlignment="1">
      <alignment wrapText="1"/>
    </xf>
    <xf numFmtId="165" fontId="1519" fillId="1023" borderId="1164" xfId="16" applyAlignment="1">
      <alignment horizontal="center" vertical="bottom"/>
    </xf>
    <xf numFmtId="0" fontId="1518" fillId="1023" borderId="1130" xfId="16" applyAlignment="1">
      <alignment wrapText="1"/>
    </xf>
    <xf numFmtId="0" fontId="1461" fillId="1023" borderId="1164" xfId="16"/>
    <xf numFmtId="10" fontId="1519" fillId="1023" borderId="1164" xfId="16" applyAlignment="1">
      <alignment horizontal="center" vertical="bottom"/>
    </xf>
    <xf numFmtId="0" fontId="1451" fillId="1023" borderId="1130" xfId="16"/>
    <xf numFmtId="0" fontId="1458" fillId="1033" borderId="1131" xfId="16" applyAlignment="1">
      <alignment horizontal="left" vertical="center"/>
    </xf>
    <xf numFmtId="0" fontId="1451" fillId="1023" borderId="1133" xfId="16"/>
    <xf numFmtId="0" fontId="1451" fillId="1023" borderId="1134" xfId="16"/>
    <xf numFmtId="0" fontId="1462" fillId="1034" borderId="1131" xfId="16" applyAlignment="1">
      <alignment horizontal="center" vertical="center"/>
    </xf>
    <xf numFmtId="0" fontId="1451" fillId="1023" borderId="1136" xfId="16"/>
    <xf numFmtId="0" fontId="1470" fillId="1028" borderId="1131" xfId="16" applyAlignment="1">
      <alignment horizontal="left" vertical="center" wrapText="1"/>
    </xf>
    <xf numFmtId="0" fontId="1470" fillId="1029" borderId="1131" xfId="16" applyAlignment="1">
      <alignment horizontal="left" vertical="center" wrapText="1"/>
    </xf>
    <xf numFmtId="0" fontId="1470" fillId="1030" borderId="1131" xfId="16" applyAlignment="1">
      <alignment horizontal="left" vertical="center" wrapText="1"/>
    </xf>
    <xf numFmtId="0" fontId="1470" fillId="1031" borderId="1131" xfId="16" applyAlignment="1">
      <alignment horizontal="left" vertical="center" wrapText="1"/>
    </xf>
    <xf numFmtId="0" fontId="1470" fillId="1032" borderId="1131" xfId="16" applyAlignment="1">
      <alignment horizontal="left" vertical="center" wrapText="1"/>
    </xf>
    <xf numFmtId="0" fontId="1467" fillId="1023" borderId="1140" xfId="16"/>
    <xf numFmtId="0" fontId="1451" fillId="1023" borderId="1138" xfId="16"/>
    <xf numFmtId="0" fontId="1451" fillId="1023" borderId="1144" xfId="16"/>
    <xf numFmtId="0" fontId="1454" fillId="1023" borderId="1130" xfId="16"/>
    <xf numFmtId="0" fontId="1453" fillId="1023" borderId="1156" xfId="16" applyAlignment="1">
      <alignment horizontal="left" vertical="center"/>
    </xf>
    <xf numFmtId="0" fontId="1454" fillId="1023" borderId="1156" xfId="16"/>
    <xf numFmtId="0" fontId="1451" fillId="1023" borderId="1159" xfId="16"/>
    <xf numFmtId="0" fontId="1451" fillId="1023" borderId="1160" xfId="16"/>
    <xf numFmtId="0" fontId="1470" fillId="1062" borderId="1131" xfId="16" applyAlignment="1">
      <alignment horizontal="left" vertical="center" wrapText="1"/>
    </xf>
    <xf numFmtId="0" fontId="1462" fillId="1023" borderId="1130" xfId="16"/>
    <xf numFmtId="0" fontId="1471" fillId="1023" borderId="1130" xfId="16" applyAlignment="1">
      <alignment horizontal="center" wrapText="1"/>
    </xf>
    <xf numFmtId="0" fontId="1470" fillId="1062" borderId="1131" xfId="16" applyAlignment="1">
      <alignment horizontal="left" vertical="center"/>
    </xf>
    <xf numFmtId="0" fontId="1467" fillId="1023" borderId="1156" xfId="16" applyAlignment="1">
      <alignment horizontal="center" vertical="center" wrapText="1"/>
    </xf>
    <xf numFmtId="0" fontId="1451" fillId="1023" borderId="1163" xfId="16"/>
    <xf numFmtId="0" fontId="1451" fillId="1023" borderId="1165" xfId="16"/>
    <xf numFmtId="0" fontId="1467" fillId="1028" borderId="1156" xfId="16" applyAlignment="1">
      <alignment horizontal="left" vertical="center" wrapText="1"/>
    </xf>
    <xf numFmtId="0" fontId="1502" fillId="1023" borderId="1168" xfId="16" applyAlignment="1">
      <alignment horizontal="center" vertical="center" wrapText="1"/>
    </xf>
    <xf numFmtId="0" fontId="1451" fillId="1023" borderId="1176" xfId="16"/>
    <xf numFmtId="0" fontId="1451" fillId="1023" borderId="1177" xfId="16"/>
    <xf numFmtId="0" fontId="1465" fillId="1063" borderId="1131" xfId="16" applyAlignment="1">
      <alignment vertical="center" wrapText="1"/>
    </xf>
    <xf numFmtId="0" fontId="1455" fillId="1023" borderId="1131" xfId="16" applyAlignment="1">
      <alignment vertical="top" wrapText="1"/>
    </xf>
    <xf numFmtId="0" fontId="1524" fillId="1023" borderId="1130" xfId="16" applyAlignment="1">
      <alignment vertical="top" wrapText="1"/>
    </xf>
    <xf numFmtId="0" fontId="1470" fillId="1023" borderId="1131" xfId="16" applyAlignment="1">
      <alignment vertical="top" wrapText="1"/>
    </xf>
    <xf numFmtId="0" fontId="1525" fillId="1062" borderId="1131" xfId="16" applyAlignment="1">
      <alignment horizontal="left" vertical="center"/>
    </xf>
    <xf numFmtId="0" fontId="1525" fillId="1023" borderId="1130" xfId="16" applyAlignment="1">
      <alignment horizontal="center" vertical="center"/>
    </xf>
    <xf numFmtId="0" fontId="1526" fillId="1023" borderId="1189" xfId="16" applyAlignment="1">
      <alignment vertical="top" wrapText="1"/>
    </xf>
    <xf numFmtId="0" fontId="1528" fillId="1023" borderId="1189" xfId="16" applyAlignment="1">
      <alignment vertical="top" wrapText="1"/>
    </xf>
    <xf numFmtId="0" fontId="1451" fillId="1023" borderId="1192" xfId="16"/>
    <xf numFmtId="0" fontId="1451" fillId="1023" borderId="1193" xfId="16"/>
    <xf numFmtId="0" fontId="1525" fillId="1023" borderId="1130" xfId="16"/>
    <xf numFmtId="0" fontId="1527" fillId="1023" borderId="1189" xfId="16" applyAlignment="1">
      <alignment vertical="top" wrapText="1"/>
    </xf>
    <xf numFmtId="0" fontId="1526" fillId="1023" borderId="1189" xfId="16" applyAlignment="1">
      <alignment horizontal="left" vertical="center"/>
    </xf>
    <xf numFmtId="1" fontId="1492" fillId="1062" borderId="1131" xfId="16" applyAlignment="1">
      <alignment horizontal="center" vertical="center"/>
    </xf>
    <xf numFmtId="1" fontId="1456" fillId="1023" borderId="1131" xfId="16" applyAlignment="1">
      <alignment horizontal="center" vertical="center"/>
    </xf>
    <xf numFmtId="0" fontId="1529" fillId="1083" borderId="1156" xfId="16" applyAlignment="1">
      <alignment horizontal="center" vertical="center"/>
    </xf>
    <xf numFmtId="0" fontId="1525" fillId="1023" borderId="1131" xfId="16" applyAlignment="1">
      <alignment horizontal="center" vertical="center"/>
    </xf>
    <xf numFmtId="0" fontId="1524" fillId="1023" borderId="1131" xfId="16" applyAlignment="1">
      <alignment vertical="top" wrapText="1"/>
    </xf>
    <xf numFmtId="0" fontId="1451" fillId="1023" borderId="1181" xfId="16"/>
    <xf numFmtId="0" fontId="1451" fillId="1023" borderId="1182" xfId="16"/>
    <xf numFmtId="0" fontId="1451" fillId="1023" borderId="1195" xfId="16"/>
    <xf numFmtId="0" fontId="1451" fillId="1023" borderId="1196" xfId="16"/>
    <xf numFmtId="0" fontId="1451" fillId="1023" borderId="1197" xfId="16"/>
    <xf numFmtId="0" fontId="1530" fillId="1028" borderId="1156" xfId="16" applyAlignment="1">
      <alignment horizontal="left" vertical="center" wrapText="1"/>
    </xf>
    <xf numFmtId="0" fontId="1451" fillId="1028" borderId="1156" xfId="16"/>
    <xf numFmtId="0" fontId="1531" fillId="1068" borderId="1156" xfId="16" applyAlignment="1">
      <alignment horizontal="center" vertical="center" wrapText="1"/>
    </xf>
    <xf numFmtId="0" fontId="1531" fillId="1023" borderId="1156" xfId="16" applyAlignment="1">
      <alignment horizontal="center" vertical="center" wrapText="1"/>
    </xf>
    <xf numFmtId="0" fontId="1532" fillId="1023" borderId="1156" xfId="16" applyAlignment="1">
      <alignment horizontal="left" vertical="center" wrapText="1"/>
    </xf>
    <xf numFmtId="0" fontId="1534" fillId="1028" borderId="1156" xfId="16" applyAlignment="1">
      <alignment horizontal="left" vertical="center" wrapText="1"/>
    </xf>
    <xf numFmtId="0" fontId="1451" fillId="1023" borderId="1156" xfId="16"/>
    <xf numFmtId="0" fontId="1531" fillId="1070" borderId="1156" xfId="16" applyAlignment="1">
      <alignment horizontal="center" vertical="center" wrapText="1"/>
    </xf>
    <xf numFmtId="0" fontId="1532" fillId="1070" borderId="1156" xfId="16" applyAlignment="1">
      <alignment horizontal="left" vertical="center" wrapText="1"/>
    </xf>
    <xf numFmtId="0" fontId="1531" fillId="1032" borderId="1156" xfId="16" applyAlignment="1">
      <alignment horizontal="center" vertical="center" wrapText="1"/>
    </xf>
    <xf numFmtId="0" fontId="1532" fillId="1032" borderId="1156" xfId="16" applyAlignment="1">
      <alignment horizontal="left" vertical="center" wrapText="1"/>
    </xf>
    <xf numFmtId="0" fontId="1532" fillId="1039" borderId="1156" xfId="16" applyAlignment="1">
      <alignment horizontal="center" vertical="center" wrapText="1"/>
    </xf>
    <xf numFmtId="0" fontId="1532" fillId="1042" borderId="1156" xfId="16" applyAlignment="1">
      <alignment horizontal="left" vertical="center" wrapText="1"/>
    </xf>
    <xf numFmtId="3" fontId="1531" fillId="1039" borderId="1156" xfId="16" applyAlignment="1">
      <alignment horizontal="center" vertical="center" wrapText="1"/>
    </xf>
    <xf numFmtId="0" fontId="1532" fillId="1023" borderId="1156" xfId="16" applyAlignment="1">
      <alignment horizontal="center" vertical="center" wrapText="1"/>
    </xf>
    <xf numFmtId="0" fontId="1532" fillId="1070" borderId="1156" xfId="16" applyAlignment="1">
      <alignment horizontal="center" vertical="center" wrapText="1"/>
    </xf>
    <xf numFmtId="0" fontId="1531" fillId="1039" borderId="1156" xfId="16" applyAlignment="1">
      <alignment horizontal="center" vertical="center" wrapText="1"/>
    </xf>
    <xf numFmtId="0" fontId="1532" fillId="1063" borderId="1156" xfId="16" applyAlignment="1">
      <alignment horizontal="center" vertical="center" wrapText="1"/>
    </xf>
    <xf numFmtId="0" fontId="1532" fillId="1063" borderId="1156" xfId="16" applyAlignment="1">
      <alignment horizontal="left" vertical="center" wrapText="1"/>
    </xf>
    <xf numFmtId="0" fontId="1531" fillId="1063" borderId="1156" xfId="16" applyAlignment="1">
      <alignment horizontal="center" vertical="center" wrapText="1"/>
    </xf>
    <xf numFmtId="1" fontId="1532" fillId="1063" borderId="1156" xfId="16" applyAlignment="1">
      <alignment horizontal="center" vertical="center" wrapText="1"/>
    </xf>
    <xf numFmtId="1" fontId="1532" fillId="1070" borderId="1156" xfId="16" applyAlignment="1">
      <alignment horizontal="center" vertical="center" wrapText="1"/>
    </xf>
    <xf numFmtId="0" fontId="1531" fillId="1028" borderId="1156" xfId="16"/>
    <xf numFmtId="0" fontId="1531" fillId="1028" borderId="1156" xfId="16" applyAlignment="1">
      <alignment horizontal="left" vertical="center" wrapText="1"/>
    </xf>
    <xf numFmtId="0" fontId="1531" fillId="1028" borderId="1156" xfId="16" applyAlignment="1">
      <alignment horizontal="center" vertical="center" wrapText="1"/>
    </xf>
    <xf numFmtId="0" fontId="1532" fillId="1023" borderId="1156" xfId="16"/>
    <xf numFmtId="0" fontId="1531" fillId="1023" borderId="1198" xfId="16"/>
    <xf numFmtId="0" fontId="1531" fillId="1023" borderId="1198" xfId="16" applyAlignment="1">
      <alignment horizontal="left" vertical="center" wrapText="1"/>
    </xf>
    <xf numFmtId="0" fontId="1531" fillId="1023" borderId="1198" xfId="16" applyAlignment="1">
      <alignment horizontal="center" vertical="center" wrapText="1"/>
    </xf>
    <xf numFmtId="0" fontId="1531" fillId="1032" borderId="1198" xfId="16" applyAlignment="1">
      <alignment horizontal="center" vertical="center" wrapText="1"/>
    </xf>
    <xf numFmtId="0" fontId="1531" fillId="1023" borderId="1130" xfId="16"/>
    <xf numFmtId="0" fontId="1533" fillId="1023" borderId="1130" xfId="16"/>
    <xf numFmtId="0" fontId="1451" fillId="1023" borderId="1179" xfId="16"/>
    <xf numFmtId="0" fontId="1451" fillId="1023" borderId="1180" xfId="16"/>
    <xf numFmtId="0" fontId="1451" fillId="1023" borderId="1164" xfId="16"/>
    <xf numFmtId="0" fontId="1532" fillId="1042" borderId="1156" xfId="16" applyAlignment="1">
      <alignment horizontal="center" vertical="center" wrapText="1"/>
    </xf>
    <xf numFmtId="0" fontId="1531" fillId="1039" borderId="1156" xfId="16" applyAlignment="1">
      <alignment horizontal="left" vertical="center" wrapText="1"/>
    </xf>
    <xf numFmtId="0" fontId="1532" fillId="1039" borderId="1156" xfId="16" applyAlignment="1">
      <alignment horizontal="left" vertical="center" wrapText="1"/>
    </xf>
    <xf numFmtId="0" fontId="1531" fillId="1067" borderId="1156" xfId="16" applyAlignment="1">
      <alignment horizontal="center" vertical="center" wrapText="1"/>
    </xf>
    <xf numFmtId="0" fontId="1531" fillId="1031" borderId="1156" xfId="16" applyAlignment="1">
      <alignment horizontal="center" vertical="center" wrapText="1"/>
    </xf>
    <xf numFmtId="0" fontId="1531" fillId="1042" borderId="1156" xfId="16" applyAlignment="1">
      <alignment horizontal="center" wrapText="1"/>
    </xf>
    <xf numFmtId="0" fontId="1533" fillId="1067" borderId="1156" xfId="16" applyAlignment="1">
      <alignment horizontal="center" wrapText="1"/>
    </xf>
    <xf numFmtId="0" fontId="1533" fillId="1031" borderId="1156" xfId="16" applyAlignment="1">
      <alignment horizontal="center" wrapText="1"/>
    </xf>
    <xf numFmtId="0" fontId="1533" fillId="1032" borderId="1156" xfId="16" applyAlignment="1">
      <alignment horizontal="center" wrapText="1"/>
    </xf>
    <xf numFmtId="0" fontId="1533" fillId="1042" borderId="1156" xfId="16" applyAlignment="1">
      <alignment horizontal="center" wrapText="1"/>
    </xf>
    <xf numFmtId="0" fontId="1532" fillId="1068" borderId="1156" xfId="16" applyAlignment="1">
      <alignment horizontal="center" vertical="center" wrapText="1"/>
    </xf>
    <xf numFmtId="0" fontId="1535" fillId="1084" borderId="1199" xfId="17" applyAlignment="1">
      <alignment vertical="bottom"/>
    </xf>
    <xf numFmtId="0" fontId="1536" fillId="1084" borderId="1199" xfId="17" applyAlignment="1">
      <alignment horizontal="left" vertical="center"/>
    </xf>
    <xf numFmtId="0" fontId="1537" fillId="1084" borderId="1199" xfId="17" applyAlignment="1">
      <alignment horizontal="left" vertical="center"/>
    </xf>
    <xf numFmtId="0" fontId="1538" fillId="1084" borderId="1199" xfId="17" applyAlignment="1">
      <alignment horizontal="left" vertical="center"/>
    </xf>
    <xf numFmtId="0" fontId="1539" fillId="1086" borderId="1200" xfId="17" applyAlignment="1">
      <alignment vertical="center"/>
    </xf>
    <xf numFmtId="0" fontId="1540" fillId="1084" borderId="1199" xfId="17" applyAlignment="1">
      <alignment horizontal="left" vertical="center"/>
    </xf>
    <xf numFmtId="0" fontId="1539" fillId="1087" borderId="1200" xfId="17" applyAlignment="1">
      <alignment vertical="center"/>
    </xf>
    <xf numFmtId="0" fontId="1539" fillId="1088" borderId="1200" xfId="17" applyAlignment="1">
      <alignment vertical="center"/>
    </xf>
    <xf numFmtId="0" fontId="1539" fillId="1089" borderId="1200" xfId="17" applyAlignment="1">
      <alignment vertical="center"/>
    </xf>
    <xf numFmtId="0" fontId="1541" fillId="1084" borderId="1199" xfId="17"/>
    <xf numFmtId="0" fontId="1539" fillId="1090" borderId="1200" xfId="17" applyAlignment="1">
      <alignment vertical="center"/>
    </xf>
    <xf numFmtId="0" fontId="1539" fillId="1091" borderId="1200" xfId="17" applyAlignment="1">
      <alignment vertical="center"/>
    </xf>
    <xf numFmtId="0" fontId="1539" fillId="1092" borderId="1200" xfId="17" applyAlignment="1">
      <alignment vertical="center"/>
    </xf>
    <xf numFmtId="0" fontId="1539" fillId="1093" borderId="1200" xfId="17" applyAlignment="1">
      <alignment vertical="center"/>
    </xf>
    <xf numFmtId="0" fontId="1542" fillId="1094" borderId="1201" xfId="17" applyAlignment="1">
      <alignment horizontal="left" vertical="center"/>
    </xf>
    <xf numFmtId="0" fontId="1543" fillId="1084" borderId="1202" xfId="17"/>
    <xf numFmtId="0" fontId="1543" fillId="1084" borderId="1203" xfId="17"/>
    <xf numFmtId="0" fontId="1544" fillId="1095" borderId="1204" xfId="17" applyAlignment="1">
      <alignment horizontal="center" vertical="center" wrapText="1"/>
    </xf>
    <xf numFmtId="0" fontId="1545" fillId="1084" borderId="1199" xfId="17"/>
    <xf numFmtId="0" fontId="1546" fillId="1095" borderId="1201" xfId="17" applyAlignment="1">
      <alignment horizontal="center" vertical="center"/>
    </xf>
    <xf numFmtId="0" fontId="1543" fillId="1084" borderId="1205" xfId="17"/>
    <xf numFmtId="0" fontId="1547" fillId="1084" borderId="1199" xfId="17"/>
    <xf numFmtId="0" fontId="1548" fillId="1095" borderId="1200" xfId="17" applyAlignment="1">
      <alignment horizontal="center" vertical="center"/>
    </xf>
    <xf numFmtId="0" fontId="1549" fillId="1084" borderId="1200" xfId="17" applyAlignment="1">
      <alignment horizontal="left" vertical="center" wrapText="1"/>
    </xf>
    <xf numFmtId="0" fontId="1539" fillId="1084" borderId="1200" xfId="17" applyAlignment="1">
      <alignment horizontal="left" vertical="center" wrapText="1"/>
    </xf>
    <xf numFmtId="164" fontId="1540" fillId="1084" borderId="1200" xfId="17" applyAlignment="1">
      <alignment horizontal="center" vertical="center"/>
    </xf>
    <xf numFmtId="0" fontId="1550" fillId="1084" borderId="1199" xfId="17"/>
    <xf numFmtId="0" fontId="1545" fillId="1084" borderId="1199" xfId="17" applyAlignment="1">
      <alignment vertical="bottom"/>
    </xf>
    <xf numFmtId="0" fontId="1551" fillId="1084" borderId="1206" xfId="17"/>
    <xf numFmtId="0" fontId="1543" fillId="1084" borderId="1207" xfId="17"/>
    <xf numFmtId="0" fontId="1545" fillId="1084" borderId="1208" xfId="17"/>
    <xf numFmtId="0" fontId="1551" fillId="1084" borderId="1209" xfId="17" applyAlignment="1">
      <alignment horizontal="center"/>
    </xf>
    <xf numFmtId="0" fontId="1551" fillId="1084" borderId="1199" xfId="17" applyAlignment="1">
      <alignment horizontal="center"/>
    </xf>
    <xf numFmtId="0" fontId="1545" fillId="1084" borderId="1209" xfId="17" applyAlignment="1">
      <alignment horizontal="center"/>
    </xf>
    <xf numFmtId="0" fontId="1545" fillId="1084" borderId="1210" xfId="17"/>
    <xf numFmtId="0" fontId="1552" fillId="1084" borderId="1211" xfId="17" applyAlignment="1">
      <alignment wrapText="1"/>
    </xf>
    <xf numFmtId="0" fontId="1551" fillId="1084" borderId="1209" xfId="17" applyAlignment="1">
      <alignment horizontal="center" wrapText="1"/>
    </xf>
    <xf numFmtId="0" fontId="1552" fillId="1084" borderId="1212" xfId="17" applyAlignment="1">
      <alignment wrapText="1"/>
    </xf>
    <xf numFmtId="0" fontId="1552" fillId="1084" borderId="1211" xfId="17" applyAlignment="1">
      <alignment wrapText="1"/>
    </xf>
    <xf numFmtId="0" fontId="1540" fillId="1084" borderId="1200" xfId="17" applyAlignment="1">
      <alignment horizontal="center" vertical="center"/>
    </xf>
    <xf numFmtId="0" fontId="1543" fillId="1084" borderId="1213" xfId="17"/>
    <xf numFmtId="0" fontId="1551" fillId="1084" borderId="1206" xfId="17" applyAlignment="1">
      <alignment horizontal="center" wrapText="1"/>
    </xf>
    <xf numFmtId="0" fontId="1551" fillId="1084" borderId="1212" xfId="17" applyAlignment="1">
      <alignment wrapText="1"/>
    </xf>
    <xf numFmtId="0" fontId="1551" fillId="1084" borderId="1211" xfId="17" applyAlignment="1">
      <alignment wrapText="1"/>
    </xf>
    <xf numFmtId="0" fontId="1539" fillId="1084" borderId="1200" xfId="17" applyAlignment="1">
      <alignment vertical="center"/>
    </xf>
    <xf numFmtId="0" fontId="1539" fillId="1096" borderId="1200" xfId="17" applyAlignment="1">
      <alignment vertical="center"/>
    </xf>
    <xf numFmtId="0" fontId="1540" fillId="1084" borderId="1200" xfId="17" applyAlignment="1">
      <alignment horizontal="left" vertical="center" wrapText="1"/>
    </xf>
    <xf numFmtId="0" fontId="1553" fillId="1089" borderId="1200" xfId="17" applyAlignment="1">
      <alignment horizontal="center" vertical="center"/>
    </xf>
    <xf numFmtId="0" fontId="1544" fillId="1095" borderId="1200" xfId="17" applyAlignment="1">
      <alignment horizontal="center" vertical="center" wrapText="1"/>
    </xf>
    <xf numFmtId="0" fontId="1544" fillId="1095" borderId="1201" xfId="17" applyAlignment="1">
      <alignment horizontal="center" vertical="center" wrapText="1"/>
    </xf>
    <xf numFmtId="0" fontId="1539" fillId="1084" borderId="1200" xfId="17" applyAlignment="1">
      <alignment horizontal="left" vertical="center"/>
    </xf>
    <xf numFmtId="164" fontId="1539" fillId="1084" borderId="1200" xfId="17" applyAlignment="1">
      <alignment horizontal="center" vertical="center"/>
    </xf>
    <xf numFmtId="0" fontId="1539" fillId="1084" borderId="1201" xfId="17" applyAlignment="1">
      <alignment horizontal="left" vertical="center" wrapText="1"/>
    </xf>
    <xf numFmtId="0" fontId="1554" fillId="1089" borderId="1200" xfId="17" applyAlignment="1">
      <alignment horizontal="left" vertical="center"/>
    </xf>
    <xf numFmtId="0" fontId="1539" fillId="1089" borderId="1200" xfId="17" applyAlignment="1">
      <alignment horizontal="left" vertical="center" wrapText="1"/>
    </xf>
    <xf numFmtId="164" fontId="1539" fillId="1089" borderId="1200" xfId="17" applyAlignment="1">
      <alignment horizontal="center" vertical="center"/>
    </xf>
    <xf numFmtId="0" fontId="1554" fillId="1089" borderId="1201" xfId="17" applyAlignment="1">
      <alignment horizontal="left" vertical="center" wrapText="1"/>
    </xf>
    <xf numFmtId="0" fontId="1539" fillId="1089" borderId="1201" xfId="17" applyAlignment="1">
      <alignment horizontal="left" vertical="center" wrapText="1"/>
    </xf>
    <xf numFmtId="0" fontId="1539" fillId="1090" borderId="1200" xfId="17" applyAlignment="1">
      <alignment horizontal="left" vertical="center"/>
    </xf>
    <xf numFmtId="0" fontId="1539" fillId="1090" borderId="1200" xfId="17" applyAlignment="1">
      <alignment horizontal="left" vertical="center" wrapText="1"/>
    </xf>
    <xf numFmtId="164" fontId="1539" fillId="1090" borderId="1200" xfId="17" applyAlignment="1">
      <alignment horizontal="center" vertical="center"/>
    </xf>
    <xf numFmtId="0" fontId="1554" fillId="1090" borderId="1201" xfId="17" applyAlignment="1">
      <alignment horizontal="left" vertical="center" wrapText="1"/>
    </xf>
    <xf numFmtId="0" fontId="1539" fillId="1090" borderId="1201" xfId="17" applyAlignment="1">
      <alignment horizontal="left" vertical="center" wrapText="1"/>
    </xf>
    <xf numFmtId="0" fontId="1539" fillId="1091" borderId="1200" xfId="17" applyAlignment="1">
      <alignment horizontal="left" vertical="center"/>
    </xf>
    <xf numFmtId="0" fontId="1539" fillId="1091" borderId="1200" xfId="17" applyAlignment="1">
      <alignment horizontal="left" vertical="center" wrapText="1"/>
    </xf>
    <xf numFmtId="164" fontId="1539" fillId="1091" borderId="1200" xfId="17" applyAlignment="1">
      <alignment horizontal="center" vertical="center"/>
    </xf>
    <xf numFmtId="0" fontId="1554" fillId="1091" borderId="1201" xfId="17" applyAlignment="1">
      <alignment horizontal="left" vertical="center" wrapText="1"/>
    </xf>
    <xf numFmtId="0" fontId="1539" fillId="1091" borderId="1201" xfId="17" applyAlignment="1">
      <alignment horizontal="left" vertical="center" wrapText="1"/>
    </xf>
    <xf numFmtId="0" fontId="1539" fillId="1092" borderId="1200" xfId="17" applyAlignment="1">
      <alignment horizontal="left" vertical="center"/>
    </xf>
    <xf numFmtId="0" fontId="1539" fillId="1092" borderId="1200" xfId="17" applyAlignment="1">
      <alignment horizontal="left" vertical="center" wrapText="1"/>
    </xf>
    <xf numFmtId="164" fontId="1539" fillId="1092" borderId="1200" xfId="17" applyAlignment="1">
      <alignment horizontal="center" vertical="center"/>
    </xf>
    <xf numFmtId="0" fontId="1554" fillId="1092" borderId="1201" xfId="17" applyAlignment="1">
      <alignment horizontal="left" vertical="center" wrapText="1"/>
    </xf>
    <xf numFmtId="0" fontId="1539" fillId="1092" borderId="1201" xfId="17" applyAlignment="1">
      <alignment horizontal="left" vertical="center" wrapText="1"/>
    </xf>
    <xf numFmtId="0" fontId="1539" fillId="1093" borderId="1200" xfId="17" applyAlignment="1">
      <alignment horizontal="left" vertical="center"/>
    </xf>
    <xf numFmtId="0" fontId="1539" fillId="1093" borderId="1200" xfId="17" applyAlignment="1">
      <alignment horizontal="left" vertical="center" wrapText="1"/>
    </xf>
    <xf numFmtId="164" fontId="1539" fillId="1093" borderId="1200" xfId="17" applyAlignment="1">
      <alignment horizontal="center" vertical="center"/>
    </xf>
    <xf numFmtId="0" fontId="1554" fillId="1093" borderId="1201" xfId="17" applyAlignment="1">
      <alignment horizontal="left" vertical="center" wrapText="1"/>
    </xf>
    <xf numFmtId="0" fontId="1539" fillId="1093" borderId="1201" xfId="17" applyAlignment="1">
      <alignment horizontal="left" vertical="center" wrapText="1"/>
    </xf>
    <xf numFmtId="0" fontId="1555" fillId="1084" borderId="1199" xfId="17" applyAlignment="1">
      <alignment horizontal="left" vertical="center" wrapText="1"/>
    </xf>
    <xf numFmtId="0" fontId="1556" fillId="1084" borderId="1199" xfId="17"/>
    <xf numFmtId="0" fontId="1556" fillId="1084" borderId="1199" xfId="17" applyAlignment="1">
      <alignment wrapText="1"/>
    </xf>
    <xf numFmtId="0" fontId="1557" fillId="1097" borderId="1214" xfId="17" applyAlignment="1">
      <alignment horizontal="center" wrapText="1"/>
    </xf>
    <xf numFmtId="0" fontId="1557" fillId="1097" borderId="1215" xfId="17" applyAlignment="1">
      <alignment horizontal="center" wrapText="1"/>
    </xf>
    <xf numFmtId="0" fontId="1557" fillId="1097" borderId="1216" xfId="17" applyAlignment="1">
      <alignment horizontal="center" wrapText="1"/>
    </xf>
    <xf numFmtId="0" fontId="1558" fillId="1088" borderId="1217" xfId="17" applyAlignment="1">
      <alignment wrapText="1"/>
    </xf>
    <xf numFmtId="0" fontId="1559" fillId="1098" borderId="1218" xfId="17" applyAlignment="1">
      <alignment wrapText="1"/>
    </xf>
    <xf numFmtId="0" fontId="1559" fillId="1099" borderId="1218" xfId="17" applyAlignment="1">
      <alignment wrapText="1"/>
    </xf>
    <xf numFmtId="0" fontId="1559" fillId="1099" borderId="1219" xfId="17" applyAlignment="1">
      <alignment wrapText="1"/>
    </xf>
    <xf numFmtId="0" fontId="1558" fillId="1088" borderId="1220" xfId="17" applyAlignment="1">
      <alignment wrapText="1"/>
    </xf>
    <xf numFmtId="0" fontId="1559" fillId="1100" borderId="1218" xfId="17" applyAlignment="1">
      <alignment wrapText="1"/>
    </xf>
    <xf numFmtId="0" fontId="1559" fillId="1100" borderId="1221" xfId="17" applyAlignment="1">
      <alignment wrapText="1"/>
    </xf>
    <xf numFmtId="0" fontId="1559" fillId="1098" borderId="1221" xfId="17" applyAlignment="1">
      <alignment wrapText="1"/>
    </xf>
    <xf numFmtId="0" fontId="1559" fillId="1099" borderId="1221" xfId="17" applyAlignment="1">
      <alignment wrapText="1"/>
    </xf>
    <xf numFmtId="0" fontId="1558" fillId="1088" borderId="1222" xfId="17" applyAlignment="1">
      <alignment wrapText="1"/>
    </xf>
    <xf numFmtId="0" fontId="1559" fillId="1099" borderId="1223" xfId="17" applyAlignment="1">
      <alignment wrapText="1"/>
    </xf>
    <xf numFmtId="0" fontId="1559" fillId="1098" borderId="1223" xfId="17" applyAlignment="1">
      <alignment wrapText="1"/>
    </xf>
    <xf numFmtId="0" fontId="1559" fillId="1099" borderId="1224" xfId="17" applyAlignment="1">
      <alignment wrapText="1"/>
    </xf>
    <xf numFmtId="0" fontId="1545" fillId="1084" borderId="1225" xfId="17"/>
    <xf numFmtId="0" fontId="1545" fillId="1084" borderId="1225" xfId="17" applyAlignment="1">
      <alignment wrapText="1"/>
    </xf>
    <xf numFmtId="0" fontId="1560" fillId="1084" borderId="1199" xfId="17"/>
    <xf numFmtId="0" fontId="1552" fillId="1094" borderId="1211" xfId="17" applyAlignment="1">
      <alignment wrapText="1"/>
    </xf>
    <xf numFmtId="0" fontId="1561" fillId="1094" borderId="1211" xfId="17" applyAlignment="1">
      <alignment wrapText="1"/>
    </xf>
    <xf numFmtId="0" fontId="1562" fillId="1084" borderId="1199" xfId="17" applyAlignment="1">
      <alignment vertical="top" wrapText="1"/>
    </xf>
    <xf numFmtId="0" fontId="1545" fillId="1084" borderId="1199" xfId="17" applyAlignment="1">
      <alignment vertical="bottom"/>
    </xf>
    <xf numFmtId="0" fontId="1547" fillId="1084" borderId="1225" xfId="17"/>
    <xf numFmtId="0" fontId="1563" fillId="1084" borderId="1199" xfId="17" applyAlignment="1">
      <alignment horizontal="center" vertical="center"/>
    </xf>
    <xf numFmtId="0" fontId="1545" fillId="1084" borderId="1225" xfId="17"/>
    <xf numFmtId="0" fontId="1564" fillId="1100" borderId="1199" xfId="17" applyAlignment="1">
      <alignment horizontal="center"/>
    </xf>
    <xf numFmtId="0" fontId="1545" fillId="1084" borderId="1199" xfId="17" applyAlignment="1">
      <alignment horizontal="center"/>
    </xf>
    <xf numFmtId="10" fontId="1545" fillId="1084" borderId="1199" xfId="17" applyAlignment="1">
      <alignment horizontal="center"/>
    </xf>
    <xf numFmtId="0" fontId="1565" fillId="1101" borderId="1225" xfId="17" applyAlignment="1">
      <alignment horizontal="center" vertical="center" wrapText="1"/>
    </xf>
    <xf numFmtId="0" fontId="1565" fillId="1100" borderId="1225" xfId="17" applyAlignment="1">
      <alignment horizontal="center" vertical="center" wrapText="1"/>
    </xf>
    <xf numFmtId="0" fontId="1545" fillId="1100" borderId="1225" xfId="17" applyAlignment="1">
      <alignment vertical="bottom"/>
    </xf>
    <xf numFmtId="0" fontId="1545" fillId="1102" borderId="1225" xfId="17" applyAlignment="1">
      <alignment horizontal="center"/>
    </xf>
    <xf numFmtId="0" fontId="1545" fillId="1103" borderId="1199" xfId="17" applyAlignment="1">
      <alignment horizontal="center"/>
    </xf>
    <xf numFmtId="0" fontId="1545" fillId="1103" borderId="1199" xfId="17" applyAlignment="1">
      <alignment horizontal="center"/>
    </xf>
    <xf numFmtId="0" fontId="1545" fillId="1104" borderId="1225" xfId="17" applyAlignment="1">
      <alignment horizontal="center"/>
    </xf>
    <xf numFmtId="0" fontId="1545" fillId="1084" borderId="1199" xfId="17" applyAlignment="1">
      <alignment vertical="bottom" wrapText="1"/>
    </xf>
    <xf numFmtId="0" fontId="1545" fillId="1105" borderId="1225" xfId="17" applyAlignment="1">
      <alignment horizontal="center"/>
    </xf>
    <xf numFmtId="0" fontId="1565" fillId="1106" borderId="1225" xfId="17" applyAlignment="1">
      <alignment horizontal="center"/>
    </xf>
    <xf numFmtId="0" fontId="1545" fillId="1107" borderId="1225" xfId="17" applyAlignment="1">
      <alignment horizontal="center"/>
    </xf>
    <xf numFmtId="0" fontId="1545" fillId="1108" borderId="1225" xfId="17" applyAlignment="1">
      <alignment horizontal="center"/>
    </xf>
    <xf numFmtId="0" fontId="1545" fillId="1084" borderId="1199" xfId="17"/>
    <xf numFmtId="0" fontId="1545" fillId="1109" borderId="1225" xfId="17" applyAlignment="1">
      <alignment horizontal="center"/>
    </xf>
    <xf numFmtId="0" fontId="1545" fillId="1110" borderId="1225" xfId="17" applyAlignment="1">
      <alignment horizontal="center"/>
    </xf>
    <xf numFmtId="0" fontId="1566" fillId="1084" borderId="1199" xfId="17" applyAlignment="1">
      <alignment horizontal="center" vertical="bottom"/>
    </xf>
    <xf numFmtId="0" fontId="1545" fillId="1111" borderId="1225" xfId="17" applyAlignment="1">
      <alignment horizontal="center"/>
    </xf>
    <xf numFmtId="0" fontId="1545" fillId="1112" borderId="1225" xfId="17" applyAlignment="1">
      <alignment horizontal="center"/>
    </xf>
    <xf numFmtId="0" fontId="1545" fillId="1113" borderId="1225" xfId="17" applyAlignment="1">
      <alignment horizontal="center"/>
    </xf>
    <xf numFmtId="0" fontId="1545" fillId="1114" borderId="1225" xfId="17" applyAlignment="1">
      <alignment horizontal="center"/>
    </xf>
    <xf numFmtId="0" fontId="1545" fillId="1115" borderId="1225" xfId="17" applyAlignment="1">
      <alignment horizontal="center"/>
    </xf>
    <xf numFmtId="0" fontId="1545" fillId="1116" borderId="1225" xfId="17" applyAlignment="1">
      <alignment horizontal="center"/>
    </xf>
    <xf numFmtId="0" fontId="1545" fillId="1117" borderId="1225" xfId="17" applyAlignment="1">
      <alignment horizontal="center"/>
    </xf>
    <xf numFmtId="0" fontId="1545" fillId="1118" borderId="1225" xfId="17" applyAlignment="1">
      <alignment horizontal="center"/>
    </xf>
    <xf numFmtId="0" fontId="1545" fillId="1119" borderId="1225" xfId="17" applyAlignment="1">
      <alignment horizontal="center"/>
    </xf>
    <xf numFmtId="0" fontId="1545" fillId="1120" borderId="1225" xfId="17" applyAlignment="1">
      <alignment horizontal="center"/>
    </xf>
    <xf numFmtId="0" fontId="1545" fillId="1121" borderId="1225" xfId="17" applyAlignment="1">
      <alignment horizontal="center"/>
    </xf>
    <xf numFmtId="0" fontId="1545" fillId="1122" borderId="1225" xfId="17" applyAlignment="1">
      <alignment horizontal="center"/>
    </xf>
    <xf numFmtId="0" fontId="1547" fillId="1084" borderId="1225" xfId="17"/>
    <xf numFmtId="0" fontId="1547" fillId="1084" borderId="1225" xfId="17" applyAlignment="1">
      <alignment horizontal="center"/>
    </xf>
    <xf numFmtId="0" fontId="1565" fillId="1084" borderId="1199" xfId="17" applyAlignment="1">
      <alignment horizontal="center" vertical="center" wrapText="1"/>
    </xf>
    <xf numFmtId="0" fontId="1545" fillId="1100" borderId="1199" xfId="17"/>
    <xf numFmtId="0" fontId="1567" fillId="1100" borderId="1199" xfId="17"/>
    <xf numFmtId="0" fontId="1568" fillId="1100" borderId="1199" xfId="17"/>
    <xf numFmtId="0" fontId="1539" fillId="1084" borderId="1199" xfId="17"/>
    <xf numFmtId="0" fontId="1554" fillId="1084" borderId="1226" xfId="17" applyAlignment="1">
      <alignment horizontal="left" vertical="center" wrapText="1"/>
    </xf>
    <xf numFmtId="0" fontId="1539" fillId="1084" borderId="1227" xfId="17" applyAlignment="1">
      <alignment horizontal="left" vertical="center" wrapText="1"/>
    </xf>
    <xf numFmtId="0" fontId="1543" fillId="1084" borderId="1228" xfId="17"/>
    <xf numFmtId="0" fontId="1543" fillId="1084" borderId="1229" xfId="17"/>
    <xf numFmtId="0" fontId="1539" fillId="1084" borderId="1226" xfId="17" applyAlignment="1">
      <alignment horizontal="left" vertical="center" wrapText="1"/>
    </xf>
    <xf numFmtId="0" fontId="1541" fillId="1084" borderId="1228" xfId="17"/>
    <xf numFmtId="0" fontId="1541" fillId="1084" borderId="1229" xfId="17"/>
    <xf numFmtId="0" fontId="1554" fillId="1084" borderId="1226" xfId="17" applyAlignment="1">
      <alignment horizontal="center" vertical="center"/>
    </xf>
    <xf numFmtId="0" fontId="1539" fillId="1084" borderId="1226" xfId="17" applyAlignment="1">
      <alignment horizontal="center" vertical="center"/>
    </xf>
    <xf numFmtId="0" fontId="1554" fillId="1123" borderId="1201" xfId="17" applyAlignment="1">
      <alignment horizontal="left" vertical="center" wrapText="1"/>
    </xf>
    <xf numFmtId="0" fontId="1549" fillId="1124" borderId="1200" xfId="17" applyAlignment="1">
      <alignment horizontal="center" vertical="center" wrapText="1"/>
    </xf>
    <xf numFmtId="0" fontId="1549" fillId="1124" borderId="1201" xfId="17" applyAlignment="1">
      <alignment horizontal="center" vertical="center" wrapText="1"/>
    </xf>
    <xf numFmtId="0" fontId="1549" fillId="1084" borderId="1200" xfId="17" applyAlignment="1">
      <alignment horizontal="center" vertical="center" wrapText="1"/>
    </xf>
    <xf numFmtId="0" fontId="1555" fillId="1084" borderId="1200" xfId="17" applyAlignment="1">
      <alignment horizontal="center" vertical="center" wrapText="1"/>
    </xf>
    <xf numFmtId="0" fontId="1549" fillId="1089" borderId="1200" xfId="17" applyAlignment="1">
      <alignment horizontal="center" vertical="center" wrapText="1"/>
    </xf>
    <xf numFmtId="0" fontId="1540" fillId="1084" borderId="1201" xfId="17" applyAlignment="1">
      <alignment horizontal="left" vertical="center" wrapText="1"/>
    </xf>
    <xf numFmtId="0" fontId="1551" fillId="1084" borderId="1199" xfId="17" applyAlignment="1">
      <alignment horizontal="left"/>
    </xf>
    <xf numFmtId="0" fontId="1569" fillId="1084" borderId="1199" xfId="17"/>
    <xf numFmtId="0" fontId="1570" fillId="1084" borderId="1199" xfId="17" applyAlignment="1">
      <alignment horizontal="left" vertical="center"/>
    </xf>
    <xf numFmtId="0" fontId="1554" fillId="1084" borderId="1200" xfId="17" applyAlignment="1">
      <alignment horizontal="center" vertical="center"/>
    </xf>
    <xf numFmtId="0" fontId="1554" fillId="1084" borderId="1199" xfId="17" applyAlignment="1">
      <alignment horizontal="center" vertical="center"/>
    </xf>
    <xf numFmtId="0" fontId="1539" fillId="1084" borderId="1199" xfId="17" applyAlignment="1">
      <alignment horizontal="left" vertical="center" wrapText="1"/>
    </xf>
    <xf numFmtId="0" fontId="1540" fillId="1084" borderId="1199" xfId="17" applyAlignment="1">
      <alignment horizontal="left" vertical="center" wrapText="1"/>
    </xf>
    <xf numFmtId="0" fontId="1539" fillId="1084" borderId="1200" xfId="17" applyAlignment="1">
      <alignment horizontal="center" vertical="center"/>
    </xf>
    <xf numFmtId="0" fontId="1551" fillId="1100" borderId="1225" xfId="17" applyAlignment="1">
      <alignment horizontal="center" wrapText="1"/>
    </xf>
    <xf numFmtId="0" fontId="1551" fillId="1084" borderId="1225" xfId="17" applyAlignment="1">
      <alignment horizontal="center" wrapText="1"/>
    </xf>
    <xf numFmtId="0" fontId="1545" fillId="1084" borderId="1225" xfId="17" applyAlignment="1">
      <alignment vertical="bottom"/>
    </xf>
    <xf numFmtId="0" fontId="1545" fillId="1084" borderId="1225" xfId="17" applyAlignment="1">
      <alignment horizontal="center"/>
    </xf>
    <xf numFmtId="3" fontId="1540" fillId="1084" borderId="1200" xfId="17" applyAlignment="1">
      <alignment horizontal="center" vertical="center"/>
    </xf>
    <xf numFmtId="10" fontId="1545" fillId="1084" borderId="1225" xfId="17" applyAlignment="1">
      <alignment horizontal="center"/>
    </xf>
    <xf numFmtId="10" fontId="1545" fillId="1100" borderId="1225" xfId="17" applyAlignment="1">
      <alignment horizontal="center"/>
    </xf>
    <xf numFmtId="0" fontId="1551" fillId="1084" borderId="1199" xfId="17" applyAlignment="1">
      <alignment horizontal="left" vertical="center" wrapText="1"/>
    </xf>
    <xf numFmtId="0" fontId="1551" fillId="1084" borderId="1199" xfId="17" applyAlignment="1">
      <alignment horizontal="center" vertical="center" wrapText="1"/>
    </xf>
    <xf numFmtId="0" fontId="1551" fillId="1084" borderId="1199" xfId="17" applyAlignment="1">
      <alignment horizontal="center" wrapText="1"/>
    </xf>
    <xf numFmtId="0" fontId="1571" fillId="1124" borderId="1200" xfId="17" applyAlignment="1">
      <alignment horizontal="center" vertical="center" wrapText="1"/>
    </xf>
    <xf numFmtId="0" fontId="1545" fillId="1084" borderId="1225" xfId="17" applyAlignment="1">
      <alignment horizontal="center" vertical="bottom"/>
    </xf>
    <xf numFmtId="0" fontId="1540" fillId="1084" borderId="1200" xfId="17" applyAlignment="1">
      <alignment horizontal="center" vertical="center" wrapText="1"/>
    </xf>
    <xf numFmtId="0" fontId="1540" fillId="1084" borderId="1200" xfId="17" applyAlignment="1">
      <alignment horizontal="center" vertical="center" wrapText="1"/>
    </xf>
    <xf numFmtId="3" fontId="1539" fillId="1084" borderId="1200" xfId="17" applyAlignment="1">
      <alignment vertical="center"/>
    </xf>
    <xf numFmtId="0" fontId="1545" fillId="1084" borderId="1230" xfId="17" applyAlignment="1">
      <alignment horizontal="center"/>
    </xf>
    <xf numFmtId="0" fontId="1547" fillId="1084" borderId="1231" xfId="17"/>
    <xf numFmtId="0" fontId="1545" fillId="1084" borderId="1199" xfId="17" applyAlignment="1">
      <alignment horizontal="left" vertical="center"/>
    </xf>
    <xf numFmtId="0" fontId="1547" fillId="1084" borderId="1232" xfId="17"/>
    <xf numFmtId="0" fontId="1545" fillId="1084" borderId="1199" xfId="17" applyAlignment="1">
      <alignment horizontal="left" vertical="center" wrapText="1"/>
    </xf>
    <xf numFmtId="10" fontId="1547" fillId="1084" borderId="1225" xfId="17" applyAlignment="1">
      <alignment horizontal="center"/>
    </xf>
    <xf numFmtId="10" fontId="1545" fillId="1084" borderId="1199" xfId="17"/>
    <xf numFmtId="0" fontId="1545" fillId="1084" borderId="1199" xfId="17" applyAlignment="1">
      <alignment wrapText="1"/>
    </xf>
    <xf numFmtId="0" fontId="1545" fillId="1084" borderId="1199" xfId="17" applyAlignment="1">
      <alignment horizontal="center" vertical="center"/>
    </xf>
    <xf numFmtId="0" fontId="1554" fillId="1084" borderId="1199" xfId="17" applyAlignment="1">
      <alignment horizontal="left" vertical="center"/>
    </xf>
    <xf numFmtId="0" fontId="1546" fillId="1084" borderId="1199" xfId="17" applyAlignment="1">
      <alignment horizontal="center" vertical="center" wrapText="1"/>
    </xf>
    <xf numFmtId="10" fontId="1546" fillId="1084" borderId="1199" xfId="17" applyAlignment="1">
      <alignment horizontal="center" vertical="center" wrapText="1"/>
    </xf>
    <xf numFmtId="0" fontId="1539" fillId="1084" borderId="1199" xfId="17" applyAlignment="1">
      <alignment horizontal="center" vertical="center"/>
    </xf>
    <xf numFmtId="10" fontId="1540" fillId="1084" borderId="1199" xfId="17" applyAlignment="1">
      <alignment horizontal="left" vertical="center" wrapText="1"/>
    </xf>
    <xf numFmtId="0" fontId="1554" fillId="1123" borderId="1200" xfId="17" applyAlignment="1">
      <alignment horizontal="center" vertical="center"/>
    </xf>
    <xf numFmtId="0" fontId="1539" fillId="1123" borderId="1200" xfId="17" applyAlignment="1">
      <alignment horizontal="left" vertical="center" wrapText="1"/>
    </xf>
    <xf numFmtId="0" fontId="1540" fillId="1123" borderId="1200" xfId="17" applyAlignment="1">
      <alignment horizontal="center" vertical="center"/>
    </xf>
    <xf numFmtId="0" fontId="1539" fillId="1123" borderId="1200" xfId="17" applyAlignment="1">
      <alignment horizontal="center" vertical="center"/>
    </xf>
    <xf numFmtId="2" fontId="1539" fillId="1123" borderId="1200" xfId="17" applyAlignment="1">
      <alignment horizontal="center" vertical="center"/>
    </xf>
    <xf numFmtId="2" fontId="1554" fillId="1123" borderId="1200" xfId="17" applyAlignment="1">
      <alignment horizontal="center" vertical="center"/>
    </xf>
    <xf numFmtId="0" fontId="1540" fillId="1123" borderId="1200" xfId="17" applyAlignment="1">
      <alignment horizontal="left" vertical="center" wrapText="1"/>
    </xf>
    <xf numFmtId="0" fontId="1539" fillId="1123" borderId="1200" xfId="17" applyAlignment="1">
      <alignment vertical="center"/>
    </xf>
    <xf numFmtId="0" fontId="1549" fillId="1123" borderId="1200" xfId="17" applyAlignment="1">
      <alignment horizontal="right" vertical="center"/>
    </xf>
    <xf numFmtId="0" fontId="1565" fillId="1084" borderId="1199" xfId="17" applyAlignment="1">
      <alignment horizontal="left" vertical="center" wrapText="1"/>
    </xf>
    <xf numFmtId="0" fontId="1542" fillId="1084" borderId="1199" xfId="17" applyAlignment="1">
      <alignment horizontal="left" vertical="center"/>
    </xf>
    <xf numFmtId="0" fontId="1566" fillId="1084" borderId="1225" xfId="17" applyAlignment="1">
      <alignment horizontal="center" vertical="bottom"/>
    </xf>
    <xf numFmtId="0" fontId="1541" fillId="1084" borderId="1199" xfId="17" applyAlignment="1">
      <alignment horizontal="center" vertical="center" wrapText="1"/>
    </xf>
    <xf numFmtId="0" fontId="1572" fillId="1084" borderId="1225" xfId="17" applyAlignment="1">
      <alignment horizontal="center" vertical="bottom"/>
    </xf>
    <xf numFmtId="0" fontId="1572" fillId="1100" borderId="1225" xfId="17" applyAlignment="1">
      <alignment horizontal="center" vertical="bottom"/>
    </xf>
    <xf numFmtId="0" fontId="1545" fillId="1100" borderId="1225" xfId="17"/>
    <xf numFmtId="10" fontId="1545" fillId="1084" borderId="1225" xfId="17"/>
    <xf numFmtId="0" fontId="1573" fillId="1084" borderId="1199" xfId="17" applyAlignment="1">
      <alignment horizontal="center" vertical="center" wrapText="1"/>
    </xf>
    <xf numFmtId="0" fontId="1565" fillId="1084" borderId="1199" xfId="17"/>
    <xf numFmtId="0" fontId="1572" fillId="1125" borderId="1225" xfId="17" applyAlignment="1">
      <alignment horizontal="center" vertical="bottom"/>
    </xf>
    <xf numFmtId="0" fontId="1545" fillId="1100" borderId="1225" xfId="17" applyAlignment="1">
      <alignment horizontal="center"/>
    </xf>
    <xf numFmtId="0" fontId="1545" fillId="1125" borderId="1225" xfId="17" applyAlignment="1">
      <alignment horizontal="center"/>
    </xf>
    <xf numFmtId="0" fontId="1545" fillId="1100" borderId="1199" xfId="17" applyAlignment="1">
      <alignment horizontal="center"/>
    </xf>
    <xf numFmtId="0" fontId="1546" fillId="1084" borderId="1199" xfId="17" applyAlignment="1">
      <alignment horizontal="center" vertical="center"/>
    </xf>
    <xf numFmtId="0" fontId="1574" fillId="1100" borderId="1199" xfId="17"/>
    <xf numFmtId="0" fontId="1566" fillId="1084" borderId="1230" xfId="17" applyAlignment="1">
      <alignment horizontal="center" wrapText="1"/>
    </xf>
    <xf numFmtId="0" fontId="1575" fillId="1084" borderId="1233" xfId="17" applyAlignment="1">
      <alignment horizontal="left" wrapText="1"/>
    </xf>
    <xf numFmtId="0" fontId="1565" fillId="1084" borderId="1225" xfId="17" applyAlignment="1">
      <alignment horizontal="center"/>
    </xf>
    <xf numFmtId="0" fontId="1576" fillId="1124" borderId="1200" xfId="17" applyAlignment="1">
      <alignment horizontal="center" vertical="center" wrapText="1"/>
    </xf>
    <xf numFmtId="0" fontId="1565" fillId="1084" borderId="1199" xfId="17" applyAlignment="1">
      <alignment horizontal="center"/>
    </xf>
    <xf numFmtId="0" fontId="1575" fillId="1084" borderId="1232" xfId="17" applyAlignment="1">
      <alignment horizontal="left" wrapText="1"/>
    </xf>
    <xf numFmtId="0" fontId="1565" fillId="1100" borderId="1225" xfId="17"/>
    <xf numFmtId="0" fontId="1565" fillId="1084" borderId="1225" xfId="17"/>
    <xf numFmtId="10" fontId="1565" fillId="1084" borderId="1225" xfId="17"/>
    <xf numFmtId="0" fontId="1565" fillId="1100" borderId="1225" xfId="17" applyAlignment="1">
      <alignment horizontal="center"/>
    </xf>
    <xf numFmtId="0" fontId="1565" fillId="1125" borderId="1225" xfId="17" applyAlignment="1">
      <alignment horizontal="center"/>
    </xf>
    <xf numFmtId="0" fontId="1565" fillId="1100" borderId="1199" xfId="17" applyAlignment="1">
      <alignment horizontal="center"/>
    </xf>
    <xf numFmtId="0" fontId="1565" fillId="1100" borderId="1199" xfId="17"/>
    <xf numFmtId="165" fontId="1545" fillId="1084" borderId="1225" xfId="17" applyAlignment="1">
      <alignment horizontal="center"/>
    </xf>
    <xf numFmtId="0" fontId="1545" fillId="1084" borderId="1225" xfId="17" applyAlignment="1">
      <alignment horizontal="center" vertical="center"/>
    </xf>
    <xf numFmtId="0" fontId="1575" fillId="1084" borderId="1225" xfId="17" applyAlignment="1">
      <alignment horizontal="center" vertical="center" wrapText="1"/>
    </xf>
    <xf numFmtId="10" fontId="1545" fillId="1084" borderId="1225" xfId="17" applyAlignment="1">
      <alignment horizontal="center" vertical="center"/>
    </xf>
    <xf numFmtId="9" fontId="1545" fillId="1084" borderId="1225" xfId="17" applyAlignment="1">
      <alignment horizontal="center" vertical="center"/>
    </xf>
    <xf numFmtId="0" fontId="1545" fillId="1084" borderId="1225" xfId="17" applyAlignment="1">
      <alignment horizontal="left" vertical="bottom" wrapText="1"/>
    </xf>
    <xf numFmtId="0" fontId="1566" fillId="1084" borderId="1225" xfId="17" applyAlignment="1">
      <alignment horizontal="center" wrapText="1"/>
    </xf>
    <xf numFmtId="0" fontId="1565" fillId="1084" borderId="1225" xfId="17" applyAlignment="1">
      <alignment horizontal="center" wrapText="1"/>
    </xf>
    <xf numFmtId="0" fontId="1575" fillId="1084" borderId="1225" xfId="17" applyAlignment="1">
      <alignment horizontal="center" wrapText="1"/>
    </xf>
    <xf numFmtId="0" fontId="1565" fillId="1084" borderId="1225" xfId="17" applyAlignment="1">
      <alignment horizontal="right" wrapText="1"/>
    </xf>
    <xf numFmtId="0" fontId="1565" fillId="1084" borderId="1225" xfId="17" applyAlignment="1">
      <alignment horizontal="left" wrapText="1"/>
    </xf>
    <xf numFmtId="0" fontId="1571" fillId="1123" borderId="1200" xfId="17" applyAlignment="1">
      <alignment horizontal="center" vertical="center" wrapText="1"/>
    </xf>
    <xf numFmtId="10" fontId="1565" fillId="1084" borderId="1225" xfId="17" applyAlignment="1">
      <alignment horizontal="right" wrapText="1"/>
    </xf>
    <xf numFmtId="0" fontId="1545" fillId="1125" borderId="1225" xfId="17" applyAlignment="1">
      <alignment horizontal="left" vertical="bottom" wrapText="1"/>
    </xf>
    <xf numFmtId="0" fontId="1539" fillId="1084" borderId="1199" xfId="17" applyAlignment="1">
      <alignment vertical="center"/>
    </xf>
    <xf numFmtId="0" fontId="1555" fillId="1084" borderId="1200" xfId="17" applyAlignment="1">
      <alignment horizontal="center" vertical="center"/>
    </xf>
    <xf numFmtId="0" fontId="1577" fillId="1084" borderId="1199" xfId="17" applyAlignment="1">
      <alignment horizontal="center" vertical="center" wrapText="1"/>
    </xf>
    <xf numFmtId="0" fontId="1577" fillId="1084" borderId="1199" xfId="17" applyAlignment="1">
      <alignment horizontal="center" vertical="center"/>
    </xf>
    <xf numFmtId="0" fontId="1539" fillId="1124" borderId="1200" xfId="17" applyAlignment="1">
      <alignment vertical="center"/>
    </xf>
    <xf numFmtId="0" fontId="1549" fillId="1084" borderId="1200" xfId="17" applyAlignment="1">
      <alignment horizontal="center" vertical="center"/>
    </xf>
    <xf numFmtId="0" fontId="1578" fillId="1084" borderId="1200" xfId="17" applyAlignment="1">
      <alignment horizontal="center" vertical="center"/>
    </xf>
    <xf numFmtId="0" fontId="1539" fillId="1126" borderId="1200" xfId="17" applyAlignment="1">
      <alignment vertical="center"/>
    </xf>
    <xf numFmtId="0" fontId="1549" fillId="1084" borderId="1200" xfId="17" applyAlignment="1">
      <alignment horizontal="center" vertical="center"/>
    </xf>
    <xf numFmtId="0" fontId="1578" fillId="1084" borderId="1200" xfId="17" applyAlignment="1">
      <alignment horizontal="center" vertical="center"/>
    </xf>
    <xf numFmtId="0" fontId="1545" fillId="1084" borderId="1199" xfId="17" applyAlignment="1">
      <alignment vertical="center" wrapText="1"/>
    </xf>
    <xf numFmtId="0" fontId="1545" fillId="1084" borderId="1199" xfId="17" applyAlignment="1">
      <alignment horizontal="center" vertical="center" wrapText="1"/>
    </xf>
    <xf numFmtId="0" fontId="1549" fillId="1084" borderId="1199" xfId="17" applyAlignment="1">
      <alignment horizontal="center" vertical="center"/>
    </xf>
    <xf numFmtId="0" fontId="1579" fillId="1084" borderId="1199" xfId="17" applyAlignment="1">
      <alignment horizontal="center" vertical="center"/>
    </xf>
    <xf numFmtId="0" fontId="1540" fillId="1127" borderId="1200" xfId="17" applyAlignment="1">
      <alignment horizontal="left" vertical="center"/>
    </xf>
    <xf numFmtId="0" fontId="1540" fillId="1093" borderId="1200" xfId="17" applyAlignment="1">
      <alignment horizontal="left" vertical="center"/>
    </xf>
    <xf numFmtId="0" fontId="1580" fillId="1084" borderId="1199" xfId="17" applyAlignment="1">
      <alignment horizontal="center" vertical="center"/>
    </xf>
    <xf numFmtId="0" fontId="1540" fillId="1128" borderId="1200" xfId="17" applyAlignment="1">
      <alignment horizontal="left" vertical="center"/>
    </xf>
    <xf numFmtId="0" fontId="1540" fillId="1091" borderId="1200" xfId="17" applyAlignment="1">
      <alignment horizontal="left" vertical="center"/>
    </xf>
    <xf numFmtId="166" fontId="1576" fillId="1123" borderId="1200" xfId="17" applyAlignment="1">
      <alignment horizontal="center" vertical="center"/>
    </xf>
    <xf numFmtId="0" fontId="1549" fillId="1123" borderId="1200" xfId="17" applyAlignment="1">
      <alignment horizontal="center" vertical="center"/>
    </xf>
    <xf numFmtId="166" fontId="1571" fillId="1123" borderId="1200" xfId="17" applyAlignment="1">
      <alignment horizontal="center" vertical="center"/>
    </xf>
    <xf numFmtId="0" fontId="1576" fillId="1123" borderId="1200" xfId="17" applyAlignment="1">
      <alignment horizontal="center" vertical="center"/>
    </xf>
    <xf numFmtId="0" fontId="1541" fillId="1084" borderId="1199" xfId="17" applyAlignment="1">
      <alignment horizontal="center" vertical="center" wrapText="1"/>
    </xf>
    <xf numFmtId="0" fontId="1573" fillId="1084" borderId="1199" xfId="17" applyAlignment="1">
      <alignment horizontal="center" vertical="center" wrapText="1"/>
    </xf>
    <xf numFmtId="0" fontId="1549" fillId="1084" borderId="1199" xfId="17" applyAlignment="1">
      <alignment horizontal="right" vertical="center"/>
    </xf>
    <xf numFmtId="0" fontId="1549" fillId="1084" borderId="1200" xfId="17" applyAlignment="1">
      <alignment horizontal="right" vertical="center"/>
    </xf>
    <xf numFmtId="0" fontId="1554" fillId="1089" borderId="1200" xfId="17" applyAlignment="1">
      <alignment horizontal="center" vertical="center"/>
    </xf>
    <xf numFmtId="1" fontId="1571" fillId="1084" borderId="1199" xfId="17" applyAlignment="1">
      <alignment horizontal="center" vertical="center"/>
    </xf>
    <xf numFmtId="1" fontId="1571" fillId="1123" borderId="1200" xfId="17" applyAlignment="1">
      <alignment horizontal="center" vertical="center"/>
    </xf>
    <xf numFmtId="0" fontId="1571" fillId="1123" borderId="1200" xfId="17" applyAlignment="1">
      <alignment horizontal="center" vertical="center"/>
    </xf>
    <xf numFmtId="0" fontId="1576" fillId="1089" borderId="1200" xfId="17" applyAlignment="1">
      <alignment horizontal="center" vertical="center" wrapText="1"/>
    </xf>
    <xf numFmtId="0" fontId="1571" fillId="1084" borderId="1199" xfId="17" applyAlignment="1">
      <alignment horizontal="center" vertical="center"/>
    </xf>
    <xf numFmtId="0" fontId="1581" fillId="1084" borderId="1199" xfId="17" applyAlignment="1">
      <alignment horizontal="center" vertical="center" wrapText="1"/>
    </xf>
    <xf numFmtId="10" fontId="1545" fillId="1084" borderId="1199" xfId="17" applyAlignment="1">
      <alignment vertical="center" wrapText="1"/>
    </xf>
    <xf numFmtId="0" fontId="1582" fillId="1084" borderId="1200" xfId="17" applyAlignment="1">
      <alignment horizontal="left" vertical="center" wrapText="1"/>
    </xf>
    <xf numFmtId="0" fontId="1549" fillId="1089" borderId="1200" xfId="17" applyAlignment="1">
      <alignment horizontal="center" vertical="center"/>
    </xf>
    <xf numFmtId="0" fontId="1540" fillId="1084" borderId="1199" xfId="17" applyAlignment="1">
      <alignment horizontal="center" vertical="center"/>
    </xf>
    <xf numFmtId="0" fontId="1555" fillId="1084" borderId="1200" xfId="17" applyAlignment="1">
      <alignment horizontal="left" vertical="center" wrapText="1"/>
    </xf>
    <xf numFmtId="0" fontId="1551" fillId="1084" borderId="1199" xfId="17"/>
    <xf numFmtId="0" fontId="1549" fillId="1092" borderId="1200" xfId="17" applyAlignment="1">
      <alignment horizontal="center" vertical="center"/>
    </xf>
    <xf numFmtId="0" fontId="1571" fillId="1089" borderId="1200" xfId="17" applyAlignment="1">
      <alignment horizontal="center" vertical="center" wrapText="1"/>
    </xf>
    <xf numFmtId="0" fontId="1549" fillId="1093" borderId="1200" xfId="17" applyAlignment="1">
      <alignment horizontal="center" vertical="center"/>
    </xf>
    <xf numFmtId="0" fontId="1554" fillId="1084" borderId="1199" xfId="17" applyAlignment="1">
      <alignment horizontal="left" vertical="center" wrapText="1"/>
    </xf>
    <xf numFmtId="0" fontId="1554" fillId="1123" borderId="1201" xfId="17" applyAlignment="1">
      <alignment horizontal="left" vertical="center"/>
    </xf>
    <xf numFmtId="10" fontId="1539" fillId="1084" borderId="1200" xfId="17" applyAlignment="1">
      <alignment vertical="center"/>
    </xf>
    <xf numFmtId="0" fontId="1551" fillId="1084" borderId="1230" xfId="17" applyAlignment="1">
      <alignment horizontal="center" vertical="center" wrapText="1"/>
    </xf>
    <xf numFmtId="0" fontId="1543" fillId="1084" borderId="1232" xfId="17"/>
    <xf numFmtId="0" fontId="1543" fillId="1084" borderId="1234" xfId="17"/>
    <xf numFmtId="0" fontId="1551" fillId="1129" borderId="1225" xfId="17" applyAlignment="1">
      <alignment horizontal="center" vertical="center" wrapText="1"/>
    </xf>
    <xf numFmtId="0" fontId="1545" fillId="1084" borderId="1225" xfId="17" applyAlignment="1">
      <alignment horizontal="center" vertical="center" wrapText="1"/>
    </xf>
    <xf numFmtId="0" fontId="1545" fillId="1084" borderId="1225" xfId="17" applyAlignment="1">
      <alignment vertical="center" wrapText="1"/>
    </xf>
    <xf numFmtId="0" fontId="1545" fillId="1089" borderId="1225" xfId="17" applyAlignment="1">
      <alignment horizontal="center" vertical="center" wrapText="1"/>
    </xf>
    <xf numFmtId="0" fontId="1565" fillId="1084" borderId="1225" xfId="17" applyAlignment="1">
      <alignment horizontal="center" vertical="center" wrapText="1"/>
    </xf>
    <xf numFmtId="0" fontId="1565" fillId="1100" borderId="1225" xfId="17" applyAlignment="1">
      <alignment horizontal="left" vertical="center" wrapText="1"/>
    </xf>
    <xf numFmtId="2" fontId="1540" fillId="1084" borderId="1200" xfId="17" applyAlignment="1">
      <alignment horizontal="center" vertical="center"/>
    </xf>
    <xf numFmtId="2" fontId="1549" fillId="1089" borderId="1200" xfId="17" applyAlignment="1">
      <alignment horizontal="center" vertical="center"/>
    </xf>
    <xf numFmtId="0" fontId="1551" fillId="1084" borderId="1225" xfId="17" applyAlignment="1">
      <alignment horizontal="center"/>
    </xf>
    <xf numFmtId="0" fontId="1581" fillId="1124" borderId="1225" xfId="17" applyAlignment="1">
      <alignment horizontal="center" vertical="center"/>
    </xf>
    <xf numFmtId="0" fontId="1575" fillId="1084" borderId="1199" xfId="17" applyAlignment="1">
      <alignment horizontal="left" vertical="center" wrapText="1"/>
    </xf>
    <xf numFmtId="0" fontId="1573" fillId="1084" borderId="1225" xfId="17" applyAlignment="1">
      <alignment wrapText="1"/>
    </xf>
    <xf numFmtId="0" fontId="1551" fillId="1124" borderId="1225" xfId="17" applyAlignment="1">
      <alignment horizontal="center" vertical="center" wrapText="1"/>
    </xf>
    <xf numFmtId="0" fontId="1551" fillId="1124" borderId="1225" xfId="17" applyAlignment="1">
      <alignment horizontal="center" vertical="center"/>
    </xf>
    <xf numFmtId="0" fontId="1551" fillId="1129" borderId="1199" xfId="17" applyAlignment="1">
      <alignment horizontal="center" vertical="center"/>
    </xf>
    <xf numFmtId="0" fontId="1581" fillId="1084" borderId="1225" xfId="17" applyAlignment="1">
      <alignment horizontal="center" vertical="center" wrapText="1"/>
    </xf>
    <xf numFmtId="3" fontId="1581" fillId="1084" borderId="1225" xfId="17" applyAlignment="1">
      <alignment horizontal="center" vertical="center" wrapText="1"/>
    </xf>
    <xf numFmtId="0" fontId="1545" fillId="1100" borderId="1225" xfId="17" applyAlignment="1">
      <alignment horizontal="center" wrapText="1"/>
    </xf>
    <xf numFmtId="0" fontId="1545" fillId="1084" borderId="1235" xfId="17" applyAlignment="1">
      <alignment horizontal="center"/>
    </xf>
    <xf numFmtId="0" fontId="1545" fillId="1084" borderId="1236" xfId="17" applyAlignment="1">
      <alignment horizontal="center"/>
    </xf>
    <xf numFmtId="0" fontId="1545" fillId="1130" borderId="1237" xfId="17" applyAlignment="1">
      <alignment horizontal="center" vertical="bottom"/>
    </xf>
    <xf numFmtId="0" fontId="1545" fillId="1084" borderId="1238" xfId="17" applyAlignment="1">
      <alignment horizontal="center" vertical="bottom"/>
    </xf>
    <xf numFmtId="0" fontId="1545" fillId="1084" borderId="1199" xfId="17" applyAlignment="1">
      <alignment horizontal="center" vertical="bottom"/>
    </xf>
    <xf numFmtId="0" fontId="1545" fillId="1130" borderId="1239" xfId="17" applyAlignment="1">
      <alignment horizontal="center" vertical="bottom"/>
    </xf>
    <xf numFmtId="0" fontId="1545" fillId="1084" borderId="1230" xfId="17" applyAlignment="1">
      <alignment horizontal="center" vertical="bottom"/>
    </xf>
    <xf numFmtId="0" fontId="1545" fillId="1084" borderId="1238" xfId="17" applyAlignment="1">
      <alignment horizontal="center"/>
    </xf>
    <xf numFmtId="0" fontId="1545" fillId="1130" borderId="1240" xfId="17" applyAlignment="1">
      <alignment horizontal="center" vertical="bottom"/>
    </xf>
    <xf numFmtId="0" fontId="1583" fillId="1131" borderId="1225" xfId="17" applyAlignment="1">
      <alignment horizontal="right" vertical="center" wrapText="1"/>
    </xf>
    <xf numFmtId="0" fontId="1551" fillId="1130" borderId="1241" xfId="17" applyAlignment="1">
      <alignment horizontal="center" vertical="bottom"/>
    </xf>
    <xf numFmtId="0" fontId="1551" fillId="1130" borderId="1242" xfId="17" applyAlignment="1">
      <alignment horizontal="center" vertical="bottom"/>
    </xf>
    <xf numFmtId="0" fontId="1551" fillId="1130" borderId="1243" xfId="17" applyAlignment="1">
      <alignment horizontal="center" vertical="bottom"/>
    </xf>
    <xf numFmtId="0" fontId="1545" fillId="1130" borderId="1244" xfId="17" applyAlignment="1">
      <alignment horizontal="center"/>
    </xf>
    <xf numFmtId="0" fontId="1545" fillId="1130" borderId="1245" xfId="17" applyAlignment="1">
      <alignment horizontal="center"/>
    </xf>
    <xf numFmtId="0" fontId="1545" fillId="1130" borderId="1246" xfId="17" applyAlignment="1">
      <alignment horizontal="center"/>
    </xf>
    <xf numFmtId="0" fontId="1545" fillId="1130" borderId="1234" xfId="17" applyAlignment="1">
      <alignment horizontal="center"/>
    </xf>
    <xf numFmtId="0" fontId="1545" fillId="1130" borderId="1232" xfId="17" applyAlignment="1">
      <alignment horizontal="center"/>
    </xf>
    <xf numFmtId="0" fontId="1551" fillId="1089" borderId="1230" xfId="17" applyAlignment="1">
      <alignment horizontal="left" vertical="center" wrapText="1"/>
    </xf>
    <xf numFmtId="0" fontId="1551" fillId="1132" borderId="1225" xfId="17" applyAlignment="1">
      <alignment horizontal="left" vertical="center" wrapText="1"/>
    </xf>
    <xf numFmtId="0" fontId="1565" fillId="1100" borderId="1199" xfId="17" applyAlignment="1">
      <alignment horizontal="center" vertical="center" wrapText="1"/>
    </xf>
    <xf numFmtId="0" fontId="1551" fillId="1133" borderId="1225" xfId="17" applyAlignment="1">
      <alignment horizontal="left" vertical="center" wrapText="1"/>
    </xf>
    <xf numFmtId="0" fontId="1584" fillId="1084" borderId="1199" xfId="17"/>
    <xf numFmtId="0" fontId="1584" fillId="1084" borderId="1247" xfId="17"/>
    <xf numFmtId="0" fontId="1585" fillId="1084" borderId="1199" xfId="17" applyAlignment="1">
      <alignment horizontal="center" vertical="center" wrapText="1"/>
    </xf>
    <xf numFmtId="0" fontId="1586" fillId="1084" borderId="1199" xfId="17" applyAlignment="1">
      <alignment horizontal="center" vertical="center" wrapText="1"/>
    </xf>
    <xf numFmtId="0" fontId="1584" fillId="1084" borderId="1199" xfId="17" applyAlignment="1">
      <alignment horizontal="center" vertical="center"/>
    </xf>
    <xf numFmtId="0" fontId="1586" fillId="1084" borderId="1244" xfId="17" applyAlignment="1">
      <alignment horizontal="center" vertical="center" wrapText="1"/>
    </xf>
    <xf numFmtId="0" fontId="1543" fillId="1084" borderId="1245" xfId="17"/>
    <xf numFmtId="0" fontId="1543" fillId="1084" borderId="1246" xfId="17"/>
    <xf numFmtId="0" fontId="1586" fillId="1084" borderId="1225" xfId="17" applyAlignment="1">
      <alignment horizontal="center" vertical="center" wrapText="1"/>
    </xf>
    <xf numFmtId="0" fontId="1586" fillId="1101" borderId="1225" xfId="17" applyAlignment="1">
      <alignment horizontal="center" vertical="center" wrapText="1"/>
    </xf>
    <xf numFmtId="0" fontId="1584" fillId="1100" borderId="1199" xfId="17" applyAlignment="1">
      <alignment horizontal="center" vertical="bottom" wrapText="1"/>
    </xf>
    <xf numFmtId="0" fontId="1584" fillId="1100" borderId="1225" xfId="17" applyAlignment="1">
      <alignment horizontal="center" vertical="bottom" wrapText="1"/>
    </xf>
    <xf numFmtId="0" fontId="1584" fillId="1103" borderId="1225" xfId="17" applyAlignment="1">
      <alignment horizontal="left" wrapText="1"/>
    </xf>
    <xf numFmtId="3" fontId="1587" fillId="1100" borderId="1225" xfId="17" applyAlignment="1">
      <alignment horizontal="center" wrapText="1"/>
    </xf>
    <xf numFmtId="0" fontId="1584" fillId="1084" borderId="1225" xfId="17" applyAlignment="1">
      <alignment horizontal="center" vertical="bottom" wrapText="1"/>
    </xf>
    <xf numFmtId="0" fontId="1585" fillId="1084" borderId="1225" xfId="17" applyAlignment="1">
      <alignment horizontal="center" vertical="bottom" wrapText="1"/>
    </xf>
    <xf numFmtId="0" fontId="1584" fillId="1084" borderId="1199" xfId="17" applyAlignment="1">
      <alignment horizontal="center"/>
    </xf>
    <xf numFmtId="0" fontId="1584" fillId="1084" borderId="1199" xfId="17" applyAlignment="1">
      <alignment horizontal="center" vertical="bottom"/>
    </xf>
    <xf numFmtId="0" fontId="1587" fillId="1100" borderId="1225" xfId="17" applyAlignment="1">
      <alignment horizontal="center" wrapText="1"/>
    </xf>
    <xf numFmtId="0" fontId="1586" fillId="1084" borderId="1199" xfId="17" applyAlignment="1">
      <alignment vertical="bottom" wrapText="1"/>
    </xf>
    <xf numFmtId="0" fontId="1586" fillId="1124" borderId="1248" xfId="17" applyAlignment="1">
      <alignment vertical="bottom" wrapText="1"/>
    </xf>
    <xf numFmtId="0" fontId="1586" fillId="1124" borderId="1249" xfId="17" applyAlignment="1">
      <alignment vertical="bottom" wrapText="1"/>
    </xf>
    <xf numFmtId="1" fontId="1586" fillId="1124" borderId="1249" xfId="17" applyAlignment="1">
      <alignment horizontal="center" vertical="bottom" wrapText="1"/>
    </xf>
    <xf numFmtId="1" fontId="1586" fillId="1124" borderId="1233" xfId="17" applyAlignment="1">
      <alignment horizontal="center" vertical="bottom" wrapText="1"/>
    </xf>
    <xf numFmtId="0" fontId="1588" fillId="1084" borderId="1199" xfId="17" applyAlignment="1">
      <alignment vertical="center"/>
    </xf>
    <xf numFmtId="0" fontId="1584" fillId="1084" borderId="1199" xfId="17" applyAlignment="1">
      <alignment horizontal="left" vertical="center"/>
    </xf>
    <xf numFmtId="0" fontId="1545" fillId="1101" borderId="1225" xfId="17" applyAlignment="1">
      <alignment horizontal="center" wrapText="1"/>
    </xf>
    <xf numFmtId="0" fontId="1545" fillId="1103" borderId="1225" xfId="17" applyAlignment="1">
      <alignment horizontal="center" wrapText="1"/>
    </xf>
    <xf numFmtId="0" fontId="1545" fillId="1084" borderId="1225" xfId="17" applyAlignment="1">
      <alignment horizontal="center" wrapText="1"/>
    </xf>
    <xf numFmtId="0" fontId="1566" fillId="1084" borderId="1199" xfId="17" applyAlignment="1">
      <alignment vertical="center" wrapText="1"/>
    </xf>
    <xf numFmtId="0" fontId="1545" fillId="1104" borderId="1225" xfId="17"/>
    <xf numFmtId="0" fontId="1545" fillId="1129" borderId="1199" xfId="17"/>
    <xf numFmtId="0" fontId="1589" fillId="1084" borderId="1199" xfId="17" applyAlignment="1">
      <alignment horizontal="center" vertical="bottom"/>
    </xf>
    <xf numFmtId="0" fontId="1565" fillId="1084" borderId="1199" xfId="17" applyAlignment="1">
      <alignment vertical="bottom"/>
    </xf>
    <xf numFmtId="0" fontId="1589" fillId="1084" borderId="1225" xfId="17" applyAlignment="1">
      <alignment horizontal="center"/>
    </xf>
    <xf numFmtId="0" fontId="1589" fillId="1134" borderId="1225" xfId="17" applyAlignment="1">
      <alignment horizontal="center"/>
    </xf>
    <xf numFmtId="0" fontId="1589" fillId="1089" borderId="1225" xfId="17" applyAlignment="1">
      <alignment horizontal="center"/>
    </xf>
    <xf numFmtId="0" fontId="1589" fillId="1132" borderId="1225" xfId="17" applyAlignment="1">
      <alignment horizontal="center"/>
    </xf>
    <xf numFmtId="0" fontId="1589" fillId="1135" borderId="1225" xfId="17" applyAlignment="1">
      <alignment horizontal="center"/>
    </xf>
    <xf numFmtId="0" fontId="1589" fillId="1136" borderId="1225" xfId="17" applyAlignment="1">
      <alignment horizontal="center"/>
    </xf>
    <xf numFmtId="0" fontId="1565" fillId="1084" borderId="1247" xfId="17" applyAlignment="1">
      <alignment horizontal="center"/>
    </xf>
    <xf numFmtId="0" fontId="1565" fillId="1084" borderId="1232" xfId="17" applyAlignment="1">
      <alignment horizontal="center"/>
    </xf>
    <xf numFmtId="0" fontId="1565" fillId="1103" borderId="1234" xfId="17" applyAlignment="1">
      <alignment horizontal="center"/>
    </xf>
    <xf numFmtId="0" fontId="1565" fillId="1103" borderId="1249" xfId="17" applyAlignment="1">
      <alignment horizontal="center"/>
    </xf>
    <xf numFmtId="0" fontId="1565" fillId="1084" borderId="1240" xfId="17" applyAlignment="1">
      <alignment horizontal="center"/>
    </xf>
    <xf numFmtId="0" fontId="1565" fillId="1084" borderId="1233" xfId="17" applyAlignment="1">
      <alignment horizontal="center"/>
    </xf>
    <xf numFmtId="0" fontId="1589" fillId="1084" borderId="1199" xfId="17" applyAlignment="1">
      <alignment horizontal="right"/>
    </xf>
    <xf numFmtId="0" fontId="1590" fillId="1124" borderId="1199" xfId="17" applyAlignment="1">
      <alignment horizontal="right"/>
    </xf>
    <xf numFmtId="0" fontId="1590" fillId="1124" borderId="1199" xfId="17" applyAlignment="1">
      <alignment horizontal="left"/>
    </xf>
    <xf numFmtId="0" fontId="1591" fillId="1084" borderId="1199" xfId="17" applyAlignment="1">
      <alignment vertical="bottom"/>
    </xf>
    <xf numFmtId="0" fontId="1589" fillId="1084" borderId="1225" xfId="17" applyAlignment="1">
      <alignment horizontal="left"/>
    </xf>
    <xf numFmtId="0" fontId="1565" fillId="1084" borderId="1225" xfId="17" applyAlignment="1">
      <alignment horizontal="left"/>
    </xf>
    <xf numFmtId="0" fontId="1590" fillId="1084" borderId="1199" xfId="17" applyAlignment="1">
      <alignment vertical="bottom"/>
    </xf>
    <xf numFmtId="0" fontId="1592" fillId="1084" borderId="1199" xfId="17" applyAlignment="1">
      <alignment horizontal="left" vertical="bottom"/>
    </xf>
    <xf numFmtId="0" fontId="1545" fillId="1084" borderId="1199" xfId="17" applyAlignment="1">
      <alignment horizontal="left" vertical="bottom"/>
    </xf>
    <xf numFmtId="0" fontId="1593" fillId="1084" borderId="1199" xfId="17" applyAlignment="1">
      <alignment horizontal="left" vertical="bottom"/>
    </xf>
    <xf numFmtId="0" fontId="1594" fillId="1129" borderId="1225" xfId="17" applyAlignment="1">
      <alignment horizontal="center" vertical="bottom"/>
    </xf>
    <xf numFmtId="0" fontId="1594" fillId="1137" borderId="1225" xfId="17" applyAlignment="1">
      <alignment horizontal="center" vertical="bottom"/>
    </xf>
    <xf numFmtId="0" fontId="1594" fillId="1138" borderId="1225" xfId="17" applyAlignment="1">
      <alignment horizontal="center" vertical="bottom"/>
    </xf>
    <xf numFmtId="0" fontId="1594" fillId="1115" borderId="1225" xfId="17" applyAlignment="1">
      <alignment horizontal="center" vertical="bottom"/>
    </xf>
    <xf numFmtId="0" fontId="1594" fillId="1114" borderId="1225" xfId="17" applyAlignment="1">
      <alignment horizontal="center" vertical="bottom"/>
    </xf>
    <xf numFmtId="0" fontId="1594" fillId="1139" borderId="1225" xfId="17" applyAlignment="1">
      <alignment horizontal="center" vertical="bottom"/>
    </xf>
    <xf numFmtId="0" fontId="1594" fillId="1130" borderId="1225" xfId="17" applyAlignment="1">
      <alignment horizontal="center" vertical="center"/>
    </xf>
    <xf numFmtId="0" fontId="1594" fillId="1130" borderId="1232" xfId="17" applyAlignment="1">
      <alignment horizontal="left"/>
    </xf>
    <xf numFmtId="0" fontId="1551" fillId="1130" borderId="1232" xfId="17" applyAlignment="1">
      <alignment horizontal="left"/>
    </xf>
    <xf numFmtId="0" fontId="1595" fillId="1132" borderId="1225" xfId="17" applyAlignment="1">
      <alignment horizontal="center"/>
    </xf>
    <xf numFmtId="0" fontId="1595" fillId="1084" borderId="1225" xfId="17" applyAlignment="1">
      <alignment horizontal="center"/>
    </xf>
    <xf numFmtId="0" fontId="1595" fillId="1089" borderId="1225" xfId="17" applyAlignment="1">
      <alignment horizontal="center"/>
    </xf>
    <xf numFmtId="0" fontId="1551" fillId="1129" borderId="1225" xfId="17" applyAlignment="1">
      <alignment horizontal="right"/>
    </xf>
    <xf numFmtId="0" fontId="1594" fillId="1124" borderId="1225" xfId="17" applyAlignment="1">
      <alignment horizontal="center"/>
    </xf>
    <xf numFmtId="0" fontId="1589" fillId="1129" borderId="1225" xfId="17" applyAlignment="1">
      <alignment horizontal="left" vertical="bottom"/>
    </xf>
    <xf numFmtId="0" fontId="1565" fillId="1084" borderId="1225" xfId="17" applyAlignment="1">
      <alignment horizontal="left" vertical="top" wrapText="1"/>
    </xf>
    <xf numFmtId="0" fontId="1565" fillId="1084" borderId="1199" xfId="17" applyAlignment="1">
      <alignment horizontal="left" vertical="top"/>
    </xf>
    <xf numFmtId="0" fontId="1589" fillId="1084" borderId="1199" xfId="17" applyAlignment="1">
      <alignment horizontal="left" vertical="bottom"/>
    </xf>
    <xf numFmtId="0" fontId="1565" fillId="1084" borderId="1199" xfId="17" applyAlignment="1">
      <alignment horizontal="left" vertical="top" wrapText="1"/>
    </xf>
    <xf numFmtId="0" fontId="1589" fillId="1129" borderId="1225" xfId="17" applyAlignment="1">
      <alignment horizontal="center" vertical="bottom"/>
    </xf>
    <xf numFmtId="0" fontId="1551" fillId="1084" borderId="1225" xfId="17" applyAlignment="1">
      <alignment horizontal="left" vertical="top"/>
    </xf>
    <xf numFmtId="0" fontId="1595" fillId="1084" borderId="1199" xfId="17" applyAlignment="1">
      <alignment horizontal="left" vertical="bottom"/>
    </xf>
    <xf numFmtId="0" fontId="1589" fillId="1084" borderId="1199" xfId="17"/>
    <xf numFmtId="0" fontId="1589" fillId="1140" borderId="1225" xfId="17" applyAlignment="1">
      <alignment horizontal="center"/>
    </xf>
    <xf numFmtId="0" fontId="1557" fillId="1084" borderId="1199" xfId="17" applyAlignment="1">
      <alignment horizontal="center"/>
    </xf>
    <xf numFmtId="0" fontId="1594" fillId="1137" borderId="1225" xfId="17" applyAlignment="1">
      <alignment horizontal="center" vertical="center"/>
    </xf>
    <xf numFmtId="0" fontId="1565" fillId="1084" borderId="1225" xfId="17" applyAlignment="1">
      <alignment horizontal="left" vertical="center"/>
    </xf>
    <xf numFmtId="0" fontId="1596" fillId="1084" borderId="1199" xfId="17" applyAlignment="1">
      <alignment horizontal="left"/>
    </xf>
    <xf numFmtId="0" fontId="1545" fillId="1084" borderId="1199" xfId="17" applyAlignment="1">
      <alignment horizontal="left" vertical="top" wrapText="1"/>
    </xf>
    <xf numFmtId="0" fontId="1594" fillId="1141" borderId="1225" xfId="17" applyAlignment="1">
      <alignment horizontal="center" vertical="center"/>
    </xf>
    <xf numFmtId="0" fontId="1545" fillId="1084" borderId="1199" xfId="17" applyAlignment="1">
      <alignment horizontal="left" vertical="top"/>
    </xf>
    <xf numFmtId="0" fontId="1594" fillId="1115" borderId="1225" xfId="17" applyAlignment="1">
      <alignment horizontal="center" vertical="center"/>
    </xf>
    <xf numFmtId="0" fontId="1594" fillId="1114" borderId="1225" xfId="17" applyAlignment="1">
      <alignment horizontal="center" vertical="center"/>
    </xf>
    <xf numFmtId="0" fontId="1594" fillId="1139" borderId="1225" xfId="17" applyAlignment="1">
      <alignment horizontal="center" vertical="center"/>
    </xf>
    <xf numFmtId="0" fontId="1597" fillId="1084" borderId="1199" xfId="17" applyAlignment="1">
      <alignment horizontal="left" vertical="bottom"/>
    </xf>
    <xf numFmtId="0" fontId="1598" fillId="1084" borderId="1199" xfId="17"/>
    <xf numFmtId="0" fontId="1598" fillId="1084" borderId="1199" xfId="17" applyAlignment="1">
      <alignment vertical="bottom"/>
    </xf>
    <xf numFmtId="0" fontId="1599" fillId="1084" borderId="1199" xfId="17" applyAlignment="1">
      <alignment horizontal="center" vertical="bottom"/>
    </xf>
    <xf numFmtId="0" fontId="1599" fillId="1142" borderId="1225" xfId="17" applyAlignment="1">
      <alignment horizontal="center" vertical="bottom" wrapText="1"/>
    </xf>
    <xf numFmtId="0" fontId="1599" fillId="1134" borderId="1225" xfId="17" applyAlignment="1">
      <alignment horizontal="center" vertical="bottom" wrapText="1"/>
    </xf>
    <xf numFmtId="0" fontId="1599" fillId="1132" borderId="1225" xfId="17" applyAlignment="1">
      <alignment horizontal="center" vertical="bottom" wrapText="1"/>
    </xf>
    <xf numFmtId="0" fontId="1599" fillId="1136" borderId="1225" xfId="17" applyAlignment="1">
      <alignment horizontal="center" vertical="bottom" wrapText="1"/>
    </xf>
    <xf numFmtId="0" fontId="1599" fillId="1135" borderId="1225" xfId="17" applyAlignment="1">
      <alignment horizontal="center" vertical="bottom" wrapText="1"/>
    </xf>
    <xf numFmtId="0" fontId="1599" fillId="1084" borderId="1247" xfId="17" applyAlignment="1">
      <alignment horizontal="center" vertical="bottom"/>
    </xf>
    <xf numFmtId="0" fontId="1599" fillId="1084" borderId="1225" xfId="17" applyAlignment="1">
      <alignment vertical="bottom"/>
    </xf>
    <xf numFmtId="0" fontId="1598" fillId="1124" borderId="1225" xfId="17" applyAlignment="1">
      <alignment vertical="bottom"/>
    </xf>
    <xf numFmtId="0" fontId="1598" fillId="1084" borderId="1225" xfId="17" applyAlignment="1">
      <alignment horizontal="center" vertical="bottom"/>
    </xf>
    <xf numFmtId="0" fontId="1599" fillId="1084" borderId="1199" xfId="17" applyAlignment="1">
      <alignment horizontal="right" vertical="bottom"/>
    </xf>
    <xf numFmtId="0" fontId="1599" fillId="1142" borderId="1225" xfId="17" applyAlignment="1">
      <alignment horizontal="center" vertical="bottom"/>
    </xf>
    <xf numFmtId="0" fontId="1599" fillId="1134" borderId="1225" xfId="17" applyAlignment="1">
      <alignment horizontal="center" vertical="bottom"/>
    </xf>
    <xf numFmtId="0" fontId="1599" fillId="1132" borderId="1225" xfId="17" applyAlignment="1">
      <alignment horizontal="center" vertical="bottom"/>
    </xf>
    <xf numFmtId="0" fontId="1599" fillId="1136" borderId="1225" xfId="17" applyAlignment="1">
      <alignment horizontal="center" vertical="bottom"/>
    </xf>
    <xf numFmtId="0" fontId="1599" fillId="1135" borderId="1225" xfId="17" applyAlignment="1">
      <alignment horizontal="center" vertical="bottom"/>
    </xf>
    <xf numFmtId="0" fontId="1599" fillId="1084" borderId="1199" xfId="17" applyAlignment="1">
      <alignment vertical="bottom"/>
    </xf>
    <xf numFmtId="0" fontId="1546" fillId="1084" borderId="1199" xfId="17" applyAlignment="1">
      <alignment vertical="bottom"/>
    </xf>
    <xf numFmtId="0" fontId="1600" fillId="1084" borderId="1199" xfId="17" applyAlignment="1">
      <alignment vertical="bottom"/>
    </xf>
    <xf numFmtId="0" fontId="1599" fillId="1142" borderId="1225" xfId="17" applyAlignment="1">
      <alignment vertical="bottom"/>
    </xf>
    <xf numFmtId="0" fontId="1598" fillId="1084" borderId="1225" xfId="17" applyAlignment="1">
      <alignment vertical="bottom" wrapText="1"/>
    </xf>
    <xf numFmtId="0" fontId="1598" fillId="1084" borderId="1225" xfId="17" applyAlignment="1">
      <alignment vertical="bottom"/>
    </xf>
    <xf numFmtId="0" fontId="1599" fillId="1134" borderId="1225" xfId="17" applyAlignment="1">
      <alignment vertical="bottom"/>
    </xf>
    <xf numFmtId="0" fontId="1599" fillId="1132" borderId="1225" xfId="17" applyAlignment="1">
      <alignment vertical="bottom"/>
    </xf>
    <xf numFmtId="0" fontId="1599" fillId="1135" borderId="1225" xfId="17" applyAlignment="1">
      <alignment vertical="bottom"/>
    </xf>
    <xf numFmtId="0" fontId="1599" fillId="1136" borderId="1225" xfId="17" applyAlignment="1">
      <alignment vertical="bottom"/>
    </xf>
    <xf numFmtId="0" fontId="1551" fillId="1084" borderId="1199" xfId="17" applyAlignment="1">
      <alignment horizontal="right"/>
    </xf>
    <xf numFmtId="0" fontId="1586" fillId="1100" borderId="1225" xfId="17" applyAlignment="1">
      <alignment horizontal="center" vertical="center" wrapText="1"/>
    </xf>
    <xf numFmtId="0" fontId="1545" fillId="1084" borderId="1199" xfId="17" applyAlignment="1">
      <alignment horizontal="right"/>
    </xf>
    <xf numFmtId="0" fontId="1601" fillId="1132" borderId="1225" xfId="17" applyAlignment="1">
      <alignment horizontal="center" wrapText="1"/>
    </xf>
    <xf numFmtId="0" fontId="1545" fillId="1084" borderId="1225" xfId="17" applyAlignment="1">
      <alignment horizontal="right" wrapText="1"/>
    </xf>
    <xf numFmtId="165" fontId="1545" fillId="1084" borderId="1225" xfId="17" applyAlignment="1">
      <alignment horizontal="right" wrapText="1"/>
    </xf>
    <xf numFmtId="165" fontId="1545" fillId="1084" borderId="1225" xfId="17"/>
    <xf numFmtId="0" fontId="1601" fillId="1124" borderId="1225" xfId="17" applyAlignment="1">
      <alignment horizontal="center" vertical="center" wrapText="1"/>
    </xf>
    <xf numFmtId="0" fontId="1602" fillId="1084" borderId="1199" xfId="17" applyAlignment="1">
      <alignment horizontal="left" vertical="center" wrapText="1"/>
    </xf>
    <xf numFmtId="0" fontId="1603" fillId="1084" borderId="1199" xfId="17" applyAlignment="1">
      <alignment vertical="bottom"/>
    </xf>
    <xf numFmtId="0" fontId="1604" fillId="1101" borderId="1225" xfId="17" applyAlignment="1">
      <alignment horizontal="center" vertical="center"/>
    </xf>
    <xf numFmtId="0" fontId="1604" fillId="1101" borderId="1225" xfId="17" applyAlignment="1">
      <alignment horizontal="center" vertical="center" wrapText="1"/>
    </xf>
    <xf numFmtId="0" fontId="1605" fillId="1129" borderId="1225" xfId="17" applyAlignment="1">
      <alignment horizontal="center" vertical="center"/>
    </xf>
    <xf numFmtId="0" fontId="1605" fillId="1101" borderId="1225" xfId="17" applyAlignment="1">
      <alignment horizontal="center" vertical="center" wrapText="1"/>
    </xf>
    <xf numFmtId="0" fontId="1605" fillId="1101" borderId="1225" xfId="17" applyAlignment="1">
      <alignment horizontal="center" vertical="center"/>
    </xf>
    <xf numFmtId="0" fontId="1602" fillId="1084" borderId="1225" xfId="17" applyAlignment="1">
      <alignment horizontal="left" vertical="center" wrapText="1"/>
    </xf>
    <xf numFmtId="10" fontId="1602" fillId="1084" borderId="1225" xfId="17" applyAlignment="1">
      <alignment horizontal="left" vertical="center" wrapText="1"/>
    </xf>
    <xf numFmtId="2" fontId="1602" fillId="1084" borderId="1225" xfId="17" applyAlignment="1">
      <alignment horizontal="left" vertical="center" wrapText="1"/>
    </xf>
    <xf numFmtId="0" fontId="1551" fillId="1101" borderId="1225" xfId="17" applyAlignment="1">
      <alignment horizontal="center"/>
    </xf>
    <xf numFmtId="0" fontId="1606" fillId="1101" borderId="1225" xfId="17" applyAlignment="1">
      <alignment horizontal="center" wrapText="1"/>
    </xf>
    <xf numFmtId="0" fontId="1603" fillId="1101" borderId="1225" xfId="17" applyAlignment="1">
      <alignment vertical="bottom"/>
    </xf>
    <xf numFmtId="0" fontId="1607" fillId="1101" borderId="1225" xfId="17" applyAlignment="1">
      <alignment horizontal="center" vertical="bottom"/>
    </xf>
    <xf numFmtId="0" fontId="1606" fillId="1084" borderId="1225" xfId="17" applyAlignment="1">
      <alignment horizontal="center" vertical="center" wrapText="1"/>
    </xf>
    <xf numFmtId="0" fontId="1602" fillId="1143" borderId="1225" xfId="17" applyAlignment="1">
      <alignment horizontal="center" vertical="center" wrapText="1"/>
    </xf>
    <xf numFmtId="0" fontId="1602" fillId="1084" borderId="1225" xfId="17" applyAlignment="1">
      <alignment horizontal="center" vertical="center" wrapText="1"/>
    </xf>
    <xf numFmtId="0" fontId="1603" fillId="1084" borderId="1225" xfId="17" applyAlignment="1">
      <alignment vertical="center"/>
    </xf>
    <xf numFmtId="0" fontId="1604" fillId="1101" borderId="1237" xfId="17" applyAlignment="1">
      <alignment horizontal="center" vertical="center"/>
    </xf>
    <xf numFmtId="0" fontId="1604" fillId="1101" borderId="1237" xfId="17" applyAlignment="1">
      <alignment horizontal="center" vertical="center" wrapText="1"/>
    </xf>
    <xf numFmtId="0" fontId="1602" fillId="1084" borderId="1225" xfId="17" applyAlignment="1">
      <alignment wrapText="1"/>
    </xf>
    <xf numFmtId="0" fontId="1602" fillId="1084" borderId="1232" xfId="17" applyAlignment="1">
      <alignment wrapText="1"/>
    </xf>
    <xf numFmtId="165" fontId="1603" fillId="1084" borderId="1232" xfId="17" applyAlignment="1">
      <alignment horizontal="center" vertical="bottom"/>
    </xf>
    <xf numFmtId="10" fontId="1603" fillId="1084" borderId="1232" xfId="17" applyAlignment="1">
      <alignment horizontal="center" vertical="bottom"/>
    </xf>
    <xf numFmtId="0" fontId="1602" fillId="1084" borderId="1240" xfId="17" applyAlignment="1">
      <alignment wrapText="1"/>
    </xf>
    <xf numFmtId="0" fontId="1602" fillId="1084" borderId="1233" xfId="17" applyAlignment="1">
      <alignment wrapText="1"/>
    </xf>
    <xf numFmtId="165" fontId="1603" fillId="1084" borderId="1233" xfId="17" applyAlignment="1">
      <alignment horizontal="center" vertical="bottom"/>
    </xf>
    <xf numFmtId="0" fontId="1602" fillId="1084" borderId="1199" xfId="17" applyAlignment="1">
      <alignment wrapText="1"/>
    </xf>
    <xf numFmtId="0" fontId="1545" fillId="1084" borderId="1233" xfId="17"/>
    <xf numFmtId="10" fontId="1603" fillId="1084" borderId="1233" xfId="17" applyAlignment="1">
      <alignment horizontal="center" vertical="bottom"/>
    </xf>
    <xf numFmtId="0" fontId="1535" fillId="1084" borderId="1199" xfId="17"/>
    <xf numFmtId="0" fontId="1542" fillId="1094" borderId="1200" xfId="17" applyAlignment="1">
      <alignment horizontal="left" vertical="center"/>
    </xf>
    <xf numFmtId="0" fontId="1535" fillId="1084" borderId="1202" xfId="17"/>
    <xf numFmtId="0" fontId="1535" fillId="1084" borderId="1203" xfId="17"/>
    <xf numFmtId="0" fontId="1546" fillId="1095" borderId="1200" xfId="17" applyAlignment="1">
      <alignment horizontal="center" vertical="center"/>
    </xf>
    <xf numFmtId="0" fontId="1535" fillId="1084" borderId="1205" xfId="17"/>
    <xf numFmtId="0" fontId="1554" fillId="1089" borderId="1200" xfId="17" applyAlignment="1">
      <alignment horizontal="left" vertical="center" wrapText="1"/>
    </xf>
    <xf numFmtId="0" fontId="1554" fillId="1090" borderId="1200" xfId="17" applyAlignment="1">
      <alignment horizontal="left" vertical="center" wrapText="1"/>
    </xf>
    <xf numFmtId="0" fontId="1554" fillId="1091" borderId="1200" xfId="17" applyAlignment="1">
      <alignment horizontal="left" vertical="center" wrapText="1"/>
    </xf>
    <xf numFmtId="0" fontId="1554" fillId="1092" borderId="1200" xfId="17" applyAlignment="1">
      <alignment horizontal="left" vertical="center" wrapText="1"/>
    </xf>
    <xf numFmtId="0" fontId="1554" fillId="1093" borderId="1200" xfId="17" applyAlignment="1">
      <alignment horizontal="left" vertical="center" wrapText="1"/>
    </xf>
    <xf numFmtId="0" fontId="1551" fillId="1084" borderId="1209" xfId="17"/>
    <xf numFmtId="0" fontId="1535" fillId="1084" borderId="1207" xfId="17"/>
    <xf numFmtId="0" fontId="1535" fillId="1084" borderId="1213" xfId="17"/>
    <xf numFmtId="0" fontId="1538" fillId="1084" borderId="1199" xfId="17"/>
    <xf numFmtId="0" fontId="1537" fillId="1084" borderId="1225" xfId="17" applyAlignment="1">
      <alignment horizontal="left" vertical="center"/>
    </xf>
    <xf numFmtId="0" fontId="1538" fillId="1084" borderId="1225" xfId="17"/>
    <xf numFmtId="0" fontId="1535" fillId="1084" borderId="1228" xfId="17"/>
    <xf numFmtId="0" fontId="1535" fillId="1084" borderId="1229" xfId="17"/>
    <xf numFmtId="0" fontId="1554" fillId="1123" borderId="1200" xfId="17" applyAlignment="1">
      <alignment horizontal="left" vertical="center" wrapText="1"/>
    </xf>
    <xf numFmtId="0" fontId="1546" fillId="1084" borderId="1199" xfId="17"/>
    <xf numFmtId="0" fontId="1555" fillId="1084" borderId="1199" xfId="17" applyAlignment="1">
      <alignment horizontal="center" wrapText="1"/>
    </xf>
    <xf numFmtId="0" fontId="1554" fillId="1123" borderId="1200" xfId="17" applyAlignment="1">
      <alignment horizontal="left" vertical="center"/>
    </xf>
    <xf numFmtId="0" fontId="1551" fillId="1084" borderId="1225" xfId="17" applyAlignment="1">
      <alignment horizontal="center" vertical="center" wrapText="1"/>
    </xf>
    <xf numFmtId="0" fontId="1535" fillId="1084" borderId="1232" xfId="17"/>
    <xf numFmtId="0" fontId="1535" fillId="1084" borderId="1234" xfId="17"/>
    <xf numFmtId="0" fontId="1551" fillId="1089" borderId="1225" xfId="17" applyAlignment="1">
      <alignment horizontal="left" vertical="center" wrapText="1"/>
    </xf>
    <xf numFmtId="0" fontId="1586" fillId="1084" borderId="1237" xfId="17" applyAlignment="1">
      <alignment horizontal="center" vertical="center" wrapText="1"/>
    </xf>
    <xf numFmtId="0" fontId="1535" fillId="1084" borderId="1245" xfId="17"/>
    <xf numFmtId="0" fontId="1535" fillId="1084" borderId="1246" xfId="17"/>
    <xf numFmtId="0" fontId="1549" fillId="1124" borderId="1200" xfId="17" applyAlignment="1">
      <alignment vertical="center" wrapText="1"/>
    </xf>
    <xf numFmtId="0" fontId="1539" fillId="1084" borderId="1200" xfId="17" applyAlignment="1">
      <alignment vertical="top" wrapText="1"/>
    </xf>
    <xf numFmtId="0" fontId="1608" fillId="1084" borderId="1199" xfId="17" applyAlignment="1">
      <alignment vertical="top" wrapText="1"/>
    </xf>
    <xf numFmtId="0" fontId="1554" fillId="1084" borderId="1200" xfId="17" applyAlignment="1">
      <alignment vertical="top" wrapText="1"/>
    </xf>
    <xf numFmtId="0" fontId="1609" fillId="1123" borderId="1200" xfId="17" applyAlignment="1">
      <alignment horizontal="left" vertical="center"/>
    </xf>
    <xf numFmtId="0" fontId="1609" fillId="1084" borderId="1199" xfId="17" applyAlignment="1">
      <alignment horizontal="center" vertical="center"/>
    </xf>
    <xf numFmtId="0" fontId="1610" fillId="1084" borderId="1258" xfId="17" applyAlignment="1">
      <alignment vertical="top" wrapText="1"/>
    </xf>
    <xf numFmtId="0" fontId="1612" fillId="1084" borderId="1258" xfId="17" applyAlignment="1">
      <alignment vertical="top" wrapText="1"/>
    </xf>
    <xf numFmtId="0" fontId="1535" fillId="1084" borderId="1261" xfId="17"/>
    <xf numFmtId="0" fontId="1535" fillId="1084" borderId="1262" xfId="17"/>
    <xf numFmtId="0" fontId="1609" fillId="1084" borderId="1199" xfId="17"/>
    <xf numFmtId="0" fontId="1611" fillId="1084" borderId="1258" xfId="17" applyAlignment="1">
      <alignment vertical="top" wrapText="1"/>
    </xf>
    <xf numFmtId="0" fontId="1610" fillId="1084" borderId="1258" xfId="17" applyAlignment="1">
      <alignment horizontal="left" vertical="center"/>
    </xf>
    <xf numFmtId="1" fontId="1576" fillId="1123" borderId="1200" xfId="17" applyAlignment="1">
      <alignment horizontal="center" vertical="center"/>
    </xf>
    <xf numFmtId="1" fontId="1540" fillId="1084" borderId="1200" xfId="17" applyAlignment="1">
      <alignment horizontal="center" vertical="center"/>
    </xf>
    <xf numFmtId="0" fontId="1613" fillId="1144" borderId="1225" xfId="17" applyAlignment="1">
      <alignment horizontal="center" vertical="center"/>
    </xf>
    <xf numFmtId="0" fontId="1609" fillId="1084" borderId="1200" xfId="17" applyAlignment="1">
      <alignment horizontal="center" vertical="center"/>
    </xf>
    <xf numFmtId="0" fontId="1608" fillId="1084" borderId="1200" xfId="17" applyAlignment="1">
      <alignment vertical="top" wrapText="1"/>
    </xf>
    <xf numFmtId="0" fontId="1535" fillId="1084" borderId="1250" xfId="17"/>
    <xf numFmtId="0" fontId="1535" fillId="1084" borderId="1251" xfId="17"/>
    <xf numFmtId="0" fontId="1535" fillId="1084" borderId="1264" xfId="17"/>
    <xf numFmtId="0" fontId="1535" fillId="1084" borderId="1265" xfId="17"/>
    <xf numFmtId="0" fontId="1535" fillId="1084" borderId="1266" xfId="17"/>
    <xf numFmtId="0" fontId="1614" fillId="1089" borderId="1225" xfId="17" applyAlignment="1">
      <alignment horizontal="left" vertical="center" wrapText="1"/>
    </xf>
    <xf numFmtId="0" fontId="1535" fillId="1089" borderId="1225" xfId="17"/>
    <xf numFmtId="0" fontId="1615" fillId="1129" borderId="1225" xfId="17" applyAlignment="1">
      <alignment horizontal="center" vertical="center" wrapText="1"/>
    </xf>
    <xf numFmtId="0" fontId="1615" fillId="1084" borderId="1225" xfId="17" applyAlignment="1">
      <alignment horizontal="center" vertical="center" wrapText="1"/>
    </xf>
    <xf numFmtId="0" fontId="1616" fillId="1084" borderId="1225" xfId="17" applyAlignment="1">
      <alignment horizontal="left" vertical="center" wrapText="1"/>
    </xf>
    <xf numFmtId="0" fontId="1618" fillId="1089" borderId="1225" xfId="17" applyAlignment="1">
      <alignment horizontal="left" vertical="center" wrapText="1"/>
    </xf>
    <xf numFmtId="0" fontId="1535" fillId="1084" borderId="1225" xfId="17"/>
    <xf numFmtId="0" fontId="1615" fillId="1131" borderId="1225" xfId="17" applyAlignment="1">
      <alignment horizontal="center" vertical="center" wrapText="1"/>
    </xf>
    <xf numFmtId="0" fontId="1616" fillId="1131" borderId="1225" xfId="17" applyAlignment="1">
      <alignment horizontal="left" vertical="center" wrapText="1"/>
    </xf>
    <xf numFmtId="0" fontId="1615" fillId="1093" borderId="1225" xfId="17" applyAlignment="1">
      <alignment horizontal="center" vertical="center" wrapText="1"/>
    </xf>
    <xf numFmtId="0" fontId="1616" fillId="1093" borderId="1225" xfId="17" applyAlignment="1">
      <alignment horizontal="left" vertical="center" wrapText="1"/>
    </xf>
    <xf numFmtId="0" fontId="1616" fillId="1100" borderId="1225" xfId="17" applyAlignment="1">
      <alignment horizontal="center" vertical="center" wrapText="1"/>
    </xf>
    <xf numFmtId="0" fontId="1616" fillId="1103" borderId="1225" xfId="17" applyAlignment="1">
      <alignment horizontal="left" vertical="center" wrapText="1"/>
    </xf>
    <xf numFmtId="3" fontId="1615" fillId="1100" borderId="1225" xfId="17" applyAlignment="1">
      <alignment horizontal="center" vertical="center" wrapText="1"/>
    </xf>
    <xf numFmtId="0" fontId="1616" fillId="1084" borderId="1225" xfId="17" applyAlignment="1">
      <alignment horizontal="center" vertical="center" wrapText="1"/>
    </xf>
    <xf numFmtId="0" fontId="1616" fillId="1131" borderId="1225" xfId="17" applyAlignment="1">
      <alignment horizontal="center" vertical="center" wrapText="1"/>
    </xf>
    <xf numFmtId="0" fontId="1615" fillId="1100" borderId="1225" xfId="17" applyAlignment="1">
      <alignment horizontal="center" vertical="center" wrapText="1"/>
    </xf>
    <xf numFmtId="0" fontId="1616" fillId="1124" borderId="1225" xfId="17" applyAlignment="1">
      <alignment horizontal="center" vertical="center" wrapText="1"/>
    </xf>
    <xf numFmtId="0" fontId="1616" fillId="1124" borderId="1225" xfId="17" applyAlignment="1">
      <alignment horizontal="left" vertical="center" wrapText="1"/>
    </xf>
    <xf numFmtId="0" fontId="1615" fillId="1124" borderId="1225" xfId="17" applyAlignment="1">
      <alignment horizontal="center" vertical="center" wrapText="1"/>
    </xf>
    <xf numFmtId="1" fontId="1616" fillId="1124" borderId="1225" xfId="17" applyAlignment="1">
      <alignment horizontal="center" vertical="center" wrapText="1"/>
    </xf>
    <xf numFmtId="1" fontId="1616" fillId="1131" borderId="1225" xfId="17" applyAlignment="1">
      <alignment horizontal="center" vertical="center" wrapText="1"/>
    </xf>
    <xf numFmtId="0" fontId="1615" fillId="1089" borderId="1225" xfId="17"/>
    <xf numFmtId="0" fontId="1615" fillId="1089" borderId="1225" xfId="17" applyAlignment="1">
      <alignment horizontal="left" vertical="center" wrapText="1"/>
    </xf>
    <xf numFmtId="0" fontId="1615" fillId="1089" borderId="1225" xfId="17" applyAlignment="1">
      <alignment horizontal="center" vertical="center" wrapText="1"/>
    </xf>
    <xf numFmtId="0" fontId="1616" fillId="1084" borderId="1225" xfId="17"/>
    <xf numFmtId="0" fontId="1615" fillId="1084" borderId="1267" xfId="17"/>
    <xf numFmtId="0" fontId="1615" fillId="1084" borderId="1267" xfId="17" applyAlignment="1">
      <alignment horizontal="left" vertical="center" wrapText="1"/>
    </xf>
    <xf numFmtId="0" fontId="1615" fillId="1084" borderId="1267" xfId="17" applyAlignment="1">
      <alignment horizontal="center" vertical="center" wrapText="1"/>
    </xf>
    <xf numFmtId="0" fontId="1615" fillId="1093" borderId="1267" xfId="17" applyAlignment="1">
      <alignment horizontal="center" vertical="center" wrapText="1"/>
    </xf>
    <xf numFmtId="0" fontId="1615" fillId="1084" borderId="1199" xfId="17"/>
    <xf numFmtId="0" fontId="1617" fillId="1084" borderId="1199" xfId="17"/>
    <xf numFmtId="0" fontId="1535" fillId="1084" borderId="1248" xfId="17"/>
    <xf numFmtId="0" fontId="1535" fillId="1084" borderId="1249" xfId="17"/>
    <xf numFmtId="0" fontId="1535" fillId="1084" borderId="1233" xfId="17"/>
    <xf numFmtId="0" fontId="1616" fillId="1103" borderId="1225" xfId="17" applyAlignment="1">
      <alignment horizontal="center" vertical="center" wrapText="1"/>
    </xf>
    <xf numFmtId="0" fontId="1615" fillId="1100" borderId="1225" xfId="17" applyAlignment="1">
      <alignment horizontal="left" vertical="center" wrapText="1"/>
    </xf>
    <xf numFmtId="0" fontId="1616" fillId="1100" borderId="1225" xfId="17" applyAlignment="1">
      <alignment horizontal="left" vertical="center" wrapText="1"/>
    </xf>
    <xf numFmtId="0" fontId="1615" fillId="1128" borderId="1225" xfId="17" applyAlignment="1">
      <alignment horizontal="center" vertical="center" wrapText="1"/>
    </xf>
    <xf numFmtId="0" fontId="1615" fillId="1092" borderId="1225" xfId="17" applyAlignment="1">
      <alignment horizontal="center" vertical="center" wrapText="1"/>
    </xf>
    <xf numFmtId="0" fontId="1615" fillId="1103" borderId="1225" xfId="17" applyAlignment="1">
      <alignment horizontal="center" wrapText="1"/>
    </xf>
    <xf numFmtId="0" fontId="1617" fillId="1128" borderId="1225" xfId="17" applyAlignment="1">
      <alignment horizontal="center" wrapText="1"/>
    </xf>
    <xf numFmtId="0" fontId="1617" fillId="1092" borderId="1225" xfId="17" applyAlignment="1">
      <alignment horizontal="center" wrapText="1"/>
    </xf>
    <xf numFmtId="0" fontId="1617" fillId="1093" borderId="1225" xfId="17" applyAlignment="1">
      <alignment horizontal="center" wrapText="1"/>
    </xf>
    <xf numFmtId="0" fontId="1617" fillId="1103" borderId="1225" xfId="17" applyAlignment="1">
      <alignment horizontal="center" wrapText="1"/>
    </xf>
    <xf numFmtId="0" fontId="1616" fillId="1129" borderId="1225" xfId="17" applyAlignment="1">
      <alignment horizontal="center" vertical="center" wrapText="1"/>
    </xf>
    <xf numFmtId="0" fontId="1565" fillId="1100" borderId="1225" xfId="17" applyNumberFormat="1" applyFont="1" applyFill="1" applyBorder="1" applyAlignment="1">
      <alignment horizontal="center" vertical="center" wrapText="1"/>
    </xf>
    <xf numFmtId="0" fontId="1565" fillId="1100" borderId="1225" xfId="17" applyNumberFormat="1" applyFont="1" applyFill="1" applyBorder="1" applyAlignment="1">
      <alignment horizontal="center" vertical="top" wrapText="1"/>
    </xf>
    <xf numFmtId="0" fontId="1545" fillId="1145" borderId="1199" xfId="17" applyNumberFormat="1" applyFont="1" applyFill="1" applyBorder="1" applyAlignment="1">
      <alignment horizontal="left" vertical="center" wrapText="1"/>
    </xf>
    <xf numFmtId="0" fontId="1545" fillId="1145" borderId="1199" xfId="17" applyNumberFormat="1" applyFont="1" applyFill="1" applyBorder="1" applyAlignment="1">
      <alignment horizontal="center" vertical="center" wrapText="1"/>
    </xf>
    <xf numFmtId="0" fontId="1541" fillId="1145" borderId="1199" xfId="17" applyNumberFormat="1" applyFont="1" applyFill="1" applyBorder="1"/>
    <xf numFmtId="0" fontId="1545" fillId="1145" borderId="1199" xfId="17" applyNumberFormat="1" applyFont="1" applyFill="1" applyBorder="1" applyAlignment="1">
      <alignment horizontal="center"/>
    </xf>
    <xf numFmtId="0" fontId="1619" fillId="1145" borderId="1199" xfId="17" applyNumberFormat="1" applyFont="1" applyFill="1" applyBorder="1" applyAlignment="1">
      <alignment horizontal="left" vertical="center" wrapText="1"/>
    </xf>
    <xf numFmtId="0" fontId="1619" fillId="1145" borderId="1199" xfId="17" applyNumberFormat="1" applyFont="1" applyFill="1" applyBorder="1" applyAlignment="1">
      <alignment horizontal="center" vertical="center" wrapText="1"/>
    </xf>
    <xf numFmtId="0" fontId="1619" fillId="1145" borderId="1199" xfId="17" applyNumberFormat="1" applyFont="1" applyFill="1" applyBorder="1"/>
    <xf numFmtId="0" fontId="1619" fillId="1145" borderId="1199" xfId="17" applyNumberFormat="1" applyFont="1" applyFill="1" applyBorder="1" applyAlignment="1">
      <alignment horizontal="center"/>
    </xf>
    <xf numFmtId="0" fontId="1619" fillId="1145" borderId="1199" xfId="17" applyNumberFormat="1" applyFont="1" applyFill="1" applyBorder="1" applyAlignment="1">
      <alignment wrapText="1"/>
    </xf>
    <xf numFmtId="0" fontId="1619" fillId="1145" borderId="1199" xfId="17" applyNumberFormat="1" applyFont="1" applyFill="1" applyBorder="1" applyAlignment="1">
      <alignment horizontal="center" wrapText="1"/>
    </xf>
    <xf numFmtId="0" fontId="1619" fillId="1145" borderId="1199" xfId="17" applyNumberFormat="1" applyFont="1" applyFill="1" applyBorder="1" applyAlignment="1">
      <alignment horizontal="left" vertical="top" wrapText="1"/>
    </xf>
    <xf numFmtId="0" fontId="1619" fillId="1145" borderId="1199" xfId="17" applyNumberFormat="1" applyFont="1" applyFill="1" applyBorder="1" applyAlignment="1">
      <alignment horizontal="center" vertical="top" wrapText="1"/>
    </xf>
    <xf numFmtId="0" fontId="1619" fillId="1145" borderId="1199" xfId="17" applyNumberFormat="1" applyFont="1" applyFill="1" applyBorder="1" applyAlignment="1">
      <alignment vertical="top" wrapText="1"/>
    </xf>
    <xf numFmtId="0" fontId="1620" fillId="1084" borderId="1225" xfId="17" applyNumberFormat="1" applyFont="1" applyFill="1" applyBorder="1" applyAlignment="1">
      <alignment horizontal="center" vertical="center" wrapText="1"/>
    </xf>
    <xf numFmtId="0" fontId="1621" fillId="1084" borderId="1234" xfId="17" applyNumberFormat="1" applyFont="1" applyFill="1" applyBorder="1"/>
    <xf numFmtId="0" fontId="1621" fillId="1084" borderId="1232" xfId="17" applyNumberFormat="1" applyFont="1" applyFill="1" applyBorder="1"/>
    <xf numFmtId="0" fontId="1622" fillId="1084" borderId="1199" xfId="17" applyNumberFormat="1" applyFont="1" applyFill="1" applyBorder="1" applyAlignment="1">
      <alignment vertical="center" wrapText="1"/>
    </xf>
    <xf numFmtId="0" fontId="1620" fillId="1129" borderId="1225" xfId="17" applyNumberFormat="1" applyFont="1" applyFill="1" applyBorder="1" applyAlignment="1">
      <alignment horizontal="center" vertical="center" wrapText="1"/>
    </xf>
    <xf numFmtId="0" fontId="1622" fillId="1084" borderId="1225" xfId="17" applyNumberFormat="1" applyFont="1" applyFill="1" applyBorder="1" applyAlignment="1">
      <alignment horizontal="center" vertical="center" wrapText="1"/>
    </xf>
    <xf numFmtId="0" fontId="1622" fillId="1084" borderId="1225" xfId="17" applyNumberFormat="1" applyFont="1" applyFill="1" applyBorder="1" applyAlignment="1">
      <alignment vertical="center" wrapText="1"/>
    </xf>
    <xf numFmtId="0" fontId="1622" fillId="1089" borderId="1225" xfId="17" applyNumberFormat="1" applyFont="1" applyFill="1" applyBorder="1" applyAlignment="1">
      <alignment horizontal="center" vertical="center" wrapText="1"/>
    </xf>
    <xf numFmtId="0" fontId="1620" fillId="1145" borderId="1225" xfId="17" applyNumberFormat="1" applyFont="1" applyFill="1" applyBorder="1" applyAlignment="1">
      <alignment horizontal="center" vertical="center" wrapText="1"/>
    </xf>
    <xf numFmtId="0" fontId="1621" fillId="1145" borderId="1234" xfId="17" applyNumberFormat="1" applyFont="1" applyFill="1" applyBorder="1"/>
    <xf numFmtId="0" fontId="1621" fillId="1145" borderId="1232" xfId="17" applyNumberFormat="1" applyFont="1" applyFill="1" applyBorder="1"/>
    <xf numFmtId="0" fontId="1622" fillId="1145" borderId="1199" xfId="17" applyNumberFormat="1" applyFont="1" applyFill="1" applyBorder="1" applyAlignment="1">
      <alignment vertical="center" wrapText="1"/>
    </xf>
    <xf numFmtId="0" fontId="1622" fillId="1145" borderId="1225" xfId="17" applyNumberFormat="1" applyFont="1" applyFill="1" applyBorder="1" applyAlignment="1">
      <alignment horizontal="center" vertical="center" wrapText="1"/>
    </xf>
    <xf numFmtId="0" fontId="1622" fillId="1145" borderId="1225" xfId="17" applyNumberFormat="1" applyFont="1" applyFill="1" applyBorder="1" applyAlignment="1">
      <alignment vertical="center" wrapText="1"/>
    </xf>
    <xf numFmtId="0" fontId="1621" fillId="1145" borderId="1234" xfId="17" applyNumberFormat="1" applyFont="1" applyFill="1" applyBorder="1" applyAlignment="1">
      <alignment wrapText="1"/>
    </xf>
    <xf numFmtId="0" fontId="1621" fillId="1145" borderId="1232" xfId="17" applyNumberFormat="1" applyFont="1" applyFill="1" applyBorder="1" applyAlignment="1">
      <alignment wrapText="1"/>
    </xf>
    <xf numFmtId="0" fontId="1620" fillId="1145" borderId="1225" xfId="17" applyNumberFormat="1" applyFont="1" applyFill="1" applyBorder="1" applyAlignment="1">
      <alignment horizontal="center" vertical="top" wrapText="1"/>
    </xf>
    <xf numFmtId="0" fontId="1621" fillId="1145" borderId="1234" xfId="17" applyNumberFormat="1" applyFont="1" applyFill="1" applyBorder="1" applyAlignment="1">
      <alignment vertical="top" wrapText="1"/>
    </xf>
    <xf numFmtId="0" fontId="1621" fillId="1145" borderId="1232" xfId="17" applyNumberFormat="1" applyFont="1" applyFill="1" applyBorder="1" applyAlignment="1">
      <alignment vertical="top" wrapText="1"/>
    </xf>
    <xf numFmtId="0" fontId="1622" fillId="1145" borderId="1199" xfId="17" applyNumberFormat="1" applyFont="1" applyFill="1" applyBorder="1" applyAlignment="1">
      <alignment vertical="top" wrapText="1"/>
    </xf>
    <xf numFmtId="0" fontId="1622" fillId="1145" borderId="1225" xfId="17" applyNumberFormat="1" applyFont="1" applyFill="1" applyBorder="1" applyAlignment="1">
      <alignment horizontal="center" vertical="top" wrapText="1"/>
    </xf>
    <xf numFmtId="0" fontId="1622" fillId="1145" borderId="1225" xfId="17" applyNumberFormat="1" applyFont="1" applyFill="1" applyBorder="1" applyAlignment="1">
      <alignment vertical="top" wrapText="1"/>
    </xf>
    <xf numFmtId="0" fontId="1620" fillId="1146" borderId="1225" xfId="17" applyNumberFormat="1" applyFont="1" applyFill="1" applyBorder="1" applyAlignment="1">
      <alignment horizontal="center" vertical="top" wrapText="1"/>
    </xf>
    <xf numFmtId="0" fontId="1621" fillId="1146" borderId="1234" xfId="17" applyNumberFormat="1" applyFont="1" applyFill="1" applyBorder="1" applyAlignment="1">
      <alignment vertical="top" wrapText="1"/>
    </xf>
    <xf numFmtId="0" fontId="1621" fillId="1146" borderId="1232" xfId="17" applyNumberFormat="1" applyFont="1" applyFill="1" applyBorder="1" applyAlignment="1">
      <alignment vertical="top" wrapText="1"/>
    </xf>
    <xf numFmtId="0" fontId="1622" fillId="1146" borderId="1199" xfId="17" applyNumberFormat="1" applyFont="1" applyFill="1" applyBorder="1" applyAlignment="1">
      <alignment vertical="top" wrapText="1"/>
    </xf>
    <xf numFmtId="0" fontId="1623" fillId="1146" borderId="1225" xfId="17" applyNumberFormat="1" applyFont="1" applyFill="1" applyBorder="1" applyAlignment="1">
      <alignment horizontal="center" vertical="top" wrapText="1"/>
    </xf>
    <xf numFmtId="0" fontId="1624" fillId="1146" borderId="1234" xfId="17" applyNumberFormat="1" applyFont="1" applyFill="1" applyBorder="1" applyAlignment="1">
      <alignment vertical="top" wrapText="1"/>
    </xf>
    <xf numFmtId="0" fontId="1624" fillId="1146" borderId="1232" xfId="17" applyNumberFormat="1" applyFont="1" applyFill="1" applyBorder="1" applyAlignment="1">
      <alignment vertical="top" wrapText="1"/>
    </xf>
    <xf numFmtId="0" fontId="1623" fillId="1146" borderId="1199" xfId="17" applyNumberFormat="1" applyFont="1" applyFill="1" applyBorder="1" applyAlignment="1">
      <alignment vertical="top" wrapText="1"/>
    </xf>
    <xf numFmtId="0" fontId="1620" fillId="1147" borderId="1225" xfId="17" applyNumberFormat="1" applyFont="1" applyFill="1" applyBorder="1" applyAlignment="1">
      <alignment horizontal="center" vertical="top" wrapText="1"/>
    </xf>
    <xf numFmtId="0" fontId="1622" fillId="1147" borderId="1199" xfId="17" applyNumberFormat="1" applyFont="1" applyFill="1" applyBorder="1" applyAlignment="1">
      <alignment vertical="top" wrapText="1"/>
    </xf>
    <xf numFmtId="0" fontId="1620" fillId="1147" borderId="1199" xfId="17" applyNumberFormat="1" applyFont="1" applyFill="1" applyBorder="1" applyAlignment="1">
      <alignment vertical="top" wrapText="1"/>
    </xf>
    <xf numFmtId="0" fontId="1620" fillId="1147" borderId="1199" xfId="17" applyNumberFormat="1" applyFont="1" applyFill="1" applyBorder="1" applyAlignment="1">
      <alignment horizontal="center" vertical="top" wrapText="1"/>
    </xf>
    <xf numFmtId="0" fontId="1620" fillId="1147" borderId="1225" xfId="17" applyNumberFormat="1" applyFont="1" applyFill="1" applyBorder="1" applyAlignment="1">
      <alignment horizontal="center" vertical="center" wrapText="1"/>
    </xf>
    <xf numFmtId="0" fontId="1620" fillId="1147" borderId="1199" xfId="17" applyNumberFormat="1" applyFont="1" applyFill="1" applyBorder="1" applyAlignment="1">
      <alignment horizontal="center" vertical="center" wrapText="1"/>
    </xf>
    <xf numFmtId="0" fontId="1620" fillId="1147" borderId="1268" xfId="17" applyNumberFormat="1" applyFont="1" applyFill="1" applyBorder="1" applyAlignment="1">
      <alignment horizontal="center" vertical="center" wrapText="1"/>
    </xf>
    <xf numFmtId="0" fontId="1622" fillId="1145" borderId="1268" xfId="17" applyNumberFormat="1" applyFont="1" applyFill="1" applyBorder="1" applyAlignment="1">
      <alignment horizontal="center" vertical="top" wrapText="1"/>
    </xf>
    <xf numFmtId="0" fontId="1622" fillId="1145" borderId="1268" xfId="17" applyNumberFormat="1" applyFont="1" applyFill="1" applyBorder="1" applyAlignment="1">
      <alignment vertical="top" wrapText="1"/>
    </xf>
    <xf numFmtId="0" fontId="1545" fillId="1145" borderId="1225" xfId="17" applyNumberFormat="1" applyFont="1" applyFill="1" applyBorder="1" applyAlignment="1">
      <alignment horizontal="center" vertical="center" wrapText="1"/>
    </xf>
    <xf numFmtId="0" fontId="1545" fillId="1145" borderId="1225" xfId="17" applyNumberFormat="1" applyFont="1" applyFill="1" applyBorder="1" applyAlignment="1">
      <alignment vertical="center" wrapText="1"/>
    </xf>
    <xf numFmtId="0" fontId="1545" fillId="1145" borderId="1199" xfId="17" applyNumberFormat="1" applyFont="1" applyFill="1" applyBorder="1" applyAlignment="1">
      <alignment vertical="center" wrapText="1"/>
    </xf>
    <xf numFmtId="0" fontId="1619" fillId="1145" borderId="1225" xfId="17" applyNumberFormat="1" applyFont="1" applyFill="1" applyBorder="1" applyAlignment="1">
      <alignment horizontal="center" vertical="center" wrapText="1"/>
    </xf>
    <xf numFmtId="0" fontId="1619" fillId="1145" borderId="1225" xfId="17" applyNumberFormat="1" applyFont="1" applyFill="1" applyBorder="1" applyAlignment="1">
      <alignment vertical="center" wrapText="1"/>
    </xf>
    <xf numFmtId="0" fontId="1619" fillId="1145" borderId="1199" xfId="17" applyNumberFormat="1" applyFont="1" applyFill="1" applyBorder="1" applyAlignment="1">
      <alignment vertical="center" wrapText="1"/>
    </xf>
    <xf numFmtId="0" fontId="1619" fillId="1145" borderId="1225" xfId="17" applyNumberFormat="1" applyFont="1" applyFill="1" applyBorder="1" applyAlignment="1">
      <alignment horizontal="center" vertical="top" wrapText="1"/>
    </xf>
    <xf numFmtId="0" fontId="1619" fillId="1145" borderId="1225" xfId="17" applyNumberFormat="1" applyFont="1" applyFill="1" applyBorder="1" applyAlignment="1">
      <alignment vertical="top" wrapText="1"/>
    </xf>
    <xf numFmtId="0" fontId="1551" fillId="1089" borderId="1225" xfId="17" applyNumberFormat="1" applyFont="1" applyFill="1" applyBorder="1" applyAlignment="1">
      <alignment horizontal="left" vertical="center" wrapText="1"/>
    </xf>
    <xf numFmtId="0" fontId="1535" fillId="1084" borderId="1234" xfId="17" applyNumberFormat="1" applyFont="1" applyFill="1" applyBorder="1" applyAlignment="1">
      <alignment wrapText="1"/>
    </xf>
    <xf numFmtId="0" fontId="1535" fillId="1084" borderId="1232" xfId="17" applyNumberFormat="1" applyFont="1" applyFill="1" applyBorder="1" applyAlignment="1">
      <alignment wrapText="1"/>
    </xf>
    <xf numFmtId="0" fontId="1545" fillId="1084" borderId="1225" xfId="17" applyNumberFormat="1" applyFont="1" applyFill="1" applyBorder="1" applyAlignment="1">
      <alignment horizontal="center" vertical="center" wrapText="1"/>
    </xf>
    <xf numFmtId="0" fontId="1545" fillId="1084" borderId="1225" xfId="17" applyNumberFormat="1" applyFont="1" applyFill="1" applyBorder="1" applyAlignment="1">
      <alignment vertical="center" wrapText="1"/>
    </xf>
    <xf numFmtId="0" fontId="1545" fillId="1089" borderId="1225" xfId="17" applyNumberFormat="1" applyFont="1" applyFill="1" applyBorder="1" applyAlignment="1">
      <alignment horizontal="center" vertical="center" wrapText="1"/>
    </xf>
    <xf numFmtId="0" fontId="1545" fillId="1084" borderId="1199" xfId="17" applyNumberFormat="1" applyFont="1" applyFill="1" applyBorder="1" applyAlignment="1">
      <alignment horizontal="center" wrapText="1"/>
    </xf>
    <xf numFmtId="0" fontId="1551" fillId="1089" borderId="1225" xfId="17" applyNumberFormat="1" applyFont="1" applyFill="1" applyBorder="1" applyAlignment="1">
      <alignment horizontal="left" vertical="top" wrapText="1"/>
    </xf>
    <xf numFmtId="0" fontId="1535" fillId="1084" borderId="1234" xfId="17" applyNumberFormat="1" applyFont="1" applyFill="1" applyBorder="1" applyAlignment="1">
      <alignment vertical="top" wrapText="1"/>
    </xf>
    <xf numFmtId="0" fontId="1535" fillId="1084" borderId="1232" xfId="17" applyNumberFormat="1" applyFont="1" applyFill="1" applyBorder="1" applyAlignment="1">
      <alignment vertical="top" wrapText="1"/>
    </xf>
    <xf numFmtId="0" fontId="1545" fillId="1084" borderId="1225" xfId="17" applyNumberFormat="1" applyFont="1" applyFill="1" applyBorder="1" applyAlignment="1">
      <alignment horizontal="center" vertical="top" wrapText="1"/>
    </xf>
    <xf numFmtId="0" fontId="1545" fillId="1084" borderId="1225" xfId="17" applyNumberFormat="1" applyFont="1" applyFill="1" applyBorder="1" applyAlignment="1">
      <alignment vertical="top" wrapText="1"/>
    </xf>
    <xf numFmtId="0" fontId="1545" fillId="1089" borderId="1225" xfId="17" applyNumberFormat="1" applyFont="1" applyFill="1" applyBorder="1" applyAlignment="1">
      <alignment horizontal="center" vertical="top" wrapText="1"/>
    </xf>
    <xf numFmtId="0" fontId="1545" fillId="1084" borderId="1199" xfId="17" applyNumberFormat="1" applyFont="1" applyFill="1" applyBorder="1" applyAlignment="1">
      <alignment horizontal="center" vertical="top" wrapText="1"/>
    </xf>
    <xf numFmtId="0" fontId="1620" fillId="1089" borderId="1225" xfId="17" applyNumberFormat="1" applyFont="1" applyFill="1" applyBorder="1" applyAlignment="1">
      <alignment horizontal="left" vertical="center" wrapText="1"/>
    </xf>
    <xf numFmtId="0" fontId="1622" fillId="1084" borderId="1225" xfId="17" applyNumberFormat="1" applyFont="1" applyFill="1" applyBorder="1" applyAlignment="1">
      <alignment horizontal="left" vertical="center" wrapText="1"/>
    </xf>
    <xf numFmtId="0" fontId="1620" fillId="1145" borderId="1225" xfId="17" applyNumberFormat="1" applyFont="1" applyFill="1" applyBorder="1" applyAlignment="1">
      <alignment horizontal="left" vertical="center" wrapText="1"/>
    </xf>
    <xf numFmtId="0" fontId="1622" fillId="1145" borderId="1225" xfId="17" applyNumberFormat="1" applyFont="1" applyFill="1" applyBorder="1" applyAlignment="1">
      <alignment horizontal="left" vertical="center" wrapText="1"/>
    </xf>
    <xf numFmtId="0" fontId="1620" fillId="1145" borderId="1225" xfId="17" applyNumberFormat="1" applyFont="1" applyFill="1" applyBorder="1" applyAlignment="1">
      <alignment horizontal="left" vertical="top" wrapText="1"/>
    </xf>
    <xf numFmtId="0" fontId="1622" fillId="1145" borderId="1225" xfId="17" applyNumberFormat="1" applyFont="1" applyFill="1" applyBorder="1" applyAlignment="1">
      <alignment horizontal="left" vertical="top" wrapText="1"/>
    </xf>
    <xf numFmtId="0" fontId="1620" fillId="1146" borderId="1225" xfId="17" applyNumberFormat="1" applyFont="1" applyFill="1" applyBorder="1" applyAlignment="1">
      <alignment horizontal="left" vertical="top" wrapText="1"/>
    </xf>
    <xf numFmtId="0" fontId="1623" fillId="1146" borderId="1225" xfId="17" applyNumberFormat="1" applyFont="1" applyFill="1" applyBorder="1" applyAlignment="1">
      <alignment horizontal="left" vertical="top" wrapText="1"/>
    </xf>
    <xf numFmtId="0" fontId="1620" fillId="1145" borderId="1268" xfId="17" applyNumberFormat="1" applyFont="1" applyFill="1" applyBorder="1" applyAlignment="1">
      <alignment horizontal="center" vertical="top" wrapText="1"/>
    </xf>
    <xf numFmtId="0" fontId="1622" fillId="1145" borderId="1268" xfId="17" applyNumberFormat="1" applyFont="1" applyFill="1" applyBorder="1" applyAlignment="1">
      <alignment horizontal="left" vertical="top" wrapText="1"/>
    </xf>
    <xf numFmtId="0" fontId="1616" fillId="1145" borderId="1225" xfId="17" applyNumberFormat="1" applyFont="1" applyFill="1" applyBorder="1" applyAlignment="1">
      <alignment horizontal="left" vertical="center" wrapText="1"/>
    </xf>
    <xf numFmtId="0" fontId="1535" fillId="1145" borderId="1245" xfId="17" applyNumberFormat="1" applyFont="1" applyFill="1" applyBorder="1"/>
    <xf numFmtId="0" fontId="1535" fillId="1145" borderId="1246" xfId="17" applyNumberFormat="1" applyFont="1" applyFill="1" applyBorder="1"/>
    <xf numFmtId="0" fontId="1619" fillId="1145" borderId="1225" xfId="17" applyNumberFormat="1" applyFont="1" applyFill="1" applyBorder="1" applyAlignment="1">
      <alignment horizontal="left" vertical="center" wrapText="1"/>
    </xf>
    <xf numFmtId="0" fontId="1625" fillId="1145" borderId="1245" xfId="17" applyNumberFormat="1" applyFont="1" applyFill="1" applyBorder="1"/>
    <xf numFmtId="0" fontId="1625" fillId="1145" borderId="1246" xfId="17" applyNumberFormat="1" applyFont="1" applyFill="1" applyBorder="1"/>
    <xf numFmtId="0" fontId="1625" fillId="1145" borderId="1245" xfId="17" applyNumberFormat="1" applyFont="1" applyFill="1" applyBorder="1" applyAlignment="1">
      <alignment wrapText="1"/>
    </xf>
    <xf numFmtId="0" fontId="1625" fillId="1145" borderId="1246" xfId="17" applyNumberFormat="1" applyFont="1" applyFill="1" applyBorder="1" applyAlignment="1">
      <alignment wrapText="1"/>
    </xf>
    <xf numFmtId="0" fontId="1619" fillId="1145" borderId="1225" xfId="17" applyNumberFormat="1" applyFont="1" applyFill="1" applyBorder="1" applyAlignment="1">
      <alignment horizontal="left" vertical="top" wrapText="1"/>
    </xf>
    <xf numFmtId="0" fontId="1625" fillId="1145" borderId="1245" xfId="17" applyNumberFormat="1" applyFont="1" applyFill="1" applyBorder="1" applyAlignment="1">
      <alignment vertical="top" wrapText="1"/>
    </xf>
    <xf numFmtId="0" fontId="1625" fillId="1145" borderId="1246" xfId="17" applyNumberFormat="1" applyFont="1" applyFill="1" applyBorder="1" applyAlignment="1">
      <alignment vertical="top" wrapText="1"/>
    </xf>
    <xf numFmtId="0" fontId="1620" fillId="1131" borderId="1225" xfId="17" applyNumberFormat="1" applyFont="1" applyFill="1" applyBorder="1" applyAlignment="1">
      <alignment horizontal="center" vertical="center" wrapText="1"/>
    </xf>
    <xf numFmtId="0" fontId="1622" fillId="1131" borderId="1225" xfId="17" applyNumberFormat="1" applyFont="1" applyFill="1" applyBorder="1" applyAlignment="1">
      <alignment horizontal="left" vertical="center" wrapText="1"/>
    </xf>
    <xf numFmtId="0" fontId="1620" fillId="1093" borderId="1225" xfId="17" applyNumberFormat="1" applyFont="1" applyFill="1" applyBorder="1" applyAlignment="1">
      <alignment horizontal="center" vertical="center" wrapText="1"/>
    </xf>
    <xf numFmtId="0" fontId="1622" fillId="1093" borderId="1225" xfId="17" applyNumberFormat="1" applyFont="1" applyFill="1" applyBorder="1" applyAlignment="1">
      <alignment horizontal="left" vertical="center" wrapText="1"/>
    </xf>
    <xf numFmtId="0" fontId="1615" fillId="1145" borderId="1225" xfId="17" applyNumberFormat="1" applyFont="1" applyFill="1" applyBorder="1" applyAlignment="1">
      <alignment horizontal="center" vertical="center" wrapText="1"/>
    </xf>
    <xf numFmtId="0" fontId="1620" fillId="1147" borderId="1268" xfId="17" applyNumberFormat="1" applyFont="1" applyFill="1" applyBorder="1" applyAlignment="1">
      <alignment horizontal="center" vertical="top" wrapText="1"/>
    </xf>
    <xf numFmtId="0" fontId="1584" fillId="1145" borderId="1199" xfId="17" applyNumberFormat="1" applyFont="1" applyFill="1" applyBorder="1"/>
    <xf numFmtId="0" fontId="1584" fillId="1145" borderId="1247" xfId="17" applyNumberFormat="1" applyFont="1" applyFill="1" applyBorder="1"/>
    <xf numFmtId="0" fontId="1619" fillId="1145" borderId="1247" xfId="17" applyNumberFormat="1" applyFont="1" applyFill="1" applyBorder="1"/>
    <xf numFmtId="0" fontId="1619" fillId="1145" borderId="1247" xfId="17" applyNumberFormat="1" applyFont="1" applyFill="1" applyBorder="1" applyAlignment="1">
      <alignment wrapText="1"/>
    </xf>
    <xf numFmtId="0" fontId="1619" fillId="1145" borderId="1247" xfId="17" applyNumberFormat="1" applyFont="1" applyFill="1" applyBorder="1" applyAlignment="1">
      <alignment vertical="top" wrapText="1"/>
    </xf>
    <xf numFmtId="0" fontId="1622" fillId="1145" borderId="1199" xfId="17" applyNumberFormat="1" applyFont="1" applyFill="1" applyBorder="1"/>
    <xf numFmtId="0" fontId="1622" fillId="1145" borderId="1247" xfId="17" applyNumberFormat="1" applyFont="1" applyFill="1" applyBorder="1"/>
    <xf numFmtId="0" fontId="1622" fillId="1145" borderId="1199" xfId="17" applyNumberFormat="1" applyFont="1" applyFill="1" applyBorder="1" applyAlignment="1">
      <alignment wrapText="1"/>
    </xf>
    <xf numFmtId="0" fontId="1622" fillId="1145" borderId="1247" xfId="17" applyNumberFormat="1" applyFont="1" applyFill="1" applyBorder="1" applyAlignment="1">
      <alignment wrapText="1"/>
    </xf>
    <xf numFmtId="0" fontId="1622" fillId="1145" borderId="1247" xfId="17" applyNumberFormat="1" applyFont="1" applyFill="1" applyBorder="1" applyAlignment="1">
      <alignment vertical="top" wrapText="1"/>
    </xf>
    <xf numFmtId="0" fontId="1622" fillId="1147" borderId="1247" xfId="17" applyNumberFormat="1" applyFont="1" applyFill="1" applyBorder="1" applyAlignment="1">
      <alignment vertical="top" wrapText="1"/>
    </xf>
    <xf numFmtId="0" fontId="1620" fillId="1147" borderId="1247" xfId="17" applyNumberFormat="1" applyFont="1" applyFill="1" applyBorder="1" applyAlignment="1">
      <alignment vertical="top" wrapText="1"/>
    </xf>
    <xf numFmtId="0" fontId="1620" fillId="1147" borderId="1268" xfId="17" applyNumberFormat="1" applyFont="1" applyFill="1" applyBorder="1" applyAlignment="1">
      <alignment vertical="top" wrapText="1"/>
    </xf>
    <xf numFmtId="0" fontId="1622" fillId="1146" borderId="1268" xfId="17" applyNumberFormat="1" applyFont="1" applyFill="1" applyBorder="1" applyAlignment="1">
      <alignment vertical="top" wrapText="1"/>
    </xf>
    <xf numFmtId="166" fontId="1622" fillId="1146" borderId="1268" xfId="17" applyNumberFormat="1" applyFont="1" applyFill="1" applyBorder="1" applyAlignment="1">
      <alignment vertical="top" wrapText="1"/>
    </xf>
    <xf numFmtId="167" fontId="1622" fillId="1145" borderId="1268" xfId="17" applyNumberFormat="1" applyFont="1" applyFill="1" applyBorder="1" applyAlignment="1">
      <alignment vertical="top" wrapText="1"/>
    </xf>
    <xf numFmtId="0" fontId="1622" fillId="1084" borderId="1199" xfId="17" applyNumberFormat="1" applyFont="1" applyFill="1" applyBorder="1" applyAlignment="1">
      <alignment horizontal="center" vertical="center"/>
    </xf>
    <xf numFmtId="0" fontId="1622" fillId="1084" borderId="1199" xfId="17" applyNumberFormat="1" applyFont="1" applyFill="1" applyBorder="1"/>
    <xf numFmtId="0" fontId="1622" fillId="1100" borderId="1225" xfId="17" applyNumberFormat="1" applyFont="1" applyFill="1" applyBorder="1" applyAlignment="1">
      <alignment horizontal="center" vertical="center" wrapText="1"/>
    </xf>
    <xf numFmtId="0" fontId="1622" fillId="1103" borderId="1225" xfId="17" applyNumberFormat="1" applyFont="1" applyFill="1" applyBorder="1" applyAlignment="1">
      <alignment horizontal="left" vertical="center" wrapText="1"/>
    </xf>
    <xf numFmtId="3" fontId="1620" fillId="1100" borderId="1225" xfId="17" applyNumberFormat="1" applyFont="1" applyFill="1" applyBorder="1" applyAlignment="1">
      <alignment horizontal="center" vertical="center" wrapText="1"/>
    </xf>
    <xf numFmtId="0" fontId="1622" fillId="1131" borderId="1225" xfId="17" applyNumberFormat="1" applyFont="1" applyFill="1" applyBorder="1" applyAlignment="1">
      <alignment horizontal="center" vertical="center" wrapText="1"/>
    </xf>
    <xf numFmtId="0" fontId="1622" fillId="1084" borderId="1199" xfId="17" applyNumberFormat="1" applyFont="1" applyFill="1" applyBorder="1" applyAlignment="1">
      <alignment horizontal="center"/>
    </xf>
    <xf numFmtId="0" fontId="1622" fillId="1084" borderId="1199" xfId="17" applyNumberFormat="1" applyFont="1" applyFill="1" applyBorder="1" applyAlignment="1">
      <alignment horizontal="center" vertical="bottom"/>
    </xf>
    <xf numFmtId="0" fontId="1620" fillId="1100" borderId="1225" xfId="17" applyNumberFormat="1" applyFont="1" applyFill="1" applyBorder="1" applyAlignment="1">
      <alignment horizontal="center" vertical="center" wrapText="1"/>
    </xf>
    <xf numFmtId="0" fontId="1622" fillId="1124" borderId="1225" xfId="17" applyNumberFormat="1" applyFont="1" applyFill="1" applyBorder="1" applyAlignment="1">
      <alignment horizontal="center" vertical="center" wrapText="1"/>
    </xf>
    <xf numFmtId="0" fontId="1622" fillId="1124" borderId="1225" xfId="17" applyNumberFormat="1" applyFont="1" applyFill="1" applyBorder="1" applyAlignment="1">
      <alignment horizontal="left" vertical="center" wrapText="1"/>
    </xf>
    <xf numFmtId="0" fontId="1620" fillId="1124" borderId="1225" xfId="17" applyNumberFormat="1" applyFont="1" applyFill="1" applyBorder="1" applyAlignment="1">
      <alignment horizontal="center" vertical="center" wrapText="1"/>
    </xf>
    <xf numFmtId="1" fontId="1622" fillId="1124" borderId="1225" xfId="17" applyNumberFormat="1" applyFont="1" applyFill="1" applyBorder="1" applyAlignment="1">
      <alignment horizontal="center" vertical="center" wrapText="1"/>
    </xf>
    <xf numFmtId="1" fontId="1622" fillId="1131" borderId="1225" xfId="17" applyNumberFormat="1" applyFont="1" applyFill="1" applyBorder="1" applyAlignment="1">
      <alignment horizontal="center" vertical="center" wrapText="1"/>
    </xf>
    <xf numFmtId="0" fontId="1620" fillId="1084" borderId="1199" xfId="17" applyNumberFormat="1" applyFont="1" applyFill="1" applyBorder="1" applyAlignment="1">
      <alignment vertical="center"/>
    </xf>
    <xf numFmtId="0" fontId="1622" fillId="1145" borderId="1199" xfId="17" applyNumberFormat="1" applyFont="1" applyFill="1" applyBorder="1" applyAlignment="1">
      <alignment horizontal="center" vertical="center"/>
    </xf>
    <xf numFmtId="3" fontId="1620" fillId="1145" borderId="1225" xfId="17" applyNumberFormat="1" applyFont="1" applyFill="1" applyBorder="1" applyAlignment="1">
      <alignment horizontal="center" vertical="center" wrapText="1"/>
    </xf>
    <xf numFmtId="0" fontId="1622" fillId="1145" borderId="1199" xfId="17" applyNumberFormat="1" applyFont="1" applyFill="1" applyBorder="1" applyAlignment="1">
      <alignment horizontal="center"/>
    </xf>
    <xf numFmtId="0" fontId="1622" fillId="1145" borderId="1199" xfId="17" applyNumberFormat="1" applyFont="1" applyFill="1" applyBorder="1" applyAlignment="1">
      <alignment horizontal="center" vertical="bottom"/>
    </xf>
    <xf numFmtId="1" fontId="1622" fillId="1145" borderId="1225" xfId="17" applyNumberFormat="1" applyFont="1" applyFill="1" applyBorder="1" applyAlignment="1">
      <alignment horizontal="center" vertical="center" wrapText="1"/>
    </xf>
    <xf numFmtId="0" fontId="1620" fillId="1145" borderId="1199" xfId="17" applyNumberFormat="1" applyFont="1" applyFill="1" applyBorder="1" applyAlignment="1">
      <alignment vertical="center"/>
    </xf>
    <xf numFmtId="0" fontId="1622" fillId="1145" borderId="1199" xfId="17" applyNumberFormat="1" applyFont="1" applyFill="1" applyBorder="1" applyAlignment="1">
      <alignment horizontal="center" vertical="center" wrapText="1"/>
    </xf>
    <xf numFmtId="0" fontId="1622" fillId="1145" borderId="1199" xfId="17" applyNumberFormat="1" applyFont="1" applyFill="1" applyBorder="1" applyAlignment="1">
      <alignment horizontal="center" wrapText="1"/>
    </xf>
    <xf numFmtId="0" fontId="1622" fillId="1145" borderId="1199" xfId="17" applyNumberFormat="1" applyFont="1" applyFill="1" applyBorder="1" applyAlignment="1">
      <alignment horizontal="center" vertical="bottom" wrapText="1"/>
    </xf>
    <xf numFmtId="0" fontId="1620" fillId="1145" borderId="1199" xfId="17" applyNumberFormat="1" applyFont="1" applyFill="1" applyBorder="1" applyAlignment="1">
      <alignment vertical="center" wrapText="1"/>
    </xf>
    <xf numFmtId="0" fontId="1622" fillId="1145" borderId="1199" xfId="17" applyNumberFormat="1" applyFont="1" applyFill="1" applyBorder="1" applyAlignment="1">
      <alignment horizontal="center" vertical="top" wrapText="1"/>
    </xf>
    <xf numFmtId="3" fontId="1620" fillId="1145" borderId="1225" xfId="17" applyNumberFormat="1" applyFont="1" applyFill="1" applyBorder="1" applyAlignment="1">
      <alignment horizontal="center" vertical="top" wrapText="1"/>
    </xf>
    <xf numFmtId="1" fontId="1622" fillId="1145" borderId="1225" xfId="17" applyNumberFormat="1" applyFont="1" applyFill="1" applyBorder="1" applyAlignment="1">
      <alignment horizontal="center" vertical="top" wrapText="1"/>
    </xf>
    <xf numFmtId="0" fontId="1620" fillId="1145" borderId="1199" xfId="17" applyNumberFormat="1" applyFont="1" applyFill="1" applyBorder="1" applyAlignment="1">
      <alignment vertical="top" wrapText="1"/>
    </xf>
    <xf numFmtId="0" fontId="1622" fillId="1146" borderId="1199" xfId="17" applyNumberFormat="1" applyFont="1" applyFill="1" applyBorder="1" applyAlignment="1">
      <alignment horizontal="center" vertical="top" wrapText="1"/>
    </xf>
    <xf numFmtId="0" fontId="1623" fillId="1146" borderId="1199" xfId="17" applyNumberFormat="1" applyFont="1" applyFill="1" applyBorder="1" applyAlignment="1">
      <alignment horizontal="center" vertical="top" wrapText="1"/>
    </xf>
    <xf numFmtId="0" fontId="1622" fillId="1147" borderId="1199" xfId="17" applyNumberFormat="1" applyFont="1" applyFill="1" applyBorder="1" applyAlignment="1">
      <alignment horizontal="center" vertical="top" wrapText="1"/>
    </xf>
    <xf numFmtId="3" fontId="1620" fillId="1145" borderId="1268" xfId="17" applyNumberFormat="1" applyFont="1" applyFill="1" applyBorder="1" applyAlignment="1">
      <alignment horizontal="center" vertical="top" wrapText="1"/>
    </xf>
    <xf numFmtId="1" fontId="1622" fillId="1145" borderId="1268" xfId="17" applyNumberFormat="1" applyFont="1" applyFill="1" applyBorder="1" applyAlignment="1">
      <alignment horizontal="center" vertical="top" wrapText="1"/>
    </xf>
    <xf numFmtId="0" fontId="1620" fillId="1145" borderId="1268" xfId="17" applyNumberFormat="1" applyFont="1" applyFill="1" applyBorder="1" applyAlignment="1">
      <alignment vertical="top" wrapText="1"/>
    </xf>
    <xf numFmtId="0" fontId="1615" fillId="1145" borderId="1225" xfId="17" applyNumberFormat="1" applyFont="1" applyFill="1" applyBorder="1"/>
    <xf numFmtId="0" fontId="1615" fillId="1145" borderId="1225" xfId="17" applyNumberFormat="1" applyFont="1" applyFill="1" applyBorder="1" applyAlignment="1">
      <alignment horizontal="left" vertical="center" wrapText="1"/>
    </xf>
    <xf numFmtId="0" fontId="1616" fillId="1145" borderId="1225" xfId="17" applyNumberFormat="1" applyFont="1" applyFill="1" applyBorder="1"/>
    <xf numFmtId="0" fontId="1616" fillId="1145" borderId="1225" xfId="17" applyNumberFormat="1" applyFont="1" applyFill="1" applyBorder="1" applyAlignment="1">
      <alignment horizontal="center" vertical="center" wrapText="1"/>
    </xf>
    <xf numFmtId="0" fontId="1615" fillId="1145" borderId="1267" xfId="17" applyNumberFormat="1" applyFont="1" applyFill="1" applyBorder="1"/>
    <xf numFmtId="0" fontId="1615" fillId="1145" borderId="1267" xfId="17" applyNumberFormat="1" applyFont="1" applyFill="1" applyBorder="1" applyAlignment="1">
      <alignment horizontal="left" vertical="center" wrapText="1"/>
    </xf>
    <xf numFmtId="0" fontId="1615" fillId="1145" borderId="1267" xfId="17" applyNumberFormat="1" applyFont="1" applyFill="1" applyBorder="1" applyAlignment="1">
      <alignment horizontal="center" vertical="center" wrapText="1"/>
    </xf>
    <xf numFmtId="0" fontId="1620" fillId="1145" borderId="1225" xfId="17" applyNumberFormat="1" applyFont="1" applyFill="1" applyBorder="1"/>
    <xf numFmtId="0" fontId="1622" fillId="1145" borderId="1225" xfId="17" applyNumberFormat="1" applyFont="1" applyFill="1" applyBorder="1"/>
    <xf numFmtId="0" fontId="1620" fillId="1145" borderId="1267" xfId="17" applyNumberFormat="1" applyFont="1" applyFill="1" applyBorder="1"/>
    <xf numFmtId="0" fontId="1620" fillId="1145" borderId="1267" xfId="17" applyNumberFormat="1" applyFont="1" applyFill="1" applyBorder="1" applyAlignment="1">
      <alignment horizontal="left" vertical="center" wrapText="1"/>
    </xf>
    <xf numFmtId="0" fontId="1620" fillId="1145" borderId="1267" xfId="17" applyNumberFormat="1" applyFont="1" applyFill="1" applyBorder="1" applyAlignment="1">
      <alignment horizontal="center" vertical="center" wrapText="1"/>
    </xf>
    <xf numFmtId="0" fontId="1620" fillId="1145" borderId="1269" xfId="17" applyNumberFormat="1" applyFont="1" applyFill="1" applyBorder="1"/>
    <xf numFmtId="0" fontId="1620" fillId="1145" borderId="1269" xfId="17" applyNumberFormat="1" applyFont="1" applyFill="1" applyBorder="1" applyAlignment="1">
      <alignment horizontal="left" vertical="center" wrapText="1"/>
    </xf>
    <xf numFmtId="0" fontId="1620" fillId="1145" borderId="1269" xfId="17" applyNumberFormat="1" applyFont="1" applyFill="1" applyBorder="1" applyAlignment="1">
      <alignment horizontal="center" vertical="center" wrapText="1"/>
    </xf>
    <xf numFmtId="0" fontId="1622" fillId="1145" borderId="1269" xfId="17" applyNumberFormat="1" applyFont="1" applyFill="1" applyBorder="1"/>
    <xf numFmtId="0" fontId="1622" fillId="1145" borderId="1269" xfId="17" applyNumberFormat="1" applyFont="1" applyFill="1" applyBorder="1" applyAlignment="1">
      <alignment horizontal="left" vertical="center" wrapText="1"/>
    </xf>
    <xf numFmtId="0" fontId="1622" fillId="1145" borderId="1269" xfId="17" applyNumberFormat="1" applyFont="1" applyFill="1" applyBorder="1" applyAlignment="1">
      <alignment horizontal="center" vertical="center" wrapText="1"/>
    </xf>
    <xf numFmtId="0" fontId="1620" fillId="1145" borderId="1269" xfId="17" applyNumberFormat="1" applyFont="1" applyFill="1" applyBorder="1" applyAlignment="1">
      <alignment wrapText="1"/>
    </xf>
    <xf numFmtId="0" fontId="1622" fillId="1145" borderId="1269" xfId="17" applyNumberFormat="1" applyFont="1" applyFill="1" applyBorder="1" applyAlignment="1">
      <alignment wrapText="1"/>
    </xf>
    <xf numFmtId="0" fontId="1620" fillId="1145" borderId="1269" xfId="17" applyNumberFormat="1" applyFont="1" applyFill="1" applyBorder="1" applyAlignment="1">
      <alignment vertical="center" wrapText="1"/>
    </xf>
    <xf numFmtId="0" fontId="1622" fillId="1145" borderId="1269" xfId="17" applyNumberFormat="1" applyFont="1" applyFill="1" applyBorder="1" applyAlignment="1">
      <alignment vertical="center" wrapText="1"/>
    </xf>
    <xf numFmtId="0" fontId="1620" fillId="1145" borderId="1270" xfId="17" applyNumberFormat="1" applyFont="1" applyFill="1" applyBorder="1" applyAlignment="1">
      <alignment vertical="center" wrapText="1"/>
    </xf>
    <xf numFmtId="0" fontId="1620" fillId="1145" borderId="1270" xfId="17" applyNumberFormat="1" applyFont="1" applyFill="1" applyBorder="1" applyAlignment="1">
      <alignment horizontal="left" vertical="center" wrapText="1"/>
    </xf>
    <xf numFmtId="0" fontId="1620" fillId="1145" borderId="1270" xfId="17" applyNumberFormat="1" applyFont="1" applyFill="1" applyBorder="1" applyAlignment="1">
      <alignment horizontal="center" vertical="center" wrapText="1"/>
    </xf>
    <xf numFmtId="0" fontId="1622" fillId="1145" borderId="1270" xfId="17" applyNumberFormat="1" applyFont="1" applyFill="1" applyBorder="1" applyAlignment="1">
      <alignment vertical="center" wrapText="1"/>
    </xf>
    <xf numFmtId="0" fontId="1622" fillId="1145" borderId="1270" xfId="17" applyNumberFormat="1" applyFont="1" applyFill="1" applyBorder="1" applyAlignment="1">
      <alignment horizontal="left" vertical="center" wrapText="1"/>
    </xf>
    <xf numFmtId="0" fontId="1622" fillId="1145" borderId="1270" xfId="17" applyNumberFormat="1" applyFont="1" applyFill="1" applyBorder="1" applyAlignment="1">
      <alignment horizontal="center" vertical="center" wrapText="1"/>
    </xf>
    <xf numFmtId="0" fontId="1620" fillId="1146" borderId="1270" xfId="17" applyNumberFormat="1" applyFont="1" applyFill="1" applyBorder="1" applyAlignment="1">
      <alignment vertical="center" wrapText="1"/>
    </xf>
    <xf numFmtId="0" fontId="1620" fillId="1146" borderId="1270" xfId="17" applyNumberFormat="1" applyFont="1" applyFill="1" applyBorder="1" applyAlignment="1">
      <alignment horizontal="left" vertical="center" wrapText="1"/>
    </xf>
    <xf numFmtId="0" fontId="1620" fillId="1146" borderId="1270" xfId="17" applyNumberFormat="1" applyFont="1" applyFill="1" applyBorder="1" applyAlignment="1">
      <alignment horizontal="center" vertical="center" wrapText="1"/>
    </xf>
    <xf numFmtId="0" fontId="1617" fillId="1145" borderId="1199" xfId="17" applyNumberFormat="1" applyFont="1" applyFill="1" applyBorder="1"/>
    <xf numFmtId="0" fontId="1626" fillId="1145" borderId="1199" xfId="17" applyNumberFormat="1" applyFont="1" applyFill="1" applyBorder="1"/>
    <xf numFmtId="0" fontId="1626" fillId="1145" borderId="1199" xfId="17" applyNumberFormat="1" applyFont="1" applyFill="1" applyBorder="1" applyAlignment="1">
      <alignment wrapText="1"/>
    </xf>
    <xf numFmtId="0" fontId="1626" fillId="1145" borderId="1199" xfId="17" applyNumberFormat="1" applyFont="1" applyFill="1" applyBorder="1" applyAlignment="1">
      <alignment vertical="top" wrapText="1"/>
    </xf>
    <xf numFmtId="0" fontId="1622" fillId="1146" borderId="1268" xfId="17" applyNumberFormat="1" applyFont="1" applyFill="1" applyBorder="1" applyAlignment="1">
      <alignment horizontal="center" vertical="top" wrapText="1"/>
    </xf>
    <xf numFmtId="0" fontId="1620" fillId="1146" borderId="1268" xfId="17" applyNumberFormat="1" applyFont="1" applyFill="1" applyBorder="1" applyAlignment="1">
      <alignment vertical="top" wrapText="1"/>
    </xf>
    <xf numFmtId="0" fontId="1620" fillId="1089" borderId="1225" xfId="17" applyNumberFormat="1" applyFont="1" applyFill="1" applyBorder="1" applyAlignment="1">
      <alignment horizontal="center" vertical="center" wrapText="1"/>
    </xf>
    <xf numFmtId="0" fontId="1622" fillId="1129" borderId="1225" xfId="17" applyNumberFormat="1" applyFont="1" applyFill="1" applyBorder="1" applyAlignment="1">
      <alignment horizontal="center" vertical="center" wrapText="1"/>
    </xf>
    <xf numFmtId="0" fontId="1535" fillId="1145" borderId="1199" xfId="17" applyNumberFormat="1" applyFont="1" applyFill="1" applyBorder="1"/>
    <xf numFmtId="0" fontId="1625" fillId="1145" borderId="1199" xfId="17" applyNumberFormat="1" applyFont="1" applyFill="1" applyBorder="1"/>
    <xf numFmtId="0" fontId="1625" fillId="1145" borderId="1199" xfId="17" applyNumberFormat="1" applyFont="1" applyFill="1" applyBorder="1" applyAlignment="1">
      <alignment wrapText="1"/>
    </xf>
    <xf numFmtId="0" fontId="1625" fillId="1145" borderId="1199" xfId="17" applyNumberFormat="1" applyFont="1" applyFill="1" applyBorder="1" applyAlignment="1">
      <alignment vertical="top" wrapText="1"/>
    </xf>
    <xf numFmtId="0" fontId="1622" fillId="1103" borderId="1225" xfId="17" applyNumberFormat="1" applyFont="1" applyFill="1" applyBorder="1" applyAlignment="1">
      <alignment horizontal="center" vertical="center" wrapText="1"/>
    </xf>
    <xf numFmtId="0" fontId="1620" fillId="1100" borderId="1225" xfId="17" applyNumberFormat="1" applyFont="1" applyFill="1" applyBorder="1" applyAlignment="1">
      <alignment horizontal="left" vertical="center" wrapText="1"/>
    </xf>
    <xf numFmtId="0" fontId="1622" fillId="1100" borderId="1225" xfId="17" applyNumberFormat="1" applyFont="1" applyFill="1" applyBorder="1" applyAlignment="1">
      <alignment horizontal="left" vertical="center" wrapText="1"/>
    </xf>
    <xf numFmtId="0" fontId="1620" fillId="1128" borderId="1225" xfId="17" applyNumberFormat="1" applyFont="1" applyFill="1" applyBorder="1" applyAlignment="1">
      <alignment horizontal="center" vertical="center" wrapText="1"/>
    </xf>
    <xf numFmtId="0" fontId="1620" fillId="1092" borderId="1225" xfId="17" applyNumberFormat="1" applyFont="1" applyFill="1" applyBorder="1" applyAlignment="1">
      <alignment horizontal="center" vertical="center" wrapText="1"/>
    </xf>
    <xf numFmtId="0" fontId="1622" fillId="1103" borderId="1225" xfId="17" applyNumberFormat="1" applyFont="1" applyFill="1" applyBorder="1" applyAlignment="1">
      <alignment horizontal="center" wrapText="1"/>
    </xf>
    <xf numFmtId="0" fontId="1622" fillId="1100" borderId="1225" xfId="17" applyNumberFormat="1" applyFont="1" applyFill="1" applyBorder="1" applyAlignment="1">
      <alignment horizontal="center" wrapText="1"/>
    </xf>
    <xf numFmtId="0" fontId="1622" fillId="1084" borderId="1225" xfId="17" applyNumberFormat="1" applyFont="1" applyFill="1" applyBorder="1" applyAlignment="1">
      <alignment horizontal="center" wrapText="1"/>
    </xf>
    <xf numFmtId="0" fontId="1620" fillId="1103" borderId="1225" xfId="17" applyNumberFormat="1" applyFont="1" applyFill="1" applyBorder="1" applyAlignment="1">
      <alignment horizontal="center" wrapText="1"/>
    </xf>
    <xf numFmtId="0" fontId="1627" fillId="1128" borderId="1225" xfId="17" applyNumberFormat="1" applyFont="1" applyFill="1" applyBorder="1" applyAlignment="1">
      <alignment horizontal="center" wrapText="1"/>
    </xf>
    <xf numFmtId="0" fontId="1622" fillId="1145" borderId="1225" xfId="17" applyNumberFormat="1" applyFont="1" applyFill="1" applyBorder="1" applyAlignment="1">
      <alignment horizontal="center" wrapText="1"/>
    </xf>
    <xf numFmtId="0" fontId="1620" fillId="1145" borderId="1225" xfId="17" applyNumberFormat="1" applyFont="1" applyFill="1" applyBorder="1" applyAlignment="1">
      <alignment horizontal="center" wrapText="1"/>
    </xf>
    <xf numFmtId="0" fontId="1627" fillId="1145" borderId="1225" xfId="17" applyNumberFormat="1" applyFont="1" applyFill="1" applyBorder="1" applyAlignment="1">
      <alignment horizontal="center" wrapText="1"/>
    </xf>
    <xf numFmtId="0" fontId="1627" fillId="1145" borderId="1225" xfId="17" applyNumberFormat="1" applyFont="1" applyFill="1" applyBorder="1" applyAlignment="1">
      <alignment horizontal="center" vertical="top" wrapText="1"/>
    </xf>
    <xf numFmtId="0" fontId="1620" fillId="1145" borderId="1268" xfId="17" applyNumberFormat="1" applyFont="1" applyFill="1" applyBorder="1" applyAlignment="1">
      <alignment horizontal="left" vertical="top" wrapText="1"/>
    </xf>
    <xf numFmtId="0" fontId="1627" fillId="1145" borderId="1268" xfId="17" applyNumberFormat="1" applyFont="1" applyFill="1" applyBorder="1" applyAlignment="1">
      <alignment horizontal="center" vertical="top" wrapText="1"/>
    </xf>
    <xf numFmtId="0" fontId="1617" fillId="1145" borderId="1225" xfId="17" applyNumberFormat="1" applyFont="1" applyFill="1" applyBorder="1" applyAlignment="1">
      <alignment horizontal="center" wrapText="1"/>
    </xf>
    <xf numFmtId="0" fontId="1545" fillId="1145" borderId="1225" xfId="17" applyNumberFormat="1" applyFont="1" applyFill="1" applyBorder="1" applyAlignment="1">
      <alignment horizontal="center" wrapText="1"/>
    </xf>
    <xf numFmtId="0" fontId="1565" fillId="1145" borderId="1199" xfId="17" applyNumberFormat="1" applyFont="1" applyFill="1" applyBorder="1"/>
    <xf numFmtId="0" fontId="1545" fillId="1145" borderId="1199" xfId="17" applyNumberFormat="1" applyFont="1" applyFill="1" applyBorder="1"/>
    <xf numFmtId="0" fontId="1626" fillId="1145" borderId="1225" xfId="17" applyNumberFormat="1" applyFont="1" applyFill="1" applyBorder="1" applyAlignment="1">
      <alignment horizontal="center" wrapText="1"/>
    </xf>
    <xf numFmtId="0" fontId="1619" fillId="1145" borderId="1225" xfId="17" applyNumberFormat="1" applyFont="1" applyFill="1" applyBorder="1" applyAlignment="1">
      <alignment horizontal="center" wrapText="1"/>
    </xf>
    <xf numFmtId="0" fontId="1626" fillId="1145" borderId="1225" xfId="17" applyNumberFormat="1" applyFont="1" applyFill="1" applyBorder="1" applyAlignment="1">
      <alignment horizontal="center" vertical="top" wrapText="1"/>
    </xf>
    <xf numFmtId="0" fontId="1554" fillId="1084" borderId="1200" xfId="17" applyNumberFormat="1" applyFont="1" applyFill="1" applyBorder="1" applyAlignment="1">
      <alignment horizontal="center" vertical="center" wrapText="1"/>
    </xf>
    <xf numFmtId="0" fontId="1540" fillId="1084" borderId="1200" xfId="17" applyNumberFormat="1" applyFont="1" applyFill="1" applyBorder="1" applyAlignment="1">
      <alignment horizontal="left" vertical="center" wrapText="1"/>
    </xf>
    <xf numFmtId="0" fontId="1549" fillId="1084" borderId="1200" xfId="17" applyNumberFormat="1" applyFont="1" applyFill="1" applyBorder="1" applyAlignment="1">
      <alignment horizontal="center" vertical="center" wrapText="1"/>
    </xf>
    <xf numFmtId="0" fontId="1539" fillId="1084" borderId="1200" xfId="17" applyNumberFormat="1" applyFont="1" applyFill="1" applyBorder="1" applyAlignment="1">
      <alignment vertical="center" wrapText="1"/>
    </xf>
    <xf numFmtId="0" fontId="1545" fillId="1084" borderId="1199" xfId="17" applyNumberFormat="1" applyFont="1" applyFill="1" applyBorder="1" applyAlignment="1">
      <alignment vertical="center" wrapText="1"/>
    </xf>
    <xf numFmtId="0" fontId="1562" fillId="1084" borderId="1200" xfId="17" applyNumberFormat="1" applyFont="1" applyFill="1" applyBorder="1" applyAlignment="1">
      <alignment vertical="top" wrapText="1"/>
    </xf>
    <xf numFmtId="0" fontId="1535" fillId="1084" borderId="1250" xfId="17" applyNumberFormat="1" applyFont="1" applyFill="1" applyBorder="1" applyAlignment="1">
      <alignment wrapText="1"/>
    </xf>
    <xf numFmtId="0" fontId="1535" fillId="1084" borderId="1251" xfId="17" applyNumberFormat="1" applyFont="1" applyFill="1" applyBorder="1" applyAlignment="1">
      <alignment wrapText="1"/>
    </xf>
    <xf numFmtId="0" fontId="1535" fillId="1084" borderId="1264" xfId="17" applyNumberFormat="1" applyFont="1" applyFill="1" applyBorder="1" applyAlignment="1">
      <alignment wrapText="1"/>
    </xf>
    <xf numFmtId="0" fontId="1535" fillId="1084" borderId="1265" xfId="17" applyNumberFormat="1" applyFont="1" applyFill="1" applyBorder="1" applyAlignment="1">
      <alignment wrapText="1"/>
    </xf>
    <xf numFmtId="0" fontId="1535" fillId="1084" borderId="1266" xfId="17" applyNumberFormat="1" applyFont="1" applyFill="1" applyBorder="1" applyAlignment="1">
      <alignment wrapText="1"/>
    </xf>
    <xf numFmtId="0" fontId="1540" fillId="1084" borderId="1200" xfId="17" applyNumberFormat="1" applyFont="1" applyFill="1" applyBorder="1" applyAlignment="1">
      <alignment horizontal="center" vertical="center" wrapText="1"/>
    </xf>
    <xf numFmtId="10" fontId="1539" fillId="1084" borderId="1200" xfId="17" applyNumberFormat="1" applyFont="1" applyFill="1" applyBorder="1" applyAlignment="1">
      <alignment vertical="center" wrapText="1"/>
    </xf>
    <xf numFmtId="0" fontId="1554" fillId="1084" borderId="1200" xfId="17" applyNumberFormat="1" applyFont="1" applyFill="1" applyBorder="1" applyAlignment="1">
      <alignment horizontal="center" vertical="top" wrapText="1"/>
    </xf>
    <xf numFmtId="0" fontId="1540" fillId="1084" borderId="1200" xfId="17" applyNumberFormat="1" applyFont="1" applyFill="1" applyBorder="1" applyAlignment="1">
      <alignment horizontal="left" vertical="top" wrapText="1"/>
    </xf>
    <xf numFmtId="0" fontId="1549" fillId="1084" borderId="1200" xfId="17" applyNumberFormat="1" applyFont="1" applyFill="1" applyBorder="1" applyAlignment="1">
      <alignment horizontal="center" vertical="top" wrapText="1"/>
    </xf>
    <xf numFmtId="0" fontId="1539" fillId="1084" borderId="1200" xfId="17" applyNumberFormat="1" applyFont="1" applyFill="1" applyBorder="1" applyAlignment="1">
      <alignment vertical="top" wrapText="1"/>
    </xf>
    <xf numFmtId="0" fontId="1545" fillId="1084" borderId="1199" xfId="17" applyNumberFormat="1" applyFont="1" applyFill="1" applyBorder="1" applyAlignment="1">
      <alignment vertical="top" wrapText="1"/>
    </xf>
    <xf numFmtId="0" fontId="1535" fillId="1084" borderId="1250" xfId="17" applyNumberFormat="1" applyFont="1" applyFill="1" applyBorder="1" applyAlignment="1">
      <alignment vertical="top" wrapText="1"/>
    </xf>
    <xf numFmtId="0" fontId="1535" fillId="1084" borderId="1251" xfId="17" applyNumberFormat="1" applyFont="1" applyFill="1" applyBorder="1" applyAlignment="1">
      <alignment vertical="top" wrapText="1"/>
    </xf>
    <xf numFmtId="0" fontId="1535" fillId="1084" borderId="1264" xfId="17" applyNumberFormat="1" applyFont="1" applyFill="1" applyBorder="1" applyAlignment="1">
      <alignment vertical="top" wrapText="1"/>
    </xf>
    <xf numFmtId="0" fontId="1535" fillId="1084" borderId="1265" xfId="17" applyNumberFormat="1" applyFont="1" applyFill="1" applyBorder="1" applyAlignment="1">
      <alignment vertical="top" wrapText="1"/>
    </xf>
    <xf numFmtId="0" fontId="1535" fillId="1084" borderId="1266" xfId="17" applyNumberFormat="1" applyFont="1" applyFill="1" applyBorder="1" applyAlignment="1">
      <alignment vertical="top" wrapText="1"/>
    </xf>
    <xf numFmtId="0" fontId="1540" fillId="1084" borderId="1200" xfId="17" applyNumberFormat="1" applyFont="1" applyFill="1" applyBorder="1" applyAlignment="1">
      <alignment horizontal="center" vertical="top" wrapText="1"/>
    </xf>
    <xf numFmtId="10" fontId="1539" fillId="1084" borderId="1200" xfId="17" applyNumberFormat="1" applyFont="1" applyFill="1" applyBorder="1" applyAlignment="1">
      <alignment vertical="top" wrapText="1"/>
    </xf>
    <xf numFmtId="0" fontId="1582" fillId="1084" borderId="1200" xfId="17" applyNumberFormat="1" applyFont="1" applyFill="1" applyBorder="1" applyAlignment="1">
      <alignment horizontal="left" vertical="center" wrapText="1"/>
    </xf>
    <xf numFmtId="0" fontId="1549" fillId="1089" borderId="1200" xfId="17" applyNumberFormat="1" applyFont="1" applyFill="1" applyBorder="1" applyAlignment="1">
      <alignment horizontal="center" vertical="center" wrapText="1"/>
    </xf>
    <xf numFmtId="0" fontId="1555" fillId="1084" borderId="1200" xfId="17" applyNumberFormat="1" applyFont="1" applyFill="1" applyBorder="1" applyAlignment="1">
      <alignment horizontal="left" vertical="center" wrapText="1"/>
    </xf>
    <xf numFmtId="0" fontId="1549" fillId="1092" borderId="1200" xfId="17" applyNumberFormat="1" applyFont="1" applyFill="1" applyBorder="1" applyAlignment="1">
      <alignment horizontal="center" vertical="center" wrapText="1"/>
    </xf>
    <xf numFmtId="0" fontId="1549" fillId="1093" borderId="1200" xfId="17" applyNumberFormat="1" applyFont="1" applyFill="1" applyBorder="1" applyAlignment="1">
      <alignment horizontal="center" vertical="center" wrapText="1"/>
    </xf>
    <xf numFmtId="0" fontId="1582" fillId="1084" borderId="1200" xfId="17" applyNumberFormat="1" applyFont="1" applyFill="1" applyBorder="1" applyAlignment="1">
      <alignment horizontal="left" vertical="top" wrapText="1"/>
    </xf>
    <xf numFmtId="0" fontId="1549" fillId="1089" borderId="1200" xfId="17" applyNumberFormat="1" applyFont="1" applyFill="1" applyBorder="1" applyAlignment="1">
      <alignment horizontal="center" vertical="top" wrapText="1"/>
    </xf>
    <xf numFmtId="0" fontId="1555" fillId="1084" borderId="1200" xfId="17" applyNumberFormat="1" applyFont="1" applyFill="1" applyBorder="1" applyAlignment="1">
      <alignment horizontal="left" vertical="top" wrapText="1"/>
    </xf>
    <xf numFmtId="0" fontId="1549" fillId="1092" borderId="1200" xfId="17" applyNumberFormat="1" applyFont="1" applyFill="1" applyBorder="1" applyAlignment="1">
      <alignment horizontal="center" vertical="top" wrapText="1"/>
    </xf>
    <xf numFmtId="0" fontId="1549" fillId="1093" borderId="1200" xfId="17" applyNumberFormat="1" applyFont="1" applyFill="1" applyBorder="1" applyAlignment="1">
      <alignment horizontal="center" vertical="top" wrapText="1"/>
    </xf>
    <xf numFmtId="10" fontId="1545" fillId="1145" borderId="1199" xfId="17" applyNumberFormat="1" applyFont="1" applyFill="1" applyBorder="1" applyAlignment="1">
      <alignment vertical="center" wrapText="1"/>
    </xf>
    <xf numFmtId="10" fontId="1619" fillId="1145" borderId="1199" xfId="17" applyNumberFormat="1" applyFont="1" applyFill="1" applyBorder="1" applyAlignment="1">
      <alignment vertical="center" wrapText="1"/>
    </xf>
    <xf numFmtId="10" fontId="1619" fillId="1145" borderId="1199" xfId="17" applyNumberFormat="1" applyFont="1" applyFill="1" applyBorder="1" applyAlignment="1">
      <alignment vertical="top" wrapText="1"/>
    </xf>
    <xf numFmtId="0" fontId="1622" fillId="1084" borderId="1199" xfId="17" applyNumberFormat="1" applyFont="1" applyFill="1" applyBorder="1" applyAlignment="1">
      <alignment horizontal="left" vertical="bottom"/>
    </xf>
    <xf numFmtId="0" fontId="1620" fillId="1129" borderId="1225" xfId="17" applyNumberFormat="1" applyFont="1" applyFill="1" applyBorder="1" applyAlignment="1">
      <alignment horizontal="center" vertical="bottom"/>
    </xf>
    <xf numFmtId="0" fontId="1620" fillId="1137" borderId="1225" xfId="17" applyNumberFormat="1" applyFont="1" applyFill="1" applyBorder="1" applyAlignment="1">
      <alignment horizontal="center" vertical="bottom"/>
    </xf>
    <xf numFmtId="0" fontId="1620" fillId="1130" borderId="1232" xfId="17" applyNumberFormat="1" applyFont="1" applyFill="1" applyBorder="1" applyAlignment="1">
      <alignment horizontal="left"/>
    </xf>
    <xf numFmtId="0" fontId="1622" fillId="1132" borderId="1225" xfId="17" applyNumberFormat="1" applyFont="1" applyFill="1" applyBorder="1" applyAlignment="1">
      <alignment horizontal="center"/>
    </xf>
    <xf numFmtId="0" fontId="1622" fillId="1084" borderId="1225" xfId="17" applyNumberFormat="1" applyFont="1" applyFill="1" applyBorder="1" applyAlignment="1">
      <alignment horizontal="center"/>
    </xf>
    <xf numFmtId="0" fontId="1622" fillId="1089" borderId="1225" xfId="17" applyNumberFormat="1" applyFont="1" applyFill="1" applyBorder="1" applyAlignment="1">
      <alignment horizontal="center"/>
    </xf>
    <xf numFmtId="0" fontId="1620" fillId="1129" borderId="1225" xfId="17" applyNumberFormat="1" applyFont="1" applyFill="1" applyBorder="1" applyAlignment="1">
      <alignment horizontal="right"/>
    </xf>
    <xf numFmtId="0" fontId="1620" fillId="1124" borderId="1225" xfId="17" applyNumberFormat="1" applyFont="1" applyFill="1" applyBorder="1" applyAlignment="1">
      <alignment horizontal="center"/>
    </xf>
    <xf numFmtId="0" fontId="1620" fillId="1129" borderId="1225" xfId="17" applyNumberFormat="1" applyFont="1" applyFill="1" applyBorder="1" applyAlignment="1">
      <alignment horizontal="left" vertical="bottom"/>
    </xf>
    <xf numFmtId="0" fontId="1622" fillId="1084" borderId="1225" xfId="17" applyNumberFormat="1" applyFont="1" applyFill="1" applyBorder="1" applyAlignment="1">
      <alignment horizontal="left" vertical="top" wrapText="1"/>
    </xf>
    <xf numFmtId="0" fontId="1622" fillId="1145" borderId="1199" xfId="17" applyNumberFormat="1" applyFont="1" applyFill="1" applyBorder="1" applyAlignment="1">
      <alignment horizontal="left" vertical="bottom"/>
    </xf>
    <xf numFmtId="0" fontId="1620" fillId="1145" borderId="1225" xfId="17" applyNumberFormat="1" applyFont="1" applyFill="1" applyBorder="1" applyAlignment="1">
      <alignment horizontal="center" vertical="bottom"/>
    </xf>
    <xf numFmtId="0" fontId="1620" fillId="1145" borderId="1232" xfId="17" applyNumberFormat="1" applyFont="1" applyFill="1" applyBorder="1" applyAlignment="1">
      <alignment horizontal="left"/>
    </xf>
    <xf numFmtId="0" fontId="1622" fillId="1145" borderId="1225" xfId="17" applyNumberFormat="1" applyFont="1" applyFill="1" applyBorder="1" applyAlignment="1">
      <alignment horizontal="center"/>
    </xf>
    <xf numFmtId="0" fontId="1620" fillId="1145" borderId="1225" xfId="17" applyNumberFormat="1" applyFont="1" applyFill="1" applyBorder="1" applyAlignment="1">
      <alignment horizontal="right"/>
    </xf>
    <xf numFmtId="0" fontId="1620" fillId="1145" borderId="1225" xfId="17" applyNumberFormat="1" applyFont="1" applyFill="1" applyBorder="1" applyAlignment="1">
      <alignment horizontal="center"/>
    </xf>
    <xf numFmtId="0" fontId="1620" fillId="1145" borderId="1225" xfId="17" applyNumberFormat="1" applyFont="1" applyFill="1" applyBorder="1" applyAlignment="1">
      <alignment horizontal="left" vertical="bottom"/>
    </xf>
    <xf numFmtId="0" fontId="1622" fillId="1145" borderId="1199" xfId="17" applyNumberFormat="1" applyFont="1" applyFill="1" applyBorder="1" applyAlignment="1">
      <alignment horizontal="left" vertical="bottom" wrapText="1"/>
    </xf>
    <xf numFmtId="0" fontId="1620" fillId="1145" borderId="1225" xfId="17" applyNumberFormat="1" applyFont="1" applyFill="1" applyBorder="1" applyAlignment="1">
      <alignment horizontal="center" vertical="bottom" wrapText="1"/>
    </xf>
    <xf numFmtId="0" fontId="1620" fillId="1145" borderId="1232" xfId="17" applyNumberFormat="1" applyFont="1" applyFill="1" applyBorder="1" applyAlignment="1">
      <alignment horizontal="left" wrapText="1"/>
    </xf>
    <xf numFmtId="0" fontId="1620" fillId="1145" borderId="1225" xfId="17" applyNumberFormat="1" applyFont="1" applyFill="1" applyBorder="1" applyAlignment="1">
      <alignment horizontal="right" wrapText="1"/>
    </xf>
    <xf numFmtId="0" fontId="1620" fillId="1145" borderId="1225" xfId="17" applyNumberFormat="1" applyFont="1" applyFill="1" applyBorder="1" applyAlignment="1">
      <alignment horizontal="left" vertical="bottom" wrapText="1"/>
    </xf>
    <xf numFmtId="0" fontId="1622" fillId="1145" borderId="1199" xfId="17" applyNumberFormat="1" applyFont="1" applyFill="1" applyBorder="1" applyAlignment="1">
      <alignment horizontal="left" vertical="top" wrapText="1"/>
    </xf>
    <xf numFmtId="0" fontId="1620" fillId="1145" borderId="1232" xfId="17" applyNumberFormat="1" applyFont="1" applyFill="1" applyBorder="1" applyAlignment="1">
      <alignment horizontal="left" vertical="top" wrapText="1"/>
    </xf>
    <xf numFmtId="0" fontId="1620" fillId="1145" borderId="1225" xfId="17" applyNumberFormat="1" applyFont="1" applyFill="1" applyBorder="1" applyAlignment="1">
      <alignment horizontal="right" vertical="top" wrapText="1"/>
    </xf>
    <xf numFmtId="0" fontId="1622" fillId="1146" borderId="1199" xfId="17" applyNumberFormat="1" applyFont="1" applyFill="1" applyBorder="1" applyAlignment="1">
      <alignment horizontal="left" vertical="top" wrapText="1"/>
    </xf>
    <xf numFmtId="0" fontId="1623" fillId="1146" borderId="1199" xfId="17" applyNumberFormat="1" applyFont="1" applyFill="1" applyBorder="1" applyAlignment="1">
      <alignment horizontal="left" vertical="top" wrapText="1"/>
    </xf>
    <xf numFmtId="0" fontId="1622" fillId="1147" borderId="1199" xfId="17" applyNumberFormat="1" applyFont="1" applyFill="1" applyBorder="1" applyAlignment="1">
      <alignment horizontal="left" vertical="top" wrapText="1"/>
    </xf>
    <xf numFmtId="0" fontId="1620" fillId="1147" borderId="1199" xfId="17" applyNumberFormat="1" applyFont="1" applyFill="1" applyBorder="1" applyAlignment="1">
      <alignment horizontal="left" vertical="top" wrapText="1"/>
    </xf>
    <xf numFmtId="0" fontId="1620" fillId="1145" borderId="1268" xfId="17" applyNumberFormat="1" applyFont="1" applyFill="1" applyBorder="1" applyAlignment="1">
      <alignment horizontal="right" vertical="top" wrapText="1"/>
    </xf>
    <xf numFmtId="0" fontId="1565" fillId="1145" borderId="1199" xfId="17" applyNumberFormat="1" applyFont="1" applyFill="1" applyBorder="1" applyAlignment="1">
      <alignment horizontal="left" vertical="top" wrapText="1"/>
    </xf>
    <xf numFmtId="0" fontId="1589" fillId="1145" borderId="1225" xfId="17" applyNumberFormat="1" applyFont="1" applyFill="1" applyBorder="1" applyAlignment="1">
      <alignment horizontal="center" vertical="bottom"/>
    </xf>
    <xf numFmtId="0" fontId="1628" fillId="1145" borderId="1225" xfId="17" applyNumberFormat="1" applyFont="1" applyFill="1" applyBorder="1" applyAlignment="1">
      <alignment horizontal="center" vertical="bottom"/>
    </xf>
    <xf numFmtId="0" fontId="1628" fillId="1145" borderId="1225" xfId="17" applyNumberFormat="1" applyFont="1" applyFill="1" applyBorder="1" applyAlignment="1">
      <alignment horizontal="center" vertical="bottom" wrapText="1"/>
    </xf>
    <xf numFmtId="0" fontId="1628" fillId="1145" borderId="1225" xfId="17" applyNumberFormat="1" applyFont="1" applyFill="1" applyBorder="1" applyAlignment="1">
      <alignment horizontal="center" vertical="top" wrapText="1"/>
    </xf>
    <xf numFmtId="0" fontId="1620" fillId="1084" borderId="1225" xfId="17" applyNumberFormat="1" applyFont="1" applyFill="1" applyBorder="1" applyAlignment="1">
      <alignment horizontal="center"/>
    </xf>
    <xf numFmtId="0" fontId="1620" fillId="1084" borderId="1225" xfId="17" applyNumberFormat="1" applyFont="1" applyFill="1" applyBorder="1" applyAlignment="1">
      <alignment horizontal="center" wrapText="1"/>
    </xf>
    <xf numFmtId="0" fontId="1621" fillId="1084" borderId="1199" xfId="17" applyNumberFormat="1" applyFont="1" applyFill="1" applyBorder="1"/>
    <xf numFmtId="0" fontId="1622" fillId="1084" borderId="1225" xfId="17" applyNumberFormat="1" applyFont="1" applyFill="1" applyBorder="1"/>
    <xf numFmtId="0" fontId="1622" fillId="1084" borderId="1225" xfId="17" applyNumberFormat="1" applyFont="1" applyFill="1" applyBorder="1" applyAlignment="1">
      <alignment wrapText="1"/>
    </xf>
    <xf numFmtId="0" fontId="1622" fillId="1084" borderId="1199" xfId="17" applyNumberFormat="1" applyFont="1" applyFill="1" applyBorder="1" applyAlignment="1">
      <alignment wrapText="1"/>
    </xf>
    <xf numFmtId="0" fontId="1621" fillId="1145" borderId="1199" xfId="17" applyNumberFormat="1" applyFont="1" applyFill="1" applyBorder="1"/>
    <xf numFmtId="0" fontId="1622" fillId="1145" borderId="1225" xfId="17" applyNumberFormat="1" applyFont="1" applyFill="1" applyBorder="1" applyAlignment="1">
      <alignment wrapText="1"/>
    </xf>
    <xf numFmtId="0" fontId="1621" fillId="1145" borderId="1199" xfId="17" applyNumberFormat="1" applyFont="1" applyFill="1" applyBorder="1" applyAlignment="1">
      <alignment wrapText="1"/>
    </xf>
    <xf numFmtId="0" fontId="1621" fillId="1145" borderId="1199" xfId="17" applyNumberFormat="1" applyFont="1" applyFill="1" applyBorder="1" applyAlignment="1">
      <alignment vertical="top" wrapText="1"/>
    </xf>
    <xf numFmtId="0" fontId="1621" fillId="1146" borderId="1199" xfId="17" applyNumberFormat="1" applyFont="1" applyFill="1" applyBorder="1" applyAlignment="1">
      <alignment vertical="top" wrapText="1"/>
    </xf>
    <xf numFmtId="0" fontId="1624" fillId="1146" borderId="1199" xfId="17" applyNumberFormat="1" applyFont="1" applyFill="1" applyBorder="1" applyAlignment="1">
      <alignment vertical="top" wrapText="1"/>
    </xf>
    <xf numFmtId="0" fontId="1622" fillId="1147" borderId="1225" xfId="17" applyNumberFormat="1" applyFont="1" applyFill="1" applyBorder="1" applyAlignment="1">
      <alignment vertical="top" wrapText="1"/>
    </xf>
    <xf numFmtId="0" fontId="1621" fillId="1147" borderId="1199" xfId="17" applyNumberFormat="1" applyFont="1" applyFill="1" applyBorder="1" applyAlignment="1">
      <alignment vertical="top" wrapText="1"/>
    </xf>
    <xf numFmtId="0" fontId="1620" fillId="1147" borderId="1225" xfId="17" applyNumberFormat="1" applyFont="1" applyFill="1" applyBorder="1" applyAlignment="1">
      <alignment vertical="top" wrapText="1"/>
    </xf>
    <xf numFmtId="0" fontId="1629" fillId="1147" borderId="1199" xfId="17" applyNumberFormat="1" applyFont="1" applyFill="1" applyBorder="1" applyAlignment="1">
      <alignment vertical="top" wrapText="1"/>
    </xf>
    <xf numFmtId="0" fontId="1629" fillId="1147" borderId="1199" xfId="17" applyNumberFormat="1" applyFont="1" applyFill="1" applyBorder="1" applyAlignment="1">
      <alignment horizontal="center" vertical="top" wrapText="1"/>
    </xf>
    <xf numFmtId="0" fontId="1629" fillId="1147" borderId="1199" xfId="17" applyNumberFormat="1" applyFont="1" applyFill="1" applyBorder="1" applyAlignment="1">
      <alignment horizontal="center" vertical="center" wrapText="1"/>
    </xf>
    <xf numFmtId="0" fontId="1629" fillId="1147" borderId="1268" xfId="17" applyNumberFormat="1" applyFont="1" applyFill="1" applyBorder="1" applyAlignment="1">
      <alignment horizontal="center" vertical="center" wrapText="1"/>
    </xf>
    <xf numFmtId="0" fontId="1621" fillId="1145" borderId="1268" xfId="17" applyNumberFormat="1" applyFont="1" applyFill="1" applyBorder="1" applyAlignment="1">
      <alignment vertical="top" wrapText="1"/>
    </xf>
    <xf numFmtId="0" fontId="1545" fillId="1145" borderId="1199" xfId="17" applyNumberFormat="1" applyFont="1" applyFill="1" applyBorder="1" applyAlignment="1">
      <alignment wrapText="1"/>
    </xf>
    <xf numFmtId="0" fontId="1620" fillId="1084" borderId="1237" xfId="17" applyNumberFormat="1" applyFont="1" applyFill="1" applyBorder="1" applyAlignment="1">
      <alignment horizontal="center" vertical="center" wrapText="1"/>
    </xf>
    <xf numFmtId="0" fontId="1621" fillId="1084" borderId="1245" xfId="17" applyNumberFormat="1" applyFont="1" applyFill="1" applyBorder="1"/>
    <xf numFmtId="0" fontId="1621" fillId="1084" borderId="1246" xfId="17" applyNumberFormat="1" applyFont="1" applyFill="1" applyBorder="1"/>
    <xf numFmtId="0" fontId="1622" fillId="1100" borderId="1225" xfId="17" applyNumberFormat="1" applyFont="1" applyFill="1" applyBorder="1" applyAlignment="1">
      <alignment horizontal="center" vertical="bottom" wrapText="1"/>
    </xf>
    <xf numFmtId="0" fontId="1622" fillId="1103" borderId="1225" xfId="17" applyNumberFormat="1" applyFont="1" applyFill="1" applyBorder="1" applyAlignment="1">
      <alignment horizontal="left" wrapText="1"/>
    </xf>
    <xf numFmtId="3" fontId="1622" fillId="1100" borderId="1225" xfId="17" applyNumberFormat="1" applyFont="1" applyFill="1" applyBorder="1" applyAlignment="1">
      <alignment horizontal="center" wrapText="1"/>
    </xf>
    <xf numFmtId="0" fontId="1622" fillId="1084" borderId="1225" xfId="17" applyNumberFormat="1" applyFont="1" applyFill="1" applyBorder="1" applyAlignment="1">
      <alignment horizontal="center" vertical="bottom" wrapText="1"/>
    </xf>
    <xf numFmtId="0" fontId="1620" fillId="1124" borderId="1248" xfId="17" applyNumberFormat="1" applyFont="1" applyFill="1" applyBorder="1" applyAlignment="1">
      <alignment vertical="bottom" wrapText="1"/>
    </xf>
    <xf numFmtId="0" fontId="1620" fillId="1124" borderId="1249" xfId="17" applyNumberFormat="1" applyFont="1" applyFill="1" applyBorder="1" applyAlignment="1">
      <alignment vertical="bottom" wrapText="1"/>
    </xf>
    <xf numFmtId="1" fontId="1620" fillId="1124" borderId="1249" xfId="17" applyNumberFormat="1" applyFont="1" applyFill="1" applyBorder="1" applyAlignment="1">
      <alignment horizontal="center" vertical="bottom" wrapText="1"/>
    </xf>
    <xf numFmtId="1" fontId="1620" fillId="1124" borderId="1233" xfId="17" applyNumberFormat="1" applyFont="1" applyFill="1" applyBorder="1" applyAlignment="1">
      <alignment horizontal="center" vertical="bottom" wrapText="1"/>
    </xf>
    <xf numFmtId="0" fontId="1622" fillId="1084" borderId="1199" xfId="17" applyNumberFormat="1" applyFont="1" applyFill="1" applyBorder="1" applyAlignment="1">
      <alignment horizontal="left" vertical="center"/>
    </xf>
    <xf numFmtId="0" fontId="1620" fillId="1145" borderId="1237" xfId="17" applyNumberFormat="1" applyFont="1" applyFill="1" applyBorder="1" applyAlignment="1">
      <alignment horizontal="center" vertical="center" wrapText="1"/>
    </xf>
    <xf numFmtId="0" fontId="1621" fillId="1145" borderId="1245" xfId="17" applyNumberFormat="1" applyFont="1" applyFill="1" applyBorder="1"/>
    <xf numFmtId="0" fontId="1621" fillId="1145" borderId="1246" xfId="17" applyNumberFormat="1" applyFont="1" applyFill="1" applyBorder="1"/>
    <xf numFmtId="0" fontId="1622" fillId="1145" borderId="1225" xfId="17" applyNumberFormat="1" applyFont="1" applyFill="1" applyBorder="1" applyAlignment="1">
      <alignment horizontal="center" vertical="bottom" wrapText="1"/>
    </xf>
    <xf numFmtId="0" fontId="1622" fillId="1145" borderId="1225" xfId="17" applyNumberFormat="1" applyFont="1" applyFill="1" applyBorder="1" applyAlignment="1">
      <alignment horizontal="left" wrapText="1"/>
    </xf>
    <xf numFmtId="3" fontId="1622" fillId="1145" borderId="1225" xfId="17" applyNumberFormat="1" applyFont="1" applyFill="1" applyBorder="1" applyAlignment="1">
      <alignment horizontal="center" wrapText="1"/>
    </xf>
    <xf numFmtId="0" fontId="1620" fillId="1145" borderId="1248" xfId="17" applyNumberFormat="1" applyFont="1" applyFill="1" applyBorder="1" applyAlignment="1">
      <alignment vertical="bottom" wrapText="1"/>
    </xf>
    <xf numFmtId="0" fontId="1620" fillId="1145" borderId="1249" xfId="17" applyNumberFormat="1" applyFont="1" applyFill="1" applyBorder="1" applyAlignment="1">
      <alignment vertical="bottom" wrapText="1"/>
    </xf>
    <xf numFmtId="1" fontId="1620" fillId="1145" borderId="1249" xfId="17" applyNumberFormat="1" applyFont="1" applyFill="1" applyBorder="1" applyAlignment="1">
      <alignment horizontal="center" vertical="bottom" wrapText="1"/>
    </xf>
    <xf numFmtId="1" fontId="1620" fillId="1145" borderId="1233" xfId="17" applyNumberFormat="1" applyFont="1" applyFill="1" applyBorder="1" applyAlignment="1">
      <alignment horizontal="center" vertical="bottom" wrapText="1"/>
    </xf>
    <xf numFmtId="0" fontId="1622" fillId="1145" borderId="1199" xfId="17" applyNumberFormat="1" applyFont="1" applyFill="1" applyBorder="1" applyAlignment="1">
      <alignment horizontal="left" vertical="center"/>
    </xf>
    <xf numFmtId="0" fontId="1621" fillId="1145" borderId="1245" xfId="17" applyNumberFormat="1" applyFont="1" applyFill="1" applyBorder="1" applyAlignment="1">
      <alignment wrapText="1"/>
    </xf>
    <xf numFmtId="0" fontId="1621" fillId="1145" borderId="1246" xfId="17" applyNumberFormat="1" applyFont="1" applyFill="1" applyBorder="1" applyAlignment="1">
      <alignment wrapText="1"/>
    </xf>
    <xf numFmtId="0" fontId="1622" fillId="1145" borderId="1199" xfId="17" applyNumberFormat="1" applyFont="1" applyFill="1" applyBorder="1" applyAlignment="1">
      <alignment horizontal="left" vertical="center" wrapText="1"/>
    </xf>
    <xf numFmtId="0" fontId="1620" fillId="1145" borderId="1237" xfId="17" applyNumberFormat="1" applyFont="1" applyFill="1" applyBorder="1" applyAlignment="1">
      <alignment horizontal="center" vertical="top" wrapText="1"/>
    </xf>
    <xf numFmtId="0" fontId="1621" fillId="1145" borderId="1245" xfId="17" applyNumberFormat="1" applyFont="1" applyFill="1" applyBorder="1" applyAlignment="1">
      <alignment vertical="top" wrapText="1"/>
    </xf>
    <xf numFmtId="0" fontId="1621" fillId="1145" borderId="1246" xfId="17" applyNumberFormat="1" applyFont="1" applyFill="1" applyBorder="1" applyAlignment="1">
      <alignment vertical="top" wrapText="1"/>
    </xf>
    <xf numFmtId="3" fontId="1622" fillId="1145" borderId="1225" xfId="17" applyNumberFormat="1" applyFont="1" applyFill="1" applyBorder="1" applyAlignment="1">
      <alignment horizontal="center" vertical="top" wrapText="1"/>
    </xf>
    <xf numFmtId="0" fontId="1620" fillId="1145" borderId="1248" xfId="17" applyNumberFormat="1" applyFont="1" applyFill="1" applyBorder="1" applyAlignment="1">
      <alignment vertical="top" wrapText="1"/>
    </xf>
    <xf numFmtId="0" fontId="1620" fillId="1145" borderId="1249" xfId="17" applyNumberFormat="1" applyFont="1" applyFill="1" applyBorder="1" applyAlignment="1">
      <alignment vertical="top" wrapText="1"/>
    </xf>
    <xf numFmtId="1" fontId="1620" fillId="1145" borderId="1249" xfId="17" applyNumberFormat="1" applyFont="1" applyFill="1" applyBorder="1" applyAlignment="1">
      <alignment horizontal="center" vertical="top" wrapText="1"/>
    </xf>
    <xf numFmtId="1" fontId="1620" fillId="1145" borderId="1233" xfId="17" applyNumberFormat="1" applyFont="1" applyFill="1" applyBorder="1" applyAlignment="1">
      <alignment horizontal="center" vertical="top" wrapText="1"/>
    </xf>
    <xf numFmtId="0" fontId="1620" fillId="1146" borderId="1237" xfId="17" applyNumberFormat="1" applyFont="1" applyFill="1" applyBorder="1" applyAlignment="1">
      <alignment horizontal="center" vertical="top" wrapText="1"/>
    </xf>
    <xf numFmtId="0" fontId="1621" fillId="1146" borderId="1245" xfId="17" applyNumberFormat="1" applyFont="1" applyFill="1" applyBorder="1" applyAlignment="1">
      <alignment vertical="top" wrapText="1"/>
    </xf>
    <xf numFmtId="0" fontId="1621" fillId="1146" borderId="1246" xfId="17" applyNumberFormat="1" applyFont="1" applyFill="1" applyBorder="1" applyAlignment="1">
      <alignment vertical="top" wrapText="1"/>
    </xf>
    <xf numFmtId="0" fontId="1623" fillId="1146" borderId="1237" xfId="17" applyNumberFormat="1" applyFont="1" applyFill="1" applyBorder="1" applyAlignment="1">
      <alignment horizontal="center" vertical="top" wrapText="1"/>
    </xf>
    <xf numFmtId="0" fontId="1624" fillId="1146" borderId="1245" xfId="17" applyNumberFormat="1" applyFont="1" applyFill="1" applyBorder="1" applyAlignment="1">
      <alignment vertical="top" wrapText="1"/>
    </xf>
    <xf numFmtId="0" fontId="1624" fillId="1146" borderId="1246" xfId="17" applyNumberFormat="1" applyFont="1" applyFill="1" applyBorder="1" applyAlignment="1">
      <alignment vertical="top" wrapText="1"/>
    </xf>
    <xf numFmtId="3" fontId="1622" fillId="1145" borderId="1268" xfId="17" applyNumberFormat="1" applyFont="1" applyFill="1" applyBorder="1" applyAlignment="1">
      <alignment horizontal="center" vertical="top" wrapText="1"/>
    </xf>
    <xf numFmtId="1" fontId="1620" fillId="1145" borderId="1268" xfId="17" applyNumberFormat="1" applyFont="1" applyFill="1" applyBorder="1" applyAlignment="1">
      <alignment horizontal="center" vertical="top" wrapText="1"/>
    </xf>
    <xf numFmtId="0" fontId="1545" fillId="1145" borderId="1199" xfId="17" applyNumberFormat="1" applyFont="1" applyFill="1" applyBorder="1" applyAlignment="1">
      <alignment vertical="bottom"/>
    </xf>
    <xf numFmtId="0" fontId="1619" fillId="1145" borderId="1199" xfId="17" applyNumberFormat="1" applyFont="1" applyFill="1" applyBorder="1" applyAlignment="1">
      <alignment vertical="bottom"/>
    </xf>
    <xf numFmtId="0" fontId="1619" fillId="1145" borderId="1199" xfId="17" applyNumberFormat="1" applyFont="1" applyFill="1" applyBorder="1" applyAlignment="1">
      <alignment vertical="bottom" wrapText="1"/>
    </xf>
    <xf numFmtId="0" fontId="1630" fillId="1148" borderId="1271" xfId="18" applyAlignment="1">
      <alignment vertical="bottom"/>
    </xf>
    <xf numFmtId="0" fontId="1631" fillId="1148" borderId="1271" xfId="18" applyAlignment="1">
      <alignment horizontal="left" vertical="center"/>
    </xf>
    <xf numFmtId="0" fontId="1632" fillId="1148" borderId="1271" xfId="18" applyAlignment="1">
      <alignment horizontal="left" vertical="center"/>
    </xf>
    <xf numFmtId="0" fontId="1633" fillId="1148" borderId="1271" xfId="18" applyAlignment="1">
      <alignment horizontal="left" vertical="center"/>
    </xf>
    <xf numFmtId="0" fontId="1634" fillId="1150" borderId="1272" xfId="18" applyAlignment="1">
      <alignment vertical="center"/>
    </xf>
    <xf numFmtId="0" fontId="1635" fillId="1148" borderId="1271" xfId="18" applyAlignment="1">
      <alignment horizontal="left" vertical="center"/>
    </xf>
    <xf numFmtId="0" fontId="1634" fillId="1151" borderId="1272" xfId="18" applyAlignment="1">
      <alignment vertical="center"/>
    </xf>
    <xf numFmtId="0" fontId="1634" fillId="1152" borderId="1272" xfId="18" applyAlignment="1">
      <alignment vertical="center"/>
    </xf>
    <xf numFmtId="0" fontId="1634" fillId="1153" borderId="1272" xfId="18" applyAlignment="1">
      <alignment vertical="center"/>
    </xf>
    <xf numFmtId="0" fontId="1636" fillId="1148" borderId="1271" xfId="18"/>
    <xf numFmtId="0" fontId="1634" fillId="1154" borderId="1272" xfId="18" applyAlignment="1">
      <alignment vertical="center"/>
    </xf>
    <xf numFmtId="0" fontId="1634" fillId="1155" borderId="1272" xfId="18" applyAlignment="1">
      <alignment vertical="center"/>
    </xf>
    <xf numFmtId="0" fontId="1634" fillId="1156" borderId="1272" xfId="18" applyAlignment="1">
      <alignment vertical="center"/>
    </xf>
    <xf numFmtId="0" fontId="1634" fillId="1157" borderId="1272" xfId="18" applyAlignment="1">
      <alignment vertical="center"/>
    </xf>
    <xf numFmtId="0" fontId="1637" fillId="1158" borderId="1273" xfId="18" applyAlignment="1">
      <alignment horizontal="left" vertical="center"/>
    </xf>
    <xf numFmtId="0" fontId="1638" fillId="1148" borderId="1274" xfId="18"/>
    <xf numFmtId="0" fontId="1638" fillId="1148" borderId="1275" xfId="18"/>
    <xf numFmtId="0" fontId="1639" fillId="1159" borderId="1276" xfId="18" applyAlignment="1">
      <alignment horizontal="center" vertical="center" wrapText="1"/>
    </xf>
    <xf numFmtId="0" fontId="1640" fillId="1148" borderId="1271" xfId="18"/>
    <xf numFmtId="0" fontId="1641" fillId="1159" borderId="1273" xfId="18" applyAlignment="1">
      <alignment horizontal="center" vertical="center"/>
    </xf>
    <xf numFmtId="0" fontId="1638" fillId="1148" borderId="1277" xfId="18"/>
    <xf numFmtId="0" fontId="1642" fillId="1148" borderId="1271" xfId="18"/>
    <xf numFmtId="0" fontId="1643" fillId="1159" borderId="1272" xfId="18" applyAlignment="1">
      <alignment horizontal="center" vertical="center"/>
    </xf>
    <xf numFmtId="0" fontId="1644" fillId="1148" borderId="1272" xfId="18" applyAlignment="1">
      <alignment horizontal="left" vertical="center" wrapText="1"/>
    </xf>
    <xf numFmtId="0" fontId="1634" fillId="1148" borderId="1272" xfId="18" applyAlignment="1">
      <alignment horizontal="left" vertical="center" wrapText="1"/>
    </xf>
    <xf numFmtId="164" fontId="1635" fillId="1148" borderId="1272" xfId="18" applyAlignment="1">
      <alignment horizontal="center" vertical="center"/>
    </xf>
    <xf numFmtId="0" fontId="1645" fillId="1148" borderId="1271" xfId="18"/>
    <xf numFmtId="0" fontId="1640" fillId="1148" borderId="1271" xfId="18" applyAlignment="1">
      <alignment vertical="bottom"/>
    </xf>
    <xf numFmtId="0" fontId="1646" fillId="1148" borderId="1278" xfId="18"/>
    <xf numFmtId="0" fontId="1638" fillId="1148" borderId="1279" xfId="18"/>
    <xf numFmtId="0" fontId="1640" fillId="1148" borderId="1280" xfId="18"/>
    <xf numFmtId="0" fontId="1646" fillId="1148" borderId="1281" xfId="18" applyAlignment="1">
      <alignment horizontal="center"/>
    </xf>
    <xf numFmtId="0" fontId="1646" fillId="1148" borderId="1271" xfId="18" applyAlignment="1">
      <alignment horizontal="center"/>
    </xf>
    <xf numFmtId="0" fontId="1640" fillId="1148" borderId="1281" xfId="18" applyAlignment="1">
      <alignment horizontal="center"/>
    </xf>
    <xf numFmtId="0" fontId="1640" fillId="1148" borderId="1282" xfId="18"/>
    <xf numFmtId="0" fontId="1647" fillId="1148" borderId="1283" xfId="18" applyAlignment="1">
      <alignment wrapText="1"/>
    </xf>
    <xf numFmtId="0" fontId="1646" fillId="1148" borderId="1281" xfId="18" applyAlignment="1">
      <alignment horizontal="center" wrapText="1"/>
    </xf>
    <xf numFmtId="0" fontId="1647" fillId="1148" borderId="1284" xfId="18" applyAlignment="1">
      <alignment wrapText="1"/>
    </xf>
    <xf numFmtId="0" fontId="1647" fillId="1148" borderId="1283" xfId="18" applyAlignment="1">
      <alignment wrapText="1"/>
    </xf>
    <xf numFmtId="0" fontId="1635" fillId="1148" borderId="1272" xfId="18" applyAlignment="1">
      <alignment horizontal="center" vertical="center"/>
    </xf>
    <xf numFmtId="0" fontId="1638" fillId="1148" borderId="1285" xfId="18"/>
    <xf numFmtId="0" fontId="1646" fillId="1148" borderId="1278" xfId="18" applyAlignment="1">
      <alignment horizontal="center" wrapText="1"/>
    </xf>
    <xf numFmtId="0" fontId="1646" fillId="1148" borderId="1284" xfId="18" applyAlignment="1">
      <alignment wrapText="1"/>
    </xf>
    <xf numFmtId="0" fontId="1646" fillId="1148" borderId="1283" xfId="18" applyAlignment="1">
      <alignment wrapText="1"/>
    </xf>
    <xf numFmtId="0" fontId="1634" fillId="1148" borderId="1272" xfId="18" applyAlignment="1">
      <alignment vertical="center"/>
    </xf>
    <xf numFmtId="0" fontId="1634" fillId="1160" borderId="1272" xfId="18" applyAlignment="1">
      <alignment vertical="center"/>
    </xf>
    <xf numFmtId="0" fontId="1635" fillId="1148" borderId="1272" xfId="18" applyAlignment="1">
      <alignment horizontal="left" vertical="center" wrapText="1"/>
    </xf>
    <xf numFmtId="0" fontId="1648" fillId="1153" borderId="1272" xfId="18" applyAlignment="1">
      <alignment horizontal="center" vertical="center"/>
    </xf>
    <xf numFmtId="0" fontId="1639" fillId="1159" borderId="1272" xfId="18" applyAlignment="1">
      <alignment horizontal="center" vertical="center" wrapText="1"/>
    </xf>
    <xf numFmtId="0" fontId="1639" fillId="1159" borderId="1273" xfId="18" applyAlignment="1">
      <alignment horizontal="center" vertical="center" wrapText="1"/>
    </xf>
    <xf numFmtId="0" fontId="1634" fillId="1148" borderId="1272" xfId="18" applyAlignment="1">
      <alignment horizontal="left" vertical="center"/>
    </xf>
    <xf numFmtId="164" fontId="1634" fillId="1148" borderId="1272" xfId="18" applyAlignment="1">
      <alignment horizontal="center" vertical="center"/>
    </xf>
    <xf numFmtId="0" fontId="1634" fillId="1148" borderId="1273" xfId="18" applyAlignment="1">
      <alignment horizontal="left" vertical="center" wrapText="1"/>
    </xf>
    <xf numFmtId="0" fontId="1649" fillId="1153" borderId="1272" xfId="18" applyAlignment="1">
      <alignment horizontal="left" vertical="center"/>
    </xf>
    <xf numFmtId="0" fontId="1634" fillId="1153" borderId="1272" xfId="18" applyAlignment="1">
      <alignment horizontal="left" vertical="center" wrapText="1"/>
    </xf>
    <xf numFmtId="164" fontId="1634" fillId="1153" borderId="1272" xfId="18" applyAlignment="1">
      <alignment horizontal="center" vertical="center"/>
    </xf>
    <xf numFmtId="0" fontId="1649" fillId="1153" borderId="1273" xfId="18" applyAlignment="1">
      <alignment horizontal="left" vertical="center" wrapText="1"/>
    </xf>
    <xf numFmtId="0" fontId="1634" fillId="1153" borderId="1273" xfId="18" applyAlignment="1">
      <alignment horizontal="left" vertical="center" wrapText="1"/>
    </xf>
    <xf numFmtId="0" fontId="1634" fillId="1154" borderId="1272" xfId="18" applyAlignment="1">
      <alignment horizontal="left" vertical="center"/>
    </xf>
    <xf numFmtId="0" fontId="1634" fillId="1154" borderId="1272" xfId="18" applyAlignment="1">
      <alignment horizontal="left" vertical="center" wrapText="1"/>
    </xf>
    <xf numFmtId="164" fontId="1634" fillId="1154" borderId="1272" xfId="18" applyAlignment="1">
      <alignment horizontal="center" vertical="center"/>
    </xf>
    <xf numFmtId="0" fontId="1649" fillId="1154" borderId="1273" xfId="18" applyAlignment="1">
      <alignment horizontal="left" vertical="center" wrapText="1"/>
    </xf>
    <xf numFmtId="0" fontId="1634" fillId="1154" borderId="1273" xfId="18" applyAlignment="1">
      <alignment horizontal="left" vertical="center" wrapText="1"/>
    </xf>
    <xf numFmtId="0" fontId="1634" fillId="1155" borderId="1272" xfId="18" applyAlignment="1">
      <alignment horizontal="left" vertical="center"/>
    </xf>
    <xf numFmtId="0" fontId="1634" fillId="1155" borderId="1272" xfId="18" applyAlignment="1">
      <alignment horizontal="left" vertical="center" wrapText="1"/>
    </xf>
    <xf numFmtId="164" fontId="1634" fillId="1155" borderId="1272" xfId="18" applyAlignment="1">
      <alignment horizontal="center" vertical="center"/>
    </xf>
    <xf numFmtId="0" fontId="1649" fillId="1155" borderId="1273" xfId="18" applyAlignment="1">
      <alignment horizontal="left" vertical="center" wrapText="1"/>
    </xf>
    <xf numFmtId="0" fontId="1634" fillId="1155" borderId="1273" xfId="18" applyAlignment="1">
      <alignment horizontal="left" vertical="center" wrapText="1"/>
    </xf>
    <xf numFmtId="0" fontId="1634" fillId="1156" borderId="1272" xfId="18" applyAlignment="1">
      <alignment horizontal="left" vertical="center"/>
    </xf>
    <xf numFmtId="0" fontId="1634" fillId="1156" borderId="1272" xfId="18" applyAlignment="1">
      <alignment horizontal="left" vertical="center" wrapText="1"/>
    </xf>
    <xf numFmtId="164" fontId="1634" fillId="1156" borderId="1272" xfId="18" applyAlignment="1">
      <alignment horizontal="center" vertical="center"/>
    </xf>
    <xf numFmtId="0" fontId="1649" fillId="1156" borderId="1273" xfId="18" applyAlignment="1">
      <alignment horizontal="left" vertical="center" wrapText="1"/>
    </xf>
    <xf numFmtId="0" fontId="1634" fillId="1156" borderId="1273" xfId="18" applyAlignment="1">
      <alignment horizontal="left" vertical="center" wrapText="1"/>
    </xf>
    <xf numFmtId="0" fontId="1634" fillId="1157" borderId="1272" xfId="18" applyAlignment="1">
      <alignment horizontal="left" vertical="center"/>
    </xf>
    <xf numFmtId="0" fontId="1634" fillId="1157" borderId="1272" xfId="18" applyAlignment="1">
      <alignment horizontal="left" vertical="center" wrapText="1"/>
    </xf>
    <xf numFmtId="164" fontId="1634" fillId="1157" borderId="1272" xfId="18" applyAlignment="1">
      <alignment horizontal="center" vertical="center"/>
    </xf>
    <xf numFmtId="0" fontId="1649" fillId="1157" borderId="1273" xfId="18" applyAlignment="1">
      <alignment horizontal="left" vertical="center" wrapText="1"/>
    </xf>
    <xf numFmtId="0" fontId="1634" fillId="1157" borderId="1273" xfId="18" applyAlignment="1">
      <alignment horizontal="left" vertical="center" wrapText="1"/>
    </xf>
    <xf numFmtId="0" fontId="1650" fillId="1148" borderId="1271" xfId="18" applyAlignment="1">
      <alignment horizontal="left" vertical="center" wrapText="1"/>
    </xf>
    <xf numFmtId="0" fontId="1651" fillId="1148" borderId="1271" xfId="18"/>
    <xf numFmtId="0" fontId="1651" fillId="1148" borderId="1271" xfId="18" applyAlignment="1">
      <alignment wrapText="1"/>
    </xf>
    <xf numFmtId="0" fontId="1652" fillId="1161" borderId="1286" xfId="18" applyAlignment="1">
      <alignment horizontal="center" wrapText="1"/>
    </xf>
    <xf numFmtId="0" fontId="1652" fillId="1161" borderId="1287" xfId="18" applyAlignment="1">
      <alignment horizontal="center" wrapText="1"/>
    </xf>
    <xf numFmtId="0" fontId="1652" fillId="1161" borderId="1288" xfId="18" applyAlignment="1">
      <alignment horizontal="center" wrapText="1"/>
    </xf>
    <xf numFmtId="0" fontId="1653" fillId="1152" borderId="1289" xfId="18" applyAlignment="1">
      <alignment wrapText="1"/>
    </xf>
    <xf numFmtId="0" fontId="1654" fillId="1162" borderId="1290" xfId="18" applyAlignment="1">
      <alignment wrapText="1"/>
    </xf>
    <xf numFmtId="0" fontId="1654" fillId="1163" borderId="1290" xfId="18" applyAlignment="1">
      <alignment wrapText="1"/>
    </xf>
    <xf numFmtId="0" fontId="1654" fillId="1163" borderId="1291" xfId="18" applyAlignment="1">
      <alignment wrapText="1"/>
    </xf>
    <xf numFmtId="0" fontId="1653" fillId="1152" borderId="1292" xfId="18" applyAlignment="1">
      <alignment wrapText="1"/>
    </xf>
    <xf numFmtId="0" fontId="1654" fillId="1164" borderId="1290" xfId="18" applyAlignment="1">
      <alignment wrapText="1"/>
    </xf>
    <xf numFmtId="0" fontId="1654" fillId="1164" borderId="1293" xfId="18" applyAlignment="1">
      <alignment wrapText="1"/>
    </xf>
    <xf numFmtId="0" fontId="1654" fillId="1162" borderId="1293" xfId="18" applyAlignment="1">
      <alignment wrapText="1"/>
    </xf>
    <xf numFmtId="0" fontId="1654" fillId="1163" borderId="1293" xfId="18" applyAlignment="1">
      <alignment wrapText="1"/>
    </xf>
    <xf numFmtId="0" fontId="1653" fillId="1152" borderId="1294" xfId="18" applyAlignment="1">
      <alignment wrapText="1"/>
    </xf>
    <xf numFmtId="0" fontId="1654" fillId="1163" borderId="1295" xfId="18" applyAlignment="1">
      <alignment wrapText="1"/>
    </xf>
    <xf numFmtId="0" fontId="1654" fillId="1162" borderId="1295" xfId="18" applyAlignment="1">
      <alignment wrapText="1"/>
    </xf>
    <xf numFmtId="0" fontId="1654" fillId="1163" borderId="1296" xfId="18" applyAlignment="1">
      <alignment wrapText="1"/>
    </xf>
    <xf numFmtId="0" fontId="1640" fillId="1148" borderId="1297" xfId="18"/>
    <xf numFmtId="0" fontId="1640" fillId="1148" borderId="1297" xfId="18" applyAlignment="1">
      <alignment wrapText="1"/>
    </xf>
    <xf numFmtId="0" fontId="1655" fillId="1148" borderId="1271" xfId="18"/>
    <xf numFmtId="0" fontId="1647" fillId="1158" borderId="1283" xfId="18" applyAlignment="1">
      <alignment wrapText="1"/>
    </xf>
    <xf numFmtId="0" fontId="1656" fillId="1158" borderId="1283" xfId="18" applyAlignment="1">
      <alignment wrapText="1"/>
    </xf>
    <xf numFmtId="0" fontId="1657" fillId="1148" borderId="1271" xfId="18" applyAlignment="1">
      <alignment vertical="top" wrapText="1"/>
    </xf>
    <xf numFmtId="0" fontId="1640" fillId="1148" borderId="1271" xfId="18" applyAlignment="1">
      <alignment vertical="bottom"/>
    </xf>
    <xf numFmtId="0" fontId="1642" fillId="1148" borderId="1297" xfId="18"/>
    <xf numFmtId="0" fontId="1658" fillId="1148" borderId="1271" xfId="18" applyAlignment="1">
      <alignment horizontal="center" vertical="center"/>
    </xf>
    <xf numFmtId="0" fontId="1640" fillId="1148" borderId="1297" xfId="18"/>
    <xf numFmtId="0" fontId="1659" fillId="1164" borderId="1271" xfId="18" applyAlignment="1">
      <alignment horizontal="center"/>
    </xf>
    <xf numFmtId="0" fontId="1640" fillId="1148" borderId="1271" xfId="18" applyAlignment="1">
      <alignment horizontal="center"/>
    </xf>
    <xf numFmtId="10" fontId="1640" fillId="1148" borderId="1271" xfId="18" applyAlignment="1">
      <alignment horizontal="center"/>
    </xf>
    <xf numFmtId="0" fontId="1660" fillId="1165" borderId="1297" xfId="18" applyAlignment="1">
      <alignment horizontal="center" vertical="center" wrapText="1"/>
    </xf>
    <xf numFmtId="0" fontId="1660" fillId="1164" borderId="1297" xfId="18" applyAlignment="1">
      <alignment horizontal="center" vertical="center" wrapText="1"/>
    </xf>
    <xf numFmtId="0" fontId="1640" fillId="1164" borderId="1297" xfId="18" applyAlignment="1">
      <alignment vertical="bottom"/>
    </xf>
    <xf numFmtId="0" fontId="1640" fillId="1166" borderId="1297" xfId="18" applyAlignment="1">
      <alignment horizontal="center"/>
    </xf>
    <xf numFmtId="0" fontId="1640" fillId="1167" borderId="1271" xfId="18" applyAlignment="1">
      <alignment horizontal="center"/>
    </xf>
    <xf numFmtId="0" fontId="1640" fillId="1167" borderId="1271" xfId="18" applyAlignment="1">
      <alignment horizontal="center"/>
    </xf>
    <xf numFmtId="0" fontId="1640" fillId="1168" borderId="1297" xfId="18" applyAlignment="1">
      <alignment horizontal="center"/>
    </xf>
    <xf numFmtId="0" fontId="1640" fillId="1148" borderId="1271" xfId="18" applyAlignment="1">
      <alignment vertical="bottom" wrapText="1"/>
    </xf>
    <xf numFmtId="0" fontId="1640" fillId="1169" borderId="1297" xfId="18" applyAlignment="1">
      <alignment horizontal="center"/>
    </xf>
    <xf numFmtId="0" fontId="1660" fillId="1170" borderId="1297" xfId="18" applyAlignment="1">
      <alignment horizontal="center"/>
    </xf>
    <xf numFmtId="0" fontId="1640" fillId="1171" borderId="1297" xfId="18" applyAlignment="1">
      <alignment horizontal="center"/>
    </xf>
    <xf numFmtId="0" fontId="1640" fillId="1172" borderId="1297" xfId="18" applyAlignment="1">
      <alignment horizontal="center"/>
    </xf>
    <xf numFmtId="0" fontId="1640" fillId="1148" borderId="1271" xfId="18"/>
    <xf numFmtId="0" fontId="1640" fillId="1173" borderId="1297" xfId="18" applyAlignment="1">
      <alignment horizontal="center"/>
    </xf>
    <xf numFmtId="0" fontId="1640" fillId="1174" borderId="1297" xfId="18" applyAlignment="1">
      <alignment horizontal="center"/>
    </xf>
    <xf numFmtId="0" fontId="1661" fillId="1148" borderId="1271" xfId="18" applyAlignment="1">
      <alignment horizontal="center" vertical="bottom"/>
    </xf>
    <xf numFmtId="0" fontId="1640" fillId="1175" borderId="1297" xfId="18" applyAlignment="1">
      <alignment horizontal="center"/>
    </xf>
    <xf numFmtId="0" fontId="1640" fillId="1176" borderId="1297" xfId="18" applyAlignment="1">
      <alignment horizontal="center"/>
    </xf>
    <xf numFmtId="0" fontId="1640" fillId="1177" borderId="1297" xfId="18" applyAlignment="1">
      <alignment horizontal="center"/>
    </xf>
    <xf numFmtId="0" fontId="1640" fillId="1178" borderId="1297" xfId="18" applyAlignment="1">
      <alignment horizontal="center"/>
    </xf>
    <xf numFmtId="0" fontId="1640" fillId="1179" borderId="1297" xfId="18" applyAlignment="1">
      <alignment horizontal="center"/>
    </xf>
    <xf numFmtId="0" fontId="1640" fillId="1180" borderId="1297" xfId="18" applyAlignment="1">
      <alignment horizontal="center"/>
    </xf>
    <xf numFmtId="0" fontId="1640" fillId="1181" borderId="1297" xfId="18" applyAlignment="1">
      <alignment horizontal="center"/>
    </xf>
    <xf numFmtId="0" fontId="1640" fillId="1182" borderId="1297" xfId="18" applyAlignment="1">
      <alignment horizontal="center"/>
    </xf>
    <xf numFmtId="0" fontId="1640" fillId="1183" borderId="1297" xfId="18" applyAlignment="1">
      <alignment horizontal="center"/>
    </xf>
    <xf numFmtId="0" fontId="1640" fillId="1184" borderId="1297" xfId="18" applyAlignment="1">
      <alignment horizontal="center"/>
    </xf>
    <xf numFmtId="0" fontId="1640" fillId="1185" borderId="1297" xfId="18" applyAlignment="1">
      <alignment horizontal="center"/>
    </xf>
    <xf numFmtId="0" fontId="1640" fillId="1186" borderId="1297" xfId="18" applyAlignment="1">
      <alignment horizontal="center"/>
    </xf>
    <xf numFmtId="0" fontId="1642" fillId="1148" borderId="1297" xfId="18"/>
    <xf numFmtId="0" fontId="1642" fillId="1148" borderId="1297" xfId="18" applyAlignment="1">
      <alignment horizontal="center"/>
    </xf>
    <xf numFmtId="0" fontId="1660" fillId="1148" borderId="1271" xfId="18" applyAlignment="1">
      <alignment horizontal="center" vertical="center" wrapText="1"/>
    </xf>
    <xf numFmtId="0" fontId="1640" fillId="1164" borderId="1271" xfId="18"/>
    <xf numFmtId="0" fontId="1662" fillId="1164" borderId="1271" xfId="18"/>
    <xf numFmtId="0" fontId="1663" fillId="1164" borderId="1271" xfId="18"/>
    <xf numFmtId="0" fontId="1634" fillId="1148" borderId="1271" xfId="18"/>
    <xf numFmtId="0" fontId="1649" fillId="1148" borderId="1298" xfId="18" applyAlignment="1">
      <alignment horizontal="left" vertical="center" wrapText="1"/>
    </xf>
    <xf numFmtId="0" fontId="1634" fillId="1148" borderId="1299" xfId="18" applyAlignment="1">
      <alignment horizontal="left" vertical="center" wrapText="1"/>
    </xf>
    <xf numFmtId="0" fontId="1638" fillId="1148" borderId="1300" xfId="18"/>
    <xf numFmtId="0" fontId="1638" fillId="1148" borderId="1301" xfId="18"/>
    <xf numFmtId="0" fontId="1634" fillId="1148" borderId="1298" xfId="18" applyAlignment="1">
      <alignment horizontal="left" vertical="center" wrapText="1"/>
    </xf>
    <xf numFmtId="0" fontId="1636" fillId="1148" borderId="1300" xfId="18"/>
    <xf numFmtId="0" fontId="1636" fillId="1148" borderId="1301" xfId="18"/>
    <xf numFmtId="0" fontId="1649" fillId="1148" borderId="1298" xfId="18" applyAlignment="1">
      <alignment horizontal="center" vertical="center"/>
    </xf>
    <xf numFmtId="0" fontId="1634" fillId="1148" borderId="1298" xfId="18" applyAlignment="1">
      <alignment horizontal="center" vertical="center"/>
    </xf>
    <xf numFmtId="0" fontId="1649" fillId="1187" borderId="1273" xfId="18" applyAlignment="1">
      <alignment horizontal="left" vertical="center" wrapText="1"/>
    </xf>
    <xf numFmtId="0" fontId="1644" fillId="1188" borderId="1272" xfId="18" applyAlignment="1">
      <alignment horizontal="center" vertical="center" wrapText="1"/>
    </xf>
    <xf numFmtId="0" fontId="1644" fillId="1188" borderId="1273" xfId="18" applyAlignment="1">
      <alignment horizontal="center" vertical="center" wrapText="1"/>
    </xf>
    <xf numFmtId="0" fontId="1644" fillId="1148" borderId="1272" xfId="18" applyAlignment="1">
      <alignment horizontal="center" vertical="center" wrapText="1"/>
    </xf>
    <xf numFmtId="0" fontId="1650" fillId="1148" borderId="1272" xfId="18" applyAlignment="1">
      <alignment horizontal="center" vertical="center" wrapText="1"/>
    </xf>
    <xf numFmtId="0" fontId="1644" fillId="1153" borderId="1272" xfId="18" applyAlignment="1">
      <alignment horizontal="center" vertical="center" wrapText="1"/>
    </xf>
    <xf numFmtId="0" fontId="1635" fillId="1148" borderId="1273" xfId="18" applyAlignment="1">
      <alignment horizontal="left" vertical="center" wrapText="1"/>
    </xf>
    <xf numFmtId="0" fontId="1646" fillId="1148" borderId="1271" xfId="18" applyAlignment="1">
      <alignment horizontal="left"/>
    </xf>
    <xf numFmtId="0" fontId="1664" fillId="1148" borderId="1271" xfId="18"/>
    <xf numFmtId="0" fontId="1665" fillId="1148" borderId="1271" xfId="18" applyAlignment="1">
      <alignment horizontal="left" vertical="center"/>
    </xf>
    <xf numFmtId="0" fontId="1649" fillId="1148" borderId="1272" xfId="18" applyAlignment="1">
      <alignment horizontal="center" vertical="center"/>
    </xf>
    <xf numFmtId="0" fontId="1649" fillId="1148" borderId="1271" xfId="18" applyAlignment="1">
      <alignment horizontal="center" vertical="center"/>
    </xf>
    <xf numFmtId="0" fontId="1634" fillId="1148" borderId="1271" xfId="18" applyAlignment="1">
      <alignment horizontal="left" vertical="center" wrapText="1"/>
    </xf>
    <xf numFmtId="0" fontId="1635" fillId="1148" borderId="1271" xfId="18" applyAlignment="1">
      <alignment horizontal="left" vertical="center" wrapText="1"/>
    </xf>
    <xf numFmtId="0" fontId="1634" fillId="1148" borderId="1272" xfId="18" applyAlignment="1">
      <alignment horizontal="center" vertical="center"/>
    </xf>
    <xf numFmtId="0" fontId="1646" fillId="1164" borderId="1297" xfId="18" applyAlignment="1">
      <alignment horizontal="center" wrapText="1"/>
    </xf>
    <xf numFmtId="0" fontId="1646" fillId="1148" borderId="1297" xfId="18" applyAlignment="1">
      <alignment horizontal="center" wrapText="1"/>
    </xf>
    <xf numFmtId="0" fontId="1640" fillId="1148" borderId="1297" xfId="18" applyAlignment="1">
      <alignment vertical="bottom"/>
    </xf>
    <xf numFmtId="0" fontId="1640" fillId="1148" borderId="1297" xfId="18" applyAlignment="1">
      <alignment horizontal="center"/>
    </xf>
    <xf numFmtId="3" fontId="1635" fillId="1148" borderId="1272" xfId="18" applyAlignment="1">
      <alignment horizontal="center" vertical="center"/>
    </xf>
    <xf numFmtId="10" fontId="1640" fillId="1148" borderId="1297" xfId="18" applyAlignment="1">
      <alignment horizontal="center"/>
    </xf>
    <xf numFmtId="10" fontId="1640" fillId="1164" borderId="1297" xfId="18" applyAlignment="1">
      <alignment horizontal="center"/>
    </xf>
    <xf numFmtId="0" fontId="1646" fillId="1148" borderId="1271" xfId="18" applyAlignment="1">
      <alignment horizontal="left" vertical="center" wrapText="1"/>
    </xf>
    <xf numFmtId="0" fontId="1646" fillId="1148" borderId="1271" xfId="18" applyAlignment="1">
      <alignment horizontal="center" vertical="center" wrapText="1"/>
    </xf>
    <xf numFmtId="0" fontId="1646" fillId="1148" borderId="1271" xfId="18" applyAlignment="1">
      <alignment horizontal="center" wrapText="1"/>
    </xf>
    <xf numFmtId="0" fontId="1666" fillId="1188" borderId="1272" xfId="18" applyAlignment="1">
      <alignment horizontal="center" vertical="center" wrapText="1"/>
    </xf>
    <xf numFmtId="0" fontId="1640" fillId="1148" borderId="1297" xfId="18" applyAlignment="1">
      <alignment horizontal="center" vertical="bottom"/>
    </xf>
    <xf numFmtId="0" fontId="1635" fillId="1148" borderId="1272" xfId="18" applyAlignment="1">
      <alignment horizontal="center" vertical="center" wrapText="1"/>
    </xf>
    <xf numFmtId="0" fontId="1635" fillId="1148" borderId="1272" xfId="18" applyAlignment="1">
      <alignment horizontal="center" vertical="center" wrapText="1"/>
    </xf>
    <xf numFmtId="3" fontId="1634" fillId="1148" borderId="1272" xfId="18" applyAlignment="1">
      <alignment vertical="center"/>
    </xf>
    <xf numFmtId="0" fontId="1640" fillId="1148" borderId="1302" xfId="18" applyAlignment="1">
      <alignment horizontal="center"/>
    </xf>
    <xf numFmtId="0" fontId="1642" fillId="1148" borderId="1303" xfId="18"/>
    <xf numFmtId="0" fontId="1640" fillId="1148" borderId="1271" xfId="18" applyAlignment="1">
      <alignment horizontal="left" vertical="center"/>
    </xf>
    <xf numFmtId="0" fontId="1642" fillId="1148" borderId="1304" xfId="18"/>
    <xf numFmtId="0" fontId="1640" fillId="1148" borderId="1271" xfId="18" applyAlignment="1">
      <alignment horizontal="left" vertical="center" wrapText="1"/>
    </xf>
    <xf numFmtId="10" fontId="1642" fillId="1148" borderId="1297" xfId="18" applyAlignment="1">
      <alignment horizontal="center"/>
    </xf>
    <xf numFmtId="10" fontId="1640" fillId="1148" borderId="1271" xfId="18"/>
    <xf numFmtId="0" fontId="1640" fillId="1148" borderId="1271" xfId="18" applyAlignment="1">
      <alignment wrapText="1"/>
    </xf>
    <xf numFmtId="0" fontId="1640" fillId="1148" borderId="1271" xfId="18" applyAlignment="1">
      <alignment horizontal="center" vertical="center"/>
    </xf>
    <xf numFmtId="0" fontId="1649" fillId="1148" borderId="1271" xfId="18" applyAlignment="1">
      <alignment horizontal="left" vertical="center"/>
    </xf>
    <xf numFmtId="0" fontId="1641" fillId="1148" borderId="1271" xfId="18" applyAlignment="1">
      <alignment horizontal="center" vertical="center" wrapText="1"/>
    </xf>
    <xf numFmtId="10" fontId="1641" fillId="1148" borderId="1271" xfId="18" applyAlignment="1">
      <alignment horizontal="center" vertical="center" wrapText="1"/>
    </xf>
    <xf numFmtId="0" fontId="1634" fillId="1148" borderId="1271" xfId="18" applyAlignment="1">
      <alignment horizontal="center" vertical="center"/>
    </xf>
    <xf numFmtId="10" fontId="1635" fillId="1148" borderId="1271" xfId="18" applyAlignment="1">
      <alignment horizontal="left" vertical="center" wrapText="1"/>
    </xf>
    <xf numFmtId="0" fontId="1649" fillId="1187" borderId="1272" xfId="18" applyAlignment="1">
      <alignment horizontal="center" vertical="center"/>
    </xf>
    <xf numFmtId="0" fontId="1634" fillId="1187" borderId="1272" xfId="18" applyAlignment="1">
      <alignment horizontal="left" vertical="center" wrapText="1"/>
    </xf>
    <xf numFmtId="0" fontId="1635" fillId="1187" borderId="1272" xfId="18" applyAlignment="1">
      <alignment horizontal="center" vertical="center"/>
    </xf>
    <xf numFmtId="0" fontId="1634" fillId="1187" borderId="1272" xfId="18" applyAlignment="1">
      <alignment horizontal="center" vertical="center"/>
    </xf>
    <xf numFmtId="2" fontId="1634" fillId="1187" borderId="1272" xfId="18" applyAlignment="1">
      <alignment horizontal="center" vertical="center"/>
    </xf>
    <xf numFmtId="2" fontId="1649" fillId="1187" borderId="1272" xfId="18" applyAlignment="1">
      <alignment horizontal="center" vertical="center"/>
    </xf>
    <xf numFmtId="0" fontId="1635" fillId="1187" borderId="1272" xfId="18" applyAlignment="1">
      <alignment horizontal="left" vertical="center" wrapText="1"/>
    </xf>
    <xf numFmtId="0" fontId="1634" fillId="1187" borderId="1272" xfId="18" applyAlignment="1">
      <alignment vertical="center"/>
    </xf>
    <xf numFmtId="0" fontId="1644" fillId="1187" borderId="1272" xfId="18" applyAlignment="1">
      <alignment horizontal="right" vertical="center"/>
    </xf>
    <xf numFmtId="0" fontId="1660" fillId="1148" borderId="1271" xfId="18" applyAlignment="1">
      <alignment horizontal="left" vertical="center" wrapText="1"/>
    </xf>
    <xf numFmtId="0" fontId="1637" fillId="1148" borderId="1271" xfId="18" applyAlignment="1">
      <alignment horizontal="left" vertical="center"/>
    </xf>
    <xf numFmtId="0" fontId="1661" fillId="1148" borderId="1297" xfId="18" applyAlignment="1">
      <alignment horizontal="center" vertical="bottom"/>
    </xf>
    <xf numFmtId="0" fontId="1636" fillId="1148" borderId="1271" xfId="18" applyAlignment="1">
      <alignment horizontal="center" vertical="center" wrapText="1"/>
    </xf>
    <xf numFmtId="0" fontId="1667" fillId="1148" borderId="1297" xfId="18" applyAlignment="1">
      <alignment horizontal="center" vertical="bottom"/>
    </xf>
    <xf numFmtId="0" fontId="1667" fillId="1164" borderId="1297" xfId="18" applyAlignment="1">
      <alignment horizontal="center" vertical="bottom"/>
    </xf>
    <xf numFmtId="0" fontId="1640" fillId="1164" borderId="1297" xfId="18"/>
    <xf numFmtId="10" fontId="1640" fillId="1148" borderId="1297" xfId="18"/>
    <xf numFmtId="0" fontId="1668" fillId="1148" borderId="1271" xfId="18" applyAlignment="1">
      <alignment horizontal="center" vertical="center" wrapText="1"/>
    </xf>
    <xf numFmtId="0" fontId="1660" fillId="1148" borderId="1271" xfId="18"/>
    <xf numFmtId="0" fontId="1667" fillId="1189" borderId="1297" xfId="18" applyAlignment="1">
      <alignment horizontal="center" vertical="bottom"/>
    </xf>
    <xf numFmtId="0" fontId="1640" fillId="1164" borderId="1297" xfId="18" applyAlignment="1">
      <alignment horizontal="center"/>
    </xf>
    <xf numFmtId="0" fontId="1640" fillId="1189" borderId="1297" xfId="18" applyAlignment="1">
      <alignment horizontal="center"/>
    </xf>
    <xf numFmtId="0" fontId="1640" fillId="1164" borderId="1271" xfId="18" applyAlignment="1">
      <alignment horizontal="center"/>
    </xf>
    <xf numFmtId="0" fontId="1641" fillId="1148" borderId="1271" xfId="18" applyAlignment="1">
      <alignment horizontal="center" vertical="center"/>
    </xf>
    <xf numFmtId="0" fontId="1669" fillId="1164" borderId="1271" xfId="18"/>
    <xf numFmtId="0" fontId="1661" fillId="1148" borderId="1302" xfId="18" applyAlignment="1">
      <alignment horizontal="center" wrapText="1"/>
    </xf>
    <xf numFmtId="0" fontId="1670" fillId="1148" borderId="1305" xfId="18" applyAlignment="1">
      <alignment horizontal="left" wrapText="1"/>
    </xf>
    <xf numFmtId="0" fontId="1660" fillId="1148" borderId="1297" xfId="18" applyAlignment="1">
      <alignment horizontal="center"/>
    </xf>
    <xf numFmtId="0" fontId="1671" fillId="1188" borderId="1272" xfId="18" applyAlignment="1">
      <alignment horizontal="center" vertical="center" wrapText="1"/>
    </xf>
    <xf numFmtId="0" fontId="1660" fillId="1148" borderId="1271" xfId="18" applyAlignment="1">
      <alignment horizontal="center"/>
    </xf>
    <xf numFmtId="0" fontId="1670" fillId="1148" borderId="1304" xfId="18" applyAlignment="1">
      <alignment horizontal="left" wrapText="1"/>
    </xf>
    <xf numFmtId="0" fontId="1660" fillId="1164" borderId="1297" xfId="18"/>
    <xf numFmtId="0" fontId="1660" fillId="1148" borderId="1297" xfId="18"/>
    <xf numFmtId="10" fontId="1660" fillId="1148" borderId="1297" xfId="18"/>
    <xf numFmtId="0" fontId="1660" fillId="1164" borderId="1297" xfId="18" applyAlignment="1">
      <alignment horizontal="center"/>
    </xf>
    <xf numFmtId="0" fontId="1660" fillId="1189" borderId="1297" xfId="18" applyAlignment="1">
      <alignment horizontal="center"/>
    </xf>
    <xf numFmtId="0" fontId="1660" fillId="1164" borderId="1271" xfId="18" applyAlignment="1">
      <alignment horizontal="center"/>
    </xf>
    <xf numFmtId="0" fontId="1660" fillId="1164" borderId="1271" xfId="18"/>
    <xf numFmtId="165" fontId="1640" fillId="1148" borderId="1297" xfId="18" applyAlignment="1">
      <alignment horizontal="center"/>
    </xf>
    <xf numFmtId="0" fontId="1640" fillId="1148" borderId="1297" xfId="18" applyAlignment="1">
      <alignment horizontal="center" vertical="center"/>
    </xf>
    <xf numFmtId="0" fontId="1670" fillId="1148" borderId="1297" xfId="18" applyAlignment="1">
      <alignment horizontal="center" vertical="center" wrapText="1"/>
    </xf>
    <xf numFmtId="10" fontId="1640" fillId="1148" borderId="1297" xfId="18" applyAlignment="1">
      <alignment horizontal="center" vertical="center"/>
    </xf>
    <xf numFmtId="9" fontId="1640" fillId="1148" borderId="1297" xfId="18" applyAlignment="1">
      <alignment horizontal="center" vertical="center"/>
    </xf>
    <xf numFmtId="0" fontId="1640" fillId="1148" borderId="1297" xfId="18" applyAlignment="1">
      <alignment horizontal="left" vertical="bottom" wrapText="1"/>
    </xf>
    <xf numFmtId="0" fontId="1661" fillId="1148" borderId="1297" xfId="18" applyAlignment="1">
      <alignment horizontal="center" wrapText="1"/>
    </xf>
    <xf numFmtId="0" fontId="1660" fillId="1148" borderId="1297" xfId="18" applyAlignment="1">
      <alignment horizontal="center" wrapText="1"/>
    </xf>
    <xf numFmtId="0" fontId="1670" fillId="1148" borderId="1297" xfId="18" applyAlignment="1">
      <alignment horizontal="center" wrapText="1"/>
    </xf>
    <xf numFmtId="0" fontId="1660" fillId="1148" borderId="1297" xfId="18" applyAlignment="1">
      <alignment horizontal="right" wrapText="1"/>
    </xf>
    <xf numFmtId="0" fontId="1660" fillId="1148" borderId="1297" xfId="18" applyAlignment="1">
      <alignment horizontal="left" wrapText="1"/>
    </xf>
    <xf numFmtId="0" fontId="1666" fillId="1187" borderId="1272" xfId="18" applyAlignment="1">
      <alignment horizontal="center" vertical="center" wrapText="1"/>
    </xf>
    <xf numFmtId="10" fontId="1660" fillId="1148" borderId="1297" xfId="18" applyAlignment="1">
      <alignment horizontal="right" wrapText="1"/>
    </xf>
    <xf numFmtId="0" fontId="1640" fillId="1189" borderId="1297" xfId="18" applyAlignment="1">
      <alignment horizontal="left" vertical="bottom" wrapText="1"/>
    </xf>
    <xf numFmtId="0" fontId="1634" fillId="1148" borderId="1271" xfId="18" applyAlignment="1">
      <alignment vertical="center"/>
    </xf>
    <xf numFmtId="0" fontId="1650" fillId="1148" borderId="1272" xfId="18" applyAlignment="1">
      <alignment horizontal="center" vertical="center"/>
    </xf>
    <xf numFmtId="0" fontId="1672" fillId="1148" borderId="1271" xfId="18" applyAlignment="1">
      <alignment horizontal="center" vertical="center" wrapText="1"/>
    </xf>
    <xf numFmtId="0" fontId="1672" fillId="1148" borderId="1271" xfId="18" applyAlignment="1">
      <alignment horizontal="center" vertical="center"/>
    </xf>
    <xf numFmtId="0" fontId="1634" fillId="1188" borderId="1272" xfId="18" applyAlignment="1">
      <alignment vertical="center"/>
    </xf>
    <xf numFmtId="0" fontId="1644" fillId="1148" borderId="1272" xfId="18" applyAlignment="1">
      <alignment horizontal="center" vertical="center"/>
    </xf>
    <xf numFmtId="0" fontId="1673" fillId="1148" borderId="1272" xfId="18" applyAlignment="1">
      <alignment horizontal="center" vertical="center"/>
    </xf>
    <xf numFmtId="0" fontId="1634" fillId="1190" borderId="1272" xfId="18" applyAlignment="1">
      <alignment vertical="center"/>
    </xf>
    <xf numFmtId="0" fontId="1644" fillId="1148" borderId="1272" xfId="18" applyAlignment="1">
      <alignment horizontal="center" vertical="center"/>
    </xf>
    <xf numFmtId="0" fontId="1673" fillId="1148" borderId="1272" xfId="18" applyAlignment="1">
      <alignment horizontal="center" vertical="center"/>
    </xf>
    <xf numFmtId="0" fontId="1640" fillId="1148" borderId="1271" xfId="18" applyAlignment="1">
      <alignment vertical="center" wrapText="1"/>
    </xf>
    <xf numFmtId="0" fontId="1640" fillId="1148" borderId="1271" xfId="18" applyAlignment="1">
      <alignment horizontal="center" vertical="center" wrapText="1"/>
    </xf>
    <xf numFmtId="0" fontId="1644" fillId="1148" borderId="1271" xfId="18" applyAlignment="1">
      <alignment horizontal="center" vertical="center"/>
    </xf>
    <xf numFmtId="0" fontId="1674" fillId="1148" borderId="1271" xfId="18" applyAlignment="1">
      <alignment horizontal="center" vertical="center"/>
    </xf>
    <xf numFmtId="0" fontId="1635" fillId="1191" borderId="1272" xfId="18" applyAlignment="1">
      <alignment horizontal="left" vertical="center"/>
    </xf>
    <xf numFmtId="0" fontId="1635" fillId="1157" borderId="1272" xfId="18" applyAlignment="1">
      <alignment horizontal="left" vertical="center"/>
    </xf>
    <xf numFmtId="0" fontId="1675" fillId="1148" borderId="1271" xfId="18" applyAlignment="1">
      <alignment horizontal="center" vertical="center"/>
    </xf>
    <xf numFmtId="0" fontId="1635" fillId="1192" borderId="1272" xfId="18" applyAlignment="1">
      <alignment horizontal="left" vertical="center"/>
    </xf>
    <xf numFmtId="0" fontId="1635" fillId="1155" borderId="1272" xfId="18" applyAlignment="1">
      <alignment horizontal="left" vertical="center"/>
    </xf>
    <xf numFmtId="166" fontId="1671" fillId="1187" borderId="1272" xfId="18" applyAlignment="1">
      <alignment horizontal="center" vertical="center"/>
    </xf>
    <xf numFmtId="0" fontId="1644" fillId="1187" borderId="1272" xfId="18" applyAlignment="1">
      <alignment horizontal="center" vertical="center"/>
    </xf>
    <xf numFmtId="166" fontId="1666" fillId="1187" borderId="1272" xfId="18" applyAlignment="1">
      <alignment horizontal="center" vertical="center"/>
    </xf>
    <xf numFmtId="0" fontId="1671" fillId="1187" borderId="1272" xfId="18" applyAlignment="1">
      <alignment horizontal="center" vertical="center"/>
    </xf>
    <xf numFmtId="0" fontId="1636" fillId="1148" borderId="1271" xfId="18" applyAlignment="1">
      <alignment horizontal="center" vertical="center" wrapText="1"/>
    </xf>
    <xf numFmtId="0" fontId="1668" fillId="1148" borderId="1271" xfId="18" applyAlignment="1">
      <alignment horizontal="center" vertical="center" wrapText="1"/>
    </xf>
    <xf numFmtId="0" fontId="1644" fillId="1148" borderId="1271" xfId="18" applyAlignment="1">
      <alignment horizontal="right" vertical="center"/>
    </xf>
    <xf numFmtId="0" fontId="1644" fillId="1148" borderId="1272" xfId="18" applyAlignment="1">
      <alignment horizontal="right" vertical="center"/>
    </xf>
    <xf numFmtId="0" fontId="1649" fillId="1153" borderId="1272" xfId="18" applyAlignment="1">
      <alignment horizontal="center" vertical="center"/>
    </xf>
    <xf numFmtId="1" fontId="1666" fillId="1148" borderId="1271" xfId="18" applyAlignment="1">
      <alignment horizontal="center" vertical="center"/>
    </xf>
    <xf numFmtId="1" fontId="1666" fillId="1187" borderId="1272" xfId="18" applyAlignment="1">
      <alignment horizontal="center" vertical="center"/>
    </xf>
    <xf numFmtId="0" fontId="1666" fillId="1187" borderId="1272" xfId="18" applyAlignment="1">
      <alignment horizontal="center" vertical="center"/>
    </xf>
    <xf numFmtId="0" fontId="1671" fillId="1153" borderId="1272" xfId="18" applyAlignment="1">
      <alignment horizontal="center" vertical="center" wrapText="1"/>
    </xf>
    <xf numFmtId="0" fontId="1666" fillId="1148" borderId="1271" xfId="18" applyAlignment="1">
      <alignment horizontal="center" vertical="center"/>
    </xf>
    <xf numFmtId="0" fontId="1676" fillId="1148" borderId="1271" xfId="18" applyAlignment="1">
      <alignment horizontal="center" vertical="center" wrapText="1"/>
    </xf>
    <xf numFmtId="10" fontId="1640" fillId="1148" borderId="1271" xfId="18" applyAlignment="1">
      <alignment vertical="center" wrapText="1"/>
    </xf>
    <xf numFmtId="0" fontId="1677" fillId="1148" borderId="1272" xfId="18" applyAlignment="1">
      <alignment horizontal="left" vertical="center" wrapText="1"/>
    </xf>
    <xf numFmtId="0" fontId="1644" fillId="1153" borderId="1272" xfId="18" applyAlignment="1">
      <alignment horizontal="center" vertical="center"/>
    </xf>
    <xf numFmtId="0" fontId="1635" fillId="1148" borderId="1271" xfId="18" applyAlignment="1">
      <alignment horizontal="center" vertical="center"/>
    </xf>
    <xf numFmtId="0" fontId="1650" fillId="1148" borderId="1272" xfId="18" applyAlignment="1">
      <alignment horizontal="left" vertical="center" wrapText="1"/>
    </xf>
    <xf numFmtId="0" fontId="1646" fillId="1148" borderId="1271" xfId="18"/>
    <xf numFmtId="0" fontId="1644" fillId="1156" borderId="1272" xfId="18" applyAlignment="1">
      <alignment horizontal="center" vertical="center"/>
    </xf>
    <xf numFmtId="0" fontId="1666" fillId="1153" borderId="1272" xfId="18" applyAlignment="1">
      <alignment horizontal="center" vertical="center" wrapText="1"/>
    </xf>
    <xf numFmtId="0" fontId="1644" fillId="1157" borderId="1272" xfId="18" applyAlignment="1">
      <alignment horizontal="center" vertical="center"/>
    </xf>
    <xf numFmtId="0" fontId="1649" fillId="1148" borderId="1271" xfId="18" applyAlignment="1">
      <alignment horizontal="left" vertical="center" wrapText="1"/>
    </xf>
    <xf numFmtId="0" fontId="1649" fillId="1187" borderId="1273" xfId="18" applyAlignment="1">
      <alignment horizontal="left" vertical="center"/>
    </xf>
    <xf numFmtId="10" fontId="1634" fillId="1148" borderId="1272" xfId="18" applyAlignment="1">
      <alignment vertical="center"/>
    </xf>
    <xf numFmtId="0" fontId="1646" fillId="1148" borderId="1302" xfId="18" applyAlignment="1">
      <alignment horizontal="center" vertical="center" wrapText="1"/>
    </xf>
    <xf numFmtId="0" fontId="1638" fillId="1148" borderId="1304" xfId="18"/>
    <xf numFmtId="0" fontId="1638" fillId="1148" borderId="1306" xfId="18"/>
    <xf numFmtId="0" fontId="1646" fillId="1193" borderId="1297" xfId="18" applyAlignment="1">
      <alignment horizontal="center" vertical="center" wrapText="1"/>
    </xf>
    <xf numFmtId="0" fontId="1640" fillId="1148" borderId="1297" xfId="18" applyAlignment="1">
      <alignment horizontal="center" vertical="center" wrapText="1"/>
    </xf>
    <xf numFmtId="0" fontId="1640" fillId="1148" borderId="1297" xfId="18" applyAlignment="1">
      <alignment vertical="center" wrapText="1"/>
    </xf>
    <xf numFmtId="0" fontId="1640" fillId="1153" borderId="1297" xfId="18" applyAlignment="1">
      <alignment horizontal="center" vertical="center" wrapText="1"/>
    </xf>
    <xf numFmtId="0" fontId="1660" fillId="1148" borderId="1297" xfId="18" applyAlignment="1">
      <alignment horizontal="center" vertical="center" wrapText="1"/>
    </xf>
    <xf numFmtId="0" fontId="1660" fillId="1164" borderId="1297" xfId="18" applyAlignment="1">
      <alignment horizontal="left" vertical="center" wrapText="1"/>
    </xf>
    <xf numFmtId="2" fontId="1635" fillId="1148" borderId="1272" xfId="18" applyAlignment="1">
      <alignment horizontal="center" vertical="center"/>
    </xf>
    <xf numFmtId="2" fontId="1644" fillId="1153" borderId="1272" xfId="18" applyAlignment="1">
      <alignment horizontal="center" vertical="center"/>
    </xf>
    <xf numFmtId="0" fontId="1646" fillId="1148" borderId="1297" xfId="18" applyAlignment="1">
      <alignment horizontal="center"/>
    </xf>
    <xf numFmtId="0" fontId="1676" fillId="1188" borderId="1297" xfId="18" applyAlignment="1">
      <alignment horizontal="center" vertical="center"/>
    </xf>
    <xf numFmtId="0" fontId="1670" fillId="1148" borderId="1271" xfId="18" applyAlignment="1">
      <alignment horizontal="left" vertical="center" wrapText="1"/>
    </xf>
    <xf numFmtId="0" fontId="1668" fillId="1148" borderId="1297" xfId="18" applyAlignment="1">
      <alignment wrapText="1"/>
    </xf>
    <xf numFmtId="0" fontId="1646" fillId="1188" borderId="1297" xfId="18" applyAlignment="1">
      <alignment horizontal="center" vertical="center" wrapText="1"/>
    </xf>
    <xf numFmtId="0" fontId="1646" fillId="1188" borderId="1297" xfId="18" applyAlignment="1">
      <alignment horizontal="center" vertical="center"/>
    </xf>
    <xf numFmtId="0" fontId="1646" fillId="1193" borderId="1271" xfId="18" applyAlignment="1">
      <alignment horizontal="center" vertical="center"/>
    </xf>
    <xf numFmtId="0" fontId="1676" fillId="1148" borderId="1297" xfId="18" applyAlignment="1">
      <alignment horizontal="center" vertical="center" wrapText="1"/>
    </xf>
    <xf numFmtId="3" fontId="1676" fillId="1148" borderId="1297" xfId="18" applyAlignment="1">
      <alignment horizontal="center" vertical="center" wrapText="1"/>
    </xf>
    <xf numFmtId="0" fontId="1640" fillId="1164" borderId="1297" xfId="18" applyAlignment="1">
      <alignment horizontal="center" wrapText="1"/>
    </xf>
    <xf numFmtId="0" fontId="1640" fillId="1148" borderId="1307" xfId="18" applyAlignment="1">
      <alignment horizontal="center"/>
    </xf>
    <xf numFmtId="0" fontId="1640" fillId="1148" borderId="1308" xfId="18" applyAlignment="1">
      <alignment horizontal="center"/>
    </xf>
    <xf numFmtId="0" fontId="1640" fillId="1194" borderId="1309" xfId="18" applyAlignment="1">
      <alignment horizontal="center" vertical="bottom"/>
    </xf>
    <xf numFmtId="0" fontId="1640" fillId="1148" borderId="1310" xfId="18" applyAlignment="1">
      <alignment horizontal="center" vertical="bottom"/>
    </xf>
    <xf numFmtId="0" fontId="1640" fillId="1148" borderId="1271" xfId="18" applyAlignment="1">
      <alignment horizontal="center" vertical="bottom"/>
    </xf>
    <xf numFmtId="0" fontId="1640" fillId="1194" borderId="1311" xfId="18" applyAlignment="1">
      <alignment horizontal="center" vertical="bottom"/>
    </xf>
    <xf numFmtId="0" fontId="1640" fillId="1148" borderId="1302" xfId="18" applyAlignment="1">
      <alignment horizontal="center" vertical="bottom"/>
    </xf>
    <xf numFmtId="0" fontId="1640" fillId="1148" borderId="1310" xfId="18" applyAlignment="1">
      <alignment horizontal="center"/>
    </xf>
    <xf numFmtId="0" fontId="1640" fillId="1194" borderId="1312" xfId="18" applyAlignment="1">
      <alignment horizontal="center" vertical="bottom"/>
    </xf>
    <xf numFmtId="0" fontId="1678" fillId="1195" borderId="1297" xfId="18" applyAlignment="1">
      <alignment horizontal="right" vertical="center" wrapText="1"/>
    </xf>
    <xf numFmtId="0" fontId="1646" fillId="1194" borderId="1313" xfId="18" applyAlignment="1">
      <alignment horizontal="center" vertical="bottom"/>
    </xf>
    <xf numFmtId="0" fontId="1646" fillId="1194" borderId="1314" xfId="18" applyAlignment="1">
      <alignment horizontal="center" vertical="bottom"/>
    </xf>
    <xf numFmtId="0" fontId="1646" fillId="1194" borderId="1315" xfId="18" applyAlignment="1">
      <alignment horizontal="center" vertical="bottom"/>
    </xf>
    <xf numFmtId="0" fontId="1640" fillId="1194" borderId="1316" xfId="18" applyAlignment="1">
      <alignment horizontal="center"/>
    </xf>
    <xf numFmtId="0" fontId="1640" fillId="1194" borderId="1317" xfId="18" applyAlignment="1">
      <alignment horizontal="center"/>
    </xf>
    <xf numFmtId="0" fontId="1640" fillId="1194" borderId="1318" xfId="18" applyAlignment="1">
      <alignment horizontal="center"/>
    </xf>
    <xf numFmtId="0" fontId="1640" fillId="1194" borderId="1306" xfId="18" applyAlignment="1">
      <alignment horizontal="center"/>
    </xf>
    <xf numFmtId="0" fontId="1640" fillId="1194" borderId="1304" xfId="18" applyAlignment="1">
      <alignment horizontal="center"/>
    </xf>
    <xf numFmtId="0" fontId="1646" fillId="1153" borderId="1302" xfId="18" applyAlignment="1">
      <alignment horizontal="left" vertical="center" wrapText="1"/>
    </xf>
    <xf numFmtId="0" fontId="1646" fillId="1196" borderId="1297" xfId="18" applyAlignment="1">
      <alignment horizontal="left" vertical="center" wrapText="1"/>
    </xf>
    <xf numFmtId="0" fontId="1660" fillId="1164" borderId="1271" xfId="18" applyAlignment="1">
      <alignment horizontal="center" vertical="center" wrapText="1"/>
    </xf>
    <xf numFmtId="0" fontId="1646" fillId="1197" borderId="1297" xfId="18" applyAlignment="1">
      <alignment horizontal="left" vertical="center" wrapText="1"/>
    </xf>
    <xf numFmtId="0" fontId="1679" fillId="1148" borderId="1271" xfId="18"/>
    <xf numFmtId="0" fontId="1679" fillId="1148" borderId="1319" xfId="18"/>
    <xf numFmtId="0" fontId="1680" fillId="1148" borderId="1271" xfId="18" applyAlignment="1">
      <alignment horizontal="center" vertical="center" wrapText="1"/>
    </xf>
    <xf numFmtId="0" fontId="1681" fillId="1148" borderId="1271" xfId="18" applyAlignment="1">
      <alignment horizontal="center" vertical="center" wrapText="1"/>
    </xf>
    <xf numFmtId="0" fontId="1679" fillId="1148" borderId="1271" xfId="18" applyAlignment="1">
      <alignment horizontal="center" vertical="center"/>
    </xf>
    <xf numFmtId="0" fontId="1681" fillId="1148" borderId="1316" xfId="18" applyAlignment="1">
      <alignment horizontal="center" vertical="center" wrapText="1"/>
    </xf>
    <xf numFmtId="0" fontId="1638" fillId="1148" borderId="1317" xfId="18"/>
    <xf numFmtId="0" fontId="1638" fillId="1148" borderId="1318" xfId="18"/>
    <xf numFmtId="0" fontId="1681" fillId="1148" borderId="1297" xfId="18" applyAlignment="1">
      <alignment horizontal="center" vertical="center" wrapText="1"/>
    </xf>
    <xf numFmtId="0" fontId="1681" fillId="1165" borderId="1297" xfId="18" applyAlignment="1">
      <alignment horizontal="center" vertical="center" wrapText="1"/>
    </xf>
    <xf numFmtId="0" fontId="1679" fillId="1164" borderId="1271" xfId="18" applyAlignment="1">
      <alignment horizontal="center" vertical="bottom" wrapText="1"/>
    </xf>
    <xf numFmtId="0" fontId="1679" fillId="1164" borderId="1297" xfId="18" applyAlignment="1">
      <alignment horizontal="center" vertical="bottom" wrapText="1"/>
    </xf>
    <xf numFmtId="0" fontId="1679" fillId="1167" borderId="1297" xfId="18" applyAlignment="1">
      <alignment horizontal="left" wrapText="1"/>
    </xf>
    <xf numFmtId="3" fontId="1682" fillId="1164" borderId="1297" xfId="18" applyAlignment="1">
      <alignment horizontal="center" wrapText="1"/>
    </xf>
    <xf numFmtId="0" fontId="1679" fillId="1148" borderId="1297" xfId="18" applyAlignment="1">
      <alignment horizontal="center" vertical="bottom" wrapText="1"/>
    </xf>
    <xf numFmtId="0" fontId="1680" fillId="1148" borderId="1297" xfId="18" applyAlignment="1">
      <alignment horizontal="center" vertical="bottom" wrapText="1"/>
    </xf>
    <xf numFmtId="0" fontId="1679" fillId="1148" borderId="1271" xfId="18" applyAlignment="1">
      <alignment horizontal="center"/>
    </xf>
    <xf numFmtId="0" fontId="1679" fillId="1148" borderId="1271" xfId="18" applyAlignment="1">
      <alignment horizontal="center" vertical="bottom"/>
    </xf>
    <xf numFmtId="0" fontId="1682" fillId="1164" borderId="1297" xfId="18" applyAlignment="1">
      <alignment horizontal="center" wrapText="1"/>
    </xf>
    <xf numFmtId="0" fontId="1681" fillId="1148" borderId="1271" xfId="18" applyAlignment="1">
      <alignment vertical="bottom" wrapText="1"/>
    </xf>
    <xf numFmtId="0" fontId="1681" fillId="1188" borderId="1320" xfId="18" applyAlignment="1">
      <alignment vertical="bottom" wrapText="1"/>
    </xf>
    <xf numFmtId="0" fontId="1681" fillId="1188" borderId="1321" xfId="18" applyAlignment="1">
      <alignment vertical="bottom" wrapText="1"/>
    </xf>
    <xf numFmtId="1" fontId="1681" fillId="1188" borderId="1321" xfId="18" applyAlignment="1">
      <alignment horizontal="center" vertical="bottom" wrapText="1"/>
    </xf>
    <xf numFmtId="1" fontId="1681" fillId="1188" borderId="1305" xfId="18" applyAlignment="1">
      <alignment horizontal="center" vertical="bottom" wrapText="1"/>
    </xf>
    <xf numFmtId="0" fontId="1683" fillId="1148" borderId="1271" xfId="18" applyAlignment="1">
      <alignment vertical="center"/>
    </xf>
    <xf numFmtId="0" fontId="1679" fillId="1148" borderId="1271" xfId="18" applyAlignment="1">
      <alignment horizontal="left" vertical="center"/>
    </xf>
    <xf numFmtId="0" fontId="1640" fillId="1165" borderId="1297" xfId="18" applyAlignment="1">
      <alignment horizontal="center" wrapText="1"/>
    </xf>
    <xf numFmtId="0" fontId="1640" fillId="1167" borderId="1297" xfId="18" applyAlignment="1">
      <alignment horizontal="center" wrapText="1"/>
    </xf>
    <xf numFmtId="0" fontId="1640" fillId="1148" borderId="1297" xfId="18" applyAlignment="1">
      <alignment horizontal="center" wrapText="1"/>
    </xf>
    <xf numFmtId="0" fontId="1661" fillId="1148" borderId="1271" xfId="18" applyAlignment="1">
      <alignment vertical="center" wrapText="1"/>
    </xf>
    <xf numFmtId="0" fontId="1640" fillId="1168" borderId="1297" xfId="18"/>
    <xf numFmtId="0" fontId="1640" fillId="1193" borderId="1271" xfId="18"/>
    <xf numFmtId="0" fontId="1684" fillId="1148" borderId="1271" xfId="18" applyAlignment="1">
      <alignment horizontal="center" vertical="bottom"/>
    </xf>
    <xf numFmtId="0" fontId="1660" fillId="1148" borderId="1271" xfId="18" applyAlignment="1">
      <alignment vertical="bottom"/>
    </xf>
    <xf numFmtId="0" fontId="1684" fillId="1148" borderId="1297" xfId="18" applyAlignment="1">
      <alignment horizontal="center"/>
    </xf>
    <xf numFmtId="0" fontId="1684" fillId="1198" borderId="1297" xfId="18" applyAlignment="1">
      <alignment horizontal="center"/>
    </xf>
    <xf numFmtId="0" fontId="1684" fillId="1153" borderId="1297" xfId="18" applyAlignment="1">
      <alignment horizontal="center"/>
    </xf>
    <xf numFmtId="0" fontId="1684" fillId="1196" borderId="1297" xfId="18" applyAlignment="1">
      <alignment horizontal="center"/>
    </xf>
    <xf numFmtId="0" fontId="1684" fillId="1199" borderId="1297" xfId="18" applyAlignment="1">
      <alignment horizontal="center"/>
    </xf>
    <xf numFmtId="0" fontId="1684" fillId="1200" borderId="1297" xfId="18" applyAlignment="1">
      <alignment horizontal="center"/>
    </xf>
    <xf numFmtId="0" fontId="1660" fillId="1148" borderId="1319" xfId="18" applyAlignment="1">
      <alignment horizontal="center"/>
    </xf>
    <xf numFmtId="0" fontId="1660" fillId="1148" borderId="1304" xfId="18" applyAlignment="1">
      <alignment horizontal="center"/>
    </xf>
    <xf numFmtId="0" fontId="1660" fillId="1167" borderId="1306" xfId="18" applyAlignment="1">
      <alignment horizontal="center"/>
    </xf>
    <xf numFmtId="0" fontId="1660" fillId="1167" borderId="1321" xfId="18" applyAlignment="1">
      <alignment horizontal="center"/>
    </xf>
    <xf numFmtId="0" fontId="1660" fillId="1148" borderId="1312" xfId="18" applyAlignment="1">
      <alignment horizontal="center"/>
    </xf>
    <xf numFmtId="0" fontId="1660" fillId="1148" borderId="1305" xfId="18" applyAlignment="1">
      <alignment horizontal="center"/>
    </xf>
    <xf numFmtId="0" fontId="1684" fillId="1148" borderId="1271" xfId="18" applyAlignment="1">
      <alignment horizontal="right"/>
    </xf>
    <xf numFmtId="0" fontId="1685" fillId="1188" borderId="1271" xfId="18" applyAlignment="1">
      <alignment horizontal="right"/>
    </xf>
    <xf numFmtId="0" fontId="1685" fillId="1188" borderId="1271" xfId="18" applyAlignment="1">
      <alignment horizontal="left"/>
    </xf>
    <xf numFmtId="0" fontId="1686" fillId="1148" borderId="1271" xfId="18" applyAlignment="1">
      <alignment vertical="bottom"/>
    </xf>
    <xf numFmtId="0" fontId="1684" fillId="1148" borderId="1297" xfId="18" applyAlignment="1">
      <alignment horizontal="left"/>
    </xf>
    <xf numFmtId="0" fontId="1660" fillId="1148" borderId="1297" xfId="18" applyAlignment="1">
      <alignment horizontal="left"/>
    </xf>
    <xf numFmtId="0" fontId="1685" fillId="1148" borderId="1271" xfId="18" applyAlignment="1">
      <alignment vertical="bottom"/>
    </xf>
    <xf numFmtId="0" fontId="1687" fillId="1148" borderId="1271" xfId="18" applyAlignment="1">
      <alignment horizontal="left" vertical="bottom"/>
    </xf>
    <xf numFmtId="0" fontId="1640" fillId="1148" borderId="1271" xfId="18" applyAlignment="1">
      <alignment horizontal="left" vertical="bottom"/>
    </xf>
    <xf numFmtId="0" fontId="1688" fillId="1148" borderId="1271" xfId="18" applyAlignment="1">
      <alignment horizontal="left" vertical="bottom"/>
    </xf>
    <xf numFmtId="0" fontId="1689" fillId="1193" borderId="1297" xfId="18" applyAlignment="1">
      <alignment horizontal="center" vertical="bottom"/>
    </xf>
    <xf numFmtId="0" fontId="1689" fillId="1201" borderId="1297" xfId="18" applyAlignment="1">
      <alignment horizontal="center" vertical="bottom"/>
    </xf>
    <xf numFmtId="0" fontId="1689" fillId="1202" borderId="1297" xfId="18" applyAlignment="1">
      <alignment horizontal="center" vertical="bottom"/>
    </xf>
    <xf numFmtId="0" fontId="1689" fillId="1179" borderId="1297" xfId="18" applyAlignment="1">
      <alignment horizontal="center" vertical="bottom"/>
    </xf>
    <xf numFmtId="0" fontId="1689" fillId="1178" borderId="1297" xfId="18" applyAlignment="1">
      <alignment horizontal="center" vertical="bottom"/>
    </xf>
    <xf numFmtId="0" fontId="1689" fillId="1203" borderId="1297" xfId="18" applyAlignment="1">
      <alignment horizontal="center" vertical="bottom"/>
    </xf>
    <xf numFmtId="0" fontId="1689" fillId="1194" borderId="1297" xfId="18" applyAlignment="1">
      <alignment horizontal="center" vertical="center"/>
    </xf>
    <xf numFmtId="0" fontId="1689" fillId="1194" borderId="1304" xfId="18" applyAlignment="1">
      <alignment horizontal="left"/>
    </xf>
    <xf numFmtId="0" fontId="1646" fillId="1194" borderId="1304" xfId="18" applyAlignment="1">
      <alignment horizontal="left"/>
    </xf>
    <xf numFmtId="0" fontId="1690" fillId="1196" borderId="1297" xfId="18" applyAlignment="1">
      <alignment horizontal="center"/>
    </xf>
    <xf numFmtId="0" fontId="1690" fillId="1148" borderId="1297" xfId="18" applyAlignment="1">
      <alignment horizontal="center"/>
    </xf>
    <xf numFmtId="0" fontId="1690" fillId="1153" borderId="1297" xfId="18" applyAlignment="1">
      <alignment horizontal="center"/>
    </xf>
    <xf numFmtId="0" fontId="1646" fillId="1193" borderId="1297" xfId="18" applyAlignment="1">
      <alignment horizontal="right"/>
    </xf>
    <xf numFmtId="0" fontId="1689" fillId="1188" borderId="1297" xfId="18" applyAlignment="1">
      <alignment horizontal="center"/>
    </xf>
    <xf numFmtId="0" fontId="1684" fillId="1193" borderId="1297" xfId="18" applyAlignment="1">
      <alignment horizontal="left" vertical="bottom"/>
    </xf>
    <xf numFmtId="0" fontId="1660" fillId="1148" borderId="1297" xfId="18" applyAlignment="1">
      <alignment horizontal="left" vertical="top" wrapText="1"/>
    </xf>
    <xf numFmtId="0" fontId="1660" fillId="1148" borderId="1271" xfId="18" applyAlignment="1">
      <alignment horizontal="left" vertical="top"/>
    </xf>
    <xf numFmtId="0" fontId="1684" fillId="1148" borderId="1271" xfId="18" applyAlignment="1">
      <alignment horizontal="left" vertical="bottom"/>
    </xf>
    <xf numFmtId="0" fontId="1660" fillId="1148" borderId="1271" xfId="18" applyAlignment="1">
      <alignment horizontal="left" vertical="top" wrapText="1"/>
    </xf>
    <xf numFmtId="0" fontId="1684" fillId="1193" borderId="1297" xfId="18" applyAlignment="1">
      <alignment horizontal="center" vertical="bottom"/>
    </xf>
    <xf numFmtId="0" fontId="1646" fillId="1148" borderId="1297" xfId="18" applyAlignment="1">
      <alignment horizontal="left" vertical="top"/>
    </xf>
    <xf numFmtId="0" fontId="1690" fillId="1148" borderId="1271" xfId="18" applyAlignment="1">
      <alignment horizontal="left" vertical="bottom"/>
    </xf>
    <xf numFmtId="0" fontId="1684" fillId="1148" borderId="1271" xfId="18"/>
    <xf numFmtId="0" fontId="1684" fillId="1204" borderId="1297" xfId="18" applyAlignment="1">
      <alignment horizontal="center"/>
    </xf>
    <xf numFmtId="0" fontId="1652" fillId="1148" borderId="1271" xfId="18" applyAlignment="1">
      <alignment horizontal="center"/>
    </xf>
    <xf numFmtId="0" fontId="1689" fillId="1201" borderId="1297" xfId="18" applyAlignment="1">
      <alignment horizontal="center" vertical="center"/>
    </xf>
    <xf numFmtId="0" fontId="1660" fillId="1148" borderId="1297" xfId="18" applyAlignment="1">
      <alignment horizontal="left" vertical="center"/>
    </xf>
    <xf numFmtId="0" fontId="1691" fillId="1148" borderId="1271" xfId="18" applyAlignment="1">
      <alignment horizontal="left"/>
    </xf>
    <xf numFmtId="0" fontId="1640" fillId="1148" borderId="1271" xfId="18" applyAlignment="1">
      <alignment horizontal="left" vertical="top" wrapText="1"/>
    </xf>
    <xf numFmtId="0" fontId="1689" fillId="1205" borderId="1297" xfId="18" applyAlignment="1">
      <alignment horizontal="center" vertical="center"/>
    </xf>
    <xf numFmtId="0" fontId="1640" fillId="1148" borderId="1271" xfId="18" applyAlignment="1">
      <alignment horizontal="left" vertical="top"/>
    </xf>
    <xf numFmtId="0" fontId="1689" fillId="1179" borderId="1297" xfId="18" applyAlignment="1">
      <alignment horizontal="center" vertical="center"/>
    </xf>
    <xf numFmtId="0" fontId="1689" fillId="1178" borderId="1297" xfId="18" applyAlignment="1">
      <alignment horizontal="center" vertical="center"/>
    </xf>
    <xf numFmtId="0" fontId="1689" fillId="1203" borderId="1297" xfId="18" applyAlignment="1">
      <alignment horizontal="center" vertical="center"/>
    </xf>
    <xf numFmtId="0" fontId="1692" fillId="1148" borderId="1271" xfId="18" applyAlignment="1">
      <alignment horizontal="left" vertical="bottom"/>
    </xf>
    <xf numFmtId="0" fontId="1693" fillId="1148" borderId="1271" xfId="18"/>
    <xf numFmtId="0" fontId="1693" fillId="1148" borderId="1271" xfId="18" applyAlignment="1">
      <alignment vertical="bottom"/>
    </xf>
    <xf numFmtId="0" fontId="1694" fillId="1148" borderId="1271" xfId="18" applyAlignment="1">
      <alignment horizontal="center" vertical="bottom"/>
    </xf>
    <xf numFmtId="0" fontId="1694" fillId="1206" borderId="1297" xfId="18" applyAlignment="1">
      <alignment horizontal="center" vertical="bottom" wrapText="1"/>
    </xf>
    <xf numFmtId="0" fontId="1694" fillId="1198" borderId="1297" xfId="18" applyAlignment="1">
      <alignment horizontal="center" vertical="bottom" wrapText="1"/>
    </xf>
    <xf numFmtId="0" fontId="1694" fillId="1196" borderId="1297" xfId="18" applyAlignment="1">
      <alignment horizontal="center" vertical="bottom" wrapText="1"/>
    </xf>
    <xf numFmtId="0" fontId="1694" fillId="1200" borderId="1297" xfId="18" applyAlignment="1">
      <alignment horizontal="center" vertical="bottom" wrapText="1"/>
    </xf>
    <xf numFmtId="0" fontId="1694" fillId="1199" borderId="1297" xfId="18" applyAlignment="1">
      <alignment horizontal="center" vertical="bottom" wrapText="1"/>
    </xf>
    <xf numFmtId="0" fontId="1694" fillId="1148" borderId="1319" xfId="18" applyAlignment="1">
      <alignment horizontal="center" vertical="bottom"/>
    </xf>
    <xf numFmtId="0" fontId="1694" fillId="1148" borderId="1297" xfId="18" applyAlignment="1">
      <alignment vertical="bottom"/>
    </xf>
    <xf numFmtId="0" fontId="1693" fillId="1188" borderId="1297" xfId="18" applyAlignment="1">
      <alignment vertical="bottom"/>
    </xf>
    <xf numFmtId="0" fontId="1693" fillId="1148" borderId="1297" xfId="18" applyAlignment="1">
      <alignment horizontal="center" vertical="bottom"/>
    </xf>
    <xf numFmtId="0" fontId="1694" fillId="1148" borderId="1271" xfId="18" applyAlignment="1">
      <alignment horizontal="right" vertical="bottom"/>
    </xf>
    <xf numFmtId="0" fontId="1694" fillId="1206" borderId="1297" xfId="18" applyAlignment="1">
      <alignment horizontal="center" vertical="bottom"/>
    </xf>
    <xf numFmtId="0" fontId="1694" fillId="1198" borderId="1297" xfId="18" applyAlignment="1">
      <alignment horizontal="center" vertical="bottom"/>
    </xf>
    <xf numFmtId="0" fontId="1694" fillId="1196" borderId="1297" xfId="18" applyAlignment="1">
      <alignment horizontal="center" vertical="bottom"/>
    </xf>
    <xf numFmtId="0" fontId="1694" fillId="1200" borderId="1297" xfId="18" applyAlignment="1">
      <alignment horizontal="center" vertical="bottom"/>
    </xf>
    <xf numFmtId="0" fontId="1694" fillId="1199" borderId="1297" xfId="18" applyAlignment="1">
      <alignment horizontal="center" vertical="bottom"/>
    </xf>
    <xf numFmtId="0" fontId="1694" fillId="1148" borderId="1271" xfId="18" applyAlignment="1">
      <alignment vertical="bottom"/>
    </xf>
    <xf numFmtId="0" fontId="1641" fillId="1148" borderId="1271" xfId="18" applyAlignment="1">
      <alignment vertical="bottom"/>
    </xf>
    <xf numFmtId="0" fontId="1695" fillId="1148" borderId="1271" xfId="18" applyAlignment="1">
      <alignment vertical="bottom"/>
    </xf>
    <xf numFmtId="0" fontId="1694" fillId="1206" borderId="1297" xfId="18" applyAlignment="1">
      <alignment vertical="bottom"/>
    </xf>
    <xf numFmtId="0" fontId="1693" fillId="1148" borderId="1297" xfId="18" applyAlignment="1">
      <alignment vertical="bottom" wrapText="1"/>
    </xf>
    <xf numFmtId="0" fontId="1693" fillId="1148" borderId="1297" xfId="18" applyAlignment="1">
      <alignment vertical="bottom"/>
    </xf>
    <xf numFmtId="0" fontId="1694" fillId="1198" borderId="1297" xfId="18" applyAlignment="1">
      <alignment vertical="bottom"/>
    </xf>
    <xf numFmtId="0" fontId="1694" fillId="1196" borderId="1297" xfId="18" applyAlignment="1">
      <alignment vertical="bottom"/>
    </xf>
    <xf numFmtId="0" fontId="1694" fillId="1199" borderId="1297" xfId="18" applyAlignment="1">
      <alignment vertical="bottom"/>
    </xf>
    <xf numFmtId="0" fontId="1694" fillId="1200" borderId="1297" xfId="18" applyAlignment="1">
      <alignment vertical="bottom"/>
    </xf>
    <xf numFmtId="0" fontId="1646" fillId="1148" borderId="1271" xfId="18" applyAlignment="1">
      <alignment horizontal="right"/>
    </xf>
    <xf numFmtId="0" fontId="1681" fillId="1164" borderId="1297" xfId="18" applyAlignment="1">
      <alignment horizontal="center" vertical="center" wrapText="1"/>
    </xf>
    <xf numFmtId="0" fontId="1640" fillId="1148" borderId="1271" xfId="18" applyAlignment="1">
      <alignment horizontal="right"/>
    </xf>
    <xf numFmtId="0" fontId="1696" fillId="1196" borderId="1297" xfId="18" applyAlignment="1">
      <alignment horizontal="center" wrapText="1"/>
    </xf>
    <xf numFmtId="0" fontId="1640" fillId="1148" borderId="1297" xfId="18" applyAlignment="1">
      <alignment horizontal="right" wrapText="1"/>
    </xf>
    <xf numFmtId="165" fontId="1640" fillId="1148" borderId="1297" xfId="18" applyAlignment="1">
      <alignment horizontal="right" wrapText="1"/>
    </xf>
    <xf numFmtId="165" fontId="1640" fillId="1148" borderId="1297" xfId="18"/>
    <xf numFmtId="0" fontId="1696" fillId="1188" borderId="1297" xfId="18" applyAlignment="1">
      <alignment horizontal="center" vertical="center" wrapText="1"/>
    </xf>
    <xf numFmtId="0" fontId="1697" fillId="1148" borderId="1271" xfId="18" applyAlignment="1">
      <alignment horizontal="left" vertical="center" wrapText="1"/>
    </xf>
    <xf numFmtId="0" fontId="1698" fillId="1148" borderId="1271" xfId="18" applyAlignment="1">
      <alignment vertical="bottom"/>
    </xf>
    <xf numFmtId="0" fontId="1699" fillId="1165" borderId="1297" xfId="18" applyAlignment="1">
      <alignment horizontal="center" vertical="center"/>
    </xf>
    <xf numFmtId="0" fontId="1699" fillId="1165" borderId="1297" xfId="18" applyAlignment="1">
      <alignment horizontal="center" vertical="center" wrapText="1"/>
    </xf>
    <xf numFmtId="0" fontId="1700" fillId="1193" borderId="1297" xfId="18" applyAlignment="1">
      <alignment horizontal="center" vertical="center"/>
    </xf>
    <xf numFmtId="0" fontId="1700" fillId="1165" borderId="1297" xfId="18" applyAlignment="1">
      <alignment horizontal="center" vertical="center" wrapText="1"/>
    </xf>
    <xf numFmtId="0" fontId="1700" fillId="1165" borderId="1297" xfId="18" applyAlignment="1">
      <alignment horizontal="center" vertical="center"/>
    </xf>
    <xf numFmtId="0" fontId="1697" fillId="1148" borderId="1297" xfId="18" applyAlignment="1">
      <alignment horizontal="left" vertical="center" wrapText="1"/>
    </xf>
    <xf numFmtId="10" fontId="1697" fillId="1148" borderId="1297" xfId="18" applyAlignment="1">
      <alignment horizontal="left" vertical="center" wrapText="1"/>
    </xf>
    <xf numFmtId="2" fontId="1697" fillId="1148" borderId="1297" xfId="18" applyAlignment="1">
      <alignment horizontal="left" vertical="center" wrapText="1"/>
    </xf>
    <xf numFmtId="0" fontId="1646" fillId="1165" borderId="1297" xfId="18" applyAlignment="1">
      <alignment horizontal="center"/>
    </xf>
    <xf numFmtId="0" fontId="1701" fillId="1165" borderId="1297" xfId="18" applyAlignment="1">
      <alignment horizontal="center" wrapText="1"/>
    </xf>
    <xf numFmtId="0" fontId="1698" fillId="1165" borderId="1297" xfId="18" applyAlignment="1">
      <alignment vertical="bottom"/>
    </xf>
    <xf numFmtId="0" fontId="1702" fillId="1165" borderId="1297" xfId="18" applyAlignment="1">
      <alignment horizontal="center" vertical="bottom"/>
    </xf>
    <xf numFmtId="0" fontId="1701" fillId="1148" borderId="1297" xfId="18" applyAlignment="1">
      <alignment horizontal="center" vertical="center" wrapText="1"/>
    </xf>
    <xf numFmtId="0" fontId="1697" fillId="1207" borderId="1297" xfId="18" applyAlignment="1">
      <alignment horizontal="center" vertical="center" wrapText="1"/>
    </xf>
    <xf numFmtId="0" fontId="1697" fillId="1148" borderId="1297" xfId="18" applyAlignment="1">
      <alignment horizontal="center" vertical="center" wrapText="1"/>
    </xf>
    <xf numFmtId="0" fontId="1698" fillId="1148" borderId="1297" xfId="18" applyAlignment="1">
      <alignment vertical="center"/>
    </xf>
    <xf numFmtId="0" fontId="1699" fillId="1165" borderId="1309" xfId="18" applyAlignment="1">
      <alignment horizontal="center" vertical="center"/>
    </xf>
    <xf numFmtId="0" fontId="1699" fillId="1165" borderId="1309" xfId="18" applyAlignment="1">
      <alignment horizontal="center" vertical="center" wrapText="1"/>
    </xf>
    <xf numFmtId="0" fontId="1697" fillId="1148" borderId="1297" xfId="18" applyAlignment="1">
      <alignment wrapText="1"/>
    </xf>
    <xf numFmtId="0" fontId="1697" fillId="1148" borderId="1304" xfId="18" applyAlignment="1">
      <alignment wrapText="1"/>
    </xf>
    <xf numFmtId="165" fontId="1698" fillId="1148" borderId="1304" xfId="18" applyAlignment="1">
      <alignment horizontal="center" vertical="bottom"/>
    </xf>
    <xf numFmtId="10" fontId="1698" fillId="1148" borderId="1304" xfId="18" applyAlignment="1">
      <alignment horizontal="center" vertical="bottom"/>
    </xf>
    <xf numFmtId="0" fontId="1697" fillId="1148" borderId="1312" xfId="18" applyAlignment="1">
      <alignment wrapText="1"/>
    </xf>
    <xf numFmtId="0" fontId="1697" fillId="1148" borderId="1305" xfId="18" applyAlignment="1">
      <alignment wrapText="1"/>
    </xf>
    <xf numFmtId="165" fontId="1698" fillId="1148" borderId="1305" xfId="18" applyAlignment="1">
      <alignment horizontal="center" vertical="bottom"/>
    </xf>
    <xf numFmtId="0" fontId="1697" fillId="1148" borderId="1271" xfId="18" applyAlignment="1">
      <alignment wrapText="1"/>
    </xf>
    <xf numFmtId="0" fontId="1640" fillId="1148" borderId="1305" xfId="18"/>
    <xf numFmtId="10" fontId="1698" fillId="1148" borderId="1305" xfId="18" applyAlignment="1">
      <alignment horizontal="center" vertical="bottom"/>
    </xf>
    <xf numFmtId="0" fontId="1630" fillId="1148" borderId="1271" xfId="18"/>
    <xf numFmtId="0" fontId="1637" fillId="1158" borderId="1272" xfId="18" applyAlignment="1">
      <alignment horizontal="left" vertical="center"/>
    </xf>
    <xf numFmtId="0" fontId="1630" fillId="1148" borderId="1274" xfId="18"/>
    <xf numFmtId="0" fontId="1630" fillId="1148" borderId="1275" xfId="18"/>
    <xf numFmtId="0" fontId="1641" fillId="1159" borderId="1272" xfId="18" applyAlignment="1">
      <alignment horizontal="center" vertical="center"/>
    </xf>
    <xf numFmtId="0" fontId="1630" fillId="1148" borderId="1277" xfId="18"/>
    <xf numFmtId="0" fontId="1649" fillId="1153" borderId="1272" xfId="18" applyAlignment="1">
      <alignment horizontal="left" vertical="center" wrapText="1"/>
    </xf>
    <xf numFmtId="0" fontId="1649" fillId="1154" borderId="1272" xfId="18" applyAlignment="1">
      <alignment horizontal="left" vertical="center" wrapText="1"/>
    </xf>
    <xf numFmtId="0" fontId="1649" fillId="1155" borderId="1272" xfId="18" applyAlignment="1">
      <alignment horizontal="left" vertical="center" wrapText="1"/>
    </xf>
    <xf numFmtId="0" fontId="1649" fillId="1156" borderId="1272" xfId="18" applyAlignment="1">
      <alignment horizontal="left" vertical="center" wrapText="1"/>
    </xf>
    <xf numFmtId="0" fontId="1649" fillId="1157" borderId="1272" xfId="18" applyAlignment="1">
      <alignment horizontal="left" vertical="center" wrapText="1"/>
    </xf>
    <xf numFmtId="0" fontId="1646" fillId="1148" borderId="1281" xfId="18"/>
    <xf numFmtId="0" fontId="1630" fillId="1148" borderId="1279" xfId="18"/>
    <xf numFmtId="0" fontId="1630" fillId="1148" borderId="1285" xfId="18"/>
    <xf numFmtId="0" fontId="1633" fillId="1148" borderId="1271" xfId="18"/>
    <xf numFmtId="0" fontId="1632" fillId="1148" borderId="1297" xfId="18" applyAlignment="1">
      <alignment horizontal="left" vertical="center"/>
    </xf>
    <xf numFmtId="0" fontId="1633" fillId="1148" borderId="1297" xfId="18"/>
    <xf numFmtId="0" fontId="1630" fillId="1148" borderId="1300" xfId="18"/>
    <xf numFmtId="0" fontId="1630" fillId="1148" borderId="1301" xfId="18"/>
    <xf numFmtId="0" fontId="1649" fillId="1187" borderId="1272" xfId="18" applyAlignment="1">
      <alignment horizontal="left" vertical="center" wrapText="1"/>
    </xf>
    <xf numFmtId="0" fontId="1641" fillId="1148" borderId="1271" xfId="18"/>
    <xf numFmtId="0" fontId="1650" fillId="1148" borderId="1271" xfId="18" applyAlignment="1">
      <alignment horizontal="center" wrapText="1"/>
    </xf>
    <xf numFmtId="0" fontId="1649" fillId="1187" borderId="1272" xfId="18" applyAlignment="1">
      <alignment horizontal="left" vertical="center"/>
    </xf>
    <xf numFmtId="0" fontId="1646" fillId="1148" borderId="1297" xfId="18" applyAlignment="1">
      <alignment horizontal="center" vertical="center" wrapText="1"/>
    </xf>
    <xf numFmtId="0" fontId="1630" fillId="1148" borderId="1304" xfId="18"/>
    <xf numFmtId="0" fontId="1630" fillId="1148" borderId="1306" xfId="18"/>
    <xf numFmtId="0" fontId="1646" fillId="1153" borderId="1297" xfId="18" applyAlignment="1">
      <alignment horizontal="left" vertical="center" wrapText="1"/>
    </xf>
    <xf numFmtId="0" fontId="1681" fillId="1148" borderId="1309" xfId="18" applyAlignment="1">
      <alignment horizontal="center" vertical="center" wrapText="1"/>
    </xf>
    <xf numFmtId="0" fontId="1630" fillId="1148" borderId="1317" xfId="18"/>
    <xf numFmtId="0" fontId="1630" fillId="1148" borderId="1318" xfId="18"/>
    <xf numFmtId="0" fontId="1644" fillId="1188" borderId="1272" xfId="18" applyAlignment="1">
      <alignment vertical="center" wrapText="1"/>
    </xf>
    <xf numFmtId="0" fontId="1634" fillId="1148" borderId="1272" xfId="18" applyAlignment="1">
      <alignment vertical="top" wrapText="1"/>
    </xf>
    <xf numFmtId="0" fontId="1703" fillId="1148" borderId="1271" xfId="18" applyAlignment="1">
      <alignment vertical="top" wrapText="1"/>
    </xf>
    <xf numFmtId="0" fontId="1649" fillId="1148" borderId="1272" xfId="18" applyAlignment="1">
      <alignment vertical="top" wrapText="1"/>
    </xf>
    <xf numFmtId="0" fontId="1704" fillId="1187" borderId="1272" xfId="18" applyAlignment="1">
      <alignment horizontal="left" vertical="center"/>
    </xf>
    <xf numFmtId="0" fontId="1704" fillId="1148" borderId="1271" xfId="18" applyAlignment="1">
      <alignment horizontal="center" vertical="center"/>
    </xf>
    <xf numFmtId="0" fontId="1705" fillId="1148" borderId="1330" xfId="18" applyAlignment="1">
      <alignment vertical="top" wrapText="1"/>
    </xf>
    <xf numFmtId="0" fontId="1707" fillId="1148" borderId="1330" xfId="18" applyAlignment="1">
      <alignment vertical="top" wrapText="1"/>
    </xf>
    <xf numFmtId="0" fontId="1630" fillId="1148" borderId="1333" xfId="18"/>
    <xf numFmtId="0" fontId="1630" fillId="1148" borderId="1334" xfId="18"/>
    <xf numFmtId="0" fontId="1704" fillId="1148" borderId="1271" xfId="18"/>
    <xf numFmtId="0" fontId="1706" fillId="1148" borderId="1330" xfId="18" applyAlignment="1">
      <alignment vertical="top" wrapText="1"/>
    </xf>
    <xf numFmtId="0" fontId="1705" fillId="1148" borderId="1330" xfId="18" applyAlignment="1">
      <alignment horizontal="left" vertical="center"/>
    </xf>
    <xf numFmtId="1" fontId="1671" fillId="1187" borderId="1272" xfId="18" applyAlignment="1">
      <alignment horizontal="center" vertical="center"/>
    </xf>
    <xf numFmtId="1" fontId="1635" fillId="1148" borderId="1272" xfId="18" applyAlignment="1">
      <alignment horizontal="center" vertical="center"/>
    </xf>
    <xf numFmtId="0" fontId="1708" fillId="1208" borderId="1297" xfId="18" applyAlignment="1">
      <alignment horizontal="center" vertical="center"/>
    </xf>
    <xf numFmtId="0" fontId="1704" fillId="1148" borderId="1272" xfId="18" applyAlignment="1">
      <alignment horizontal="center" vertical="center"/>
    </xf>
    <xf numFmtId="0" fontId="1703" fillId="1148" borderId="1272" xfId="18" applyAlignment="1">
      <alignment vertical="top" wrapText="1"/>
    </xf>
    <xf numFmtId="0" fontId="1630" fillId="1148" borderId="1322" xfId="18"/>
    <xf numFmtId="0" fontId="1630" fillId="1148" borderId="1323" xfId="18"/>
    <xf numFmtId="0" fontId="1630" fillId="1148" borderId="1336" xfId="18"/>
    <xf numFmtId="0" fontId="1630" fillId="1148" borderId="1337" xfId="18"/>
    <xf numFmtId="0" fontId="1630" fillId="1148" borderId="1338" xfId="18"/>
    <xf numFmtId="0" fontId="1709" fillId="1153" borderId="1297" xfId="18" applyAlignment="1">
      <alignment horizontal="left" vertical="center" wrapText="1"/>
    </xf>
    <xf numFmtId="0" fontId="1630" fillId="1153" borderId="1297" xfId="18"/>
    <xf numFmtId="0" fontId="1710" fillId="1193" borderId="1297" xfId="18" applyAlignment="1">
      <alignment horizontal="center" vertical="center" wrapText="1"/>
    </xf>
    <xf numFmtId="0" fontId="1710" fillId="1148" borderId="1297" xfId="18" applyAlignment="1">
      <alignment horizontal="center" vertical="center" wrapText="1"/>
    </xf>
    <xf numFmtId="0" fontId="1711" fillId="1148" borderId="1297" xfId="18" applyAlignment="1">
      <alignment horizontal="left" vertical="center" wrapText="1"/>
    </xf>
    <xf numFmtId="0" fontId="1713" fillId="1153" borderId="1297" xfId="18" applyAlignment="1">
      <alignment horizontal="left" vertical="center" wrapText="1"/>
    </xf>
    <xf numFmtId="0" fontId="1630" fillId="1148" borderId="1297" xfId="18"/>
    <xf numFmtId="0" fontId="1710" fillId="1195" borderId="1297" xfId="18" applyAlignment="1">
      <alignment horizontal="center" vertical="center" wrapText="1"/>
    </xf>
    <xf numFmtId="0" fontId="1711" fillId="1195" borderId="1297" xfId="18" applyAlignment="1">
      <alignment horizontal="left" vertical="center" wrapText="1"/>
    </xf>
    <xf numFmtId="0" fontId="1710" fillId="1157" borderId="1297" xfId="18" applyAlignment="1">
      <alignment horizontal="center" vertical="center" wrapText="1"/>
    </xf>
    <xf numFmtId="0" fontId="1711" fillId="1157" borderId="1297" xfId="18" applyAlignment="1">
      <alignment horizontal="left" vertical="center" wrapText="1"/>
    </xf>
    <xf numFmtId="0" fontId="1711" fillId="1164" borderId="1297" xfId="18" applyAlignment="1">
      <alignment horizontal="center" vertical="center" wrapText="1"/>
    </xf>
    <xf numFmtId="0" fontId="1711" fillId="1167" borderId="1297" xfId="18" applyAlignment="1">
      <alignment horizontal="left" vertical="center" wrapText="1"/>
    </xf>
    <xf numFmtId="3" fontId="1710" fillId="1164" borderId="1297" xfId="18" applyAlignment="1">
      <alignment horizontal="center" vertical="center" wrapText="1"/>
    </xf>
    <xf numFmtId="0" fontId="1711" fillId="1148" borderId="1297" xfId="18" applyAlignment="1">
      <alignment horizontal="center" vertical="center" wrapText="1"/>
    </xf>
    <xf numFmtId="0" fontId="1711" fillId="1195" borderId="1297" xfId="18" applyAlignment="1">
      <alignment horizontal="center" vertical="center" wrapText="1"/>
    </xf>
    <xf numFmtId="0" fontId="1710" fillId="1164" borderId="1297" xfId="18" applyAlignment="1">
      <alignment horizontal="center" vertical="center" wrapText="1"/>
    </xf>
    <xf numFmtId="0" fontId="1711" fillId="1188" borderId="1297" xfId="18" applyAlignment="1">
      <alignment horizontal="center" vertical="center" wrapText="1"/>
    </xf>
    <xf numFmtId="0" fontId="1711" fillId="1188" borderId="1297" xfId="18" applyAlignment="1">
      <alignment horizontal="left" vertical="center" wrapText="1"/>
    </xf>
    <xf numFmtId="0" fontId="1710" fillId="1188" borderId="1297" xfId="18" applyAlignment="1">
      <alignment horizontal="center" vertical="center" wrapText="1"/>
    </xf>
    <xf numFmtId="1" fontId="1711" fillId="1188" borderId="1297" xfId="18" applyAlignment="1">
      <alignment horizontal="center" vertical="center" wrapText="1"/>
    </xf>
    <xf numFmtId="1" fontId="1711" fillId="1195" borderId="1297" xfId="18" applyAlignment="1">
      <alignment horizontal="center" vertical="center" wrapText="1"/>
    </xf>
    <xf numFmtId="0" fontId="1710" fillId="1153" borderId="1297" xfId="18"/>
    <xf numFmtId="0" fontId="1710" fillId="1153" borderId="1297" xfId="18" applyAlignment="1">
      <alignment horizontal="left" vertical="center" wrapText="1"/>
    </xf>
    <xf numFmtId="0" fontId="1710" fillId="1153" borderId="1297" xfId="18" applyAlignment="1">
      <alignment horizontal="center" vertical="center" wrapText="1"/>
    </xf>
    <xf numFmtId="0" fontId="1711" fillId="1148" borderId="1297" xfId="18"/>
    <xf numFmtId="0" fontId="1710" fillId="1148" borderId="1339" xfId="18"/>
    <xf numFmtId="0" fontId="1710" fillId="1148" borderId="1339" xfId="18" applyAlignment="1">
      <alignment horizontal="left" vertical="center" wrapText="1"/>
    </xf>
    <xf numFmtId="0" fontId="1710" fillId="1148" borderId="1339" xfId="18" applyAlignment="1">
      <alignment horizontal="center" vertical="center" wrapText="1"/>
    </xf>
    <xf numFmtId="0" fontId="1710" fillId="1157" borderId="1339" xfId="18" applyAlignment="1">
      <alignment horizontal="center" vertical="center" wrapText="1"/>
    </xf>
    <xf numFmtId="0" fontId="1710" fillId="1148" borderId="1271" xfId="18"/>
    <xf numFmtId="0" fontId="1712" fillId="1148" borderId="1271" xfId="18"/>
    <xf numFmtId="0" fontId="1630" fillId="1148" borderId="1320" xfId="18"/>
    <xf numFmtId="0" fontId="1630" fillId="1148" borderId="1321" xfId="18"/>
    <xf numFmtId="0" fontId="1630" fillId="1148" borderId="1305" xfId="18"/>
    <xf numFmtId="0" fontId="1711" fillId="1167" borderId="1297" xfId="18" applyAlignment="1">
      <alignment horizontal="center" vertical="center" wrapText="1"/>
    </xf>
    <xf numFmtId="0" fontId="1710" fillId="1164" borderId="1297" xfId="18" applyAlignment="1">
      <alignment horizontal="left" vertical="center" wrapText="1"/>
    </xf>
    <xf numFmtId="0" fontId="1711" fillId="1164" borderId="1297" xfId="18" applyAlignment="1">
      <alignment horizontal="left" vertical="center" wrapText="1"/>
    </xf>
    <xf numFmtId="0" fontId="1710" fillId="1192" borderId="1297" xfId="18" applyAlignment="1">
      <alignment horizontal="center" vertical="center" wrapText="1"/>
    </xf>
    <xf numFmtId="0" fontId="1710" fillId="1156" borderId="1297" xfId="18" applyAlignment="1">
      <alignment horizontal="center" vertical="center" wrapText="1"/>
    </xf>
    <xf numFmtId="0" fontId="1710" fillId="1167" borderId="1297" xfId="18" applyAlignment="1">
      <alignment horizontal="center" wrapText="1"/>
    </xf>
    <xf numFmtId="0" fontId="1712" fillId="1192" borderId="1297" xfId="18" applyAlignment="1">
      <alignment horizontal="center" wrapText="1"/>
    </xf>
    <xf numFmtId="0" fontId="1712" fillId="1156" borderId="1297" xfId="18" applyAlignment="1">
      <alignment horizontal="center" wrapText="1"/>
    </xf>
    <xf numFmtId="0" fontId="1712" fillId="1157" borderId="1297" xfId="18" applyAlignment="1">
      <alignment horizontal="center" wrapText="1"/>
    </xf>
    <xf numFmtId="0" fontId="1712" fillId="1167" borderId="1297" xfId="18" applyAlignment="1">
      <alignment horizontal="center" wrapText="1"/>
    </xf>
    <xf numFmtId="0" fontId="1711" fillId="1193" borderId="1297" xfId="18" applyAlignment="1">
      <alignment horizontal="center" vertical="center" wrapText="1"/>
    </xf>
    <xf numFmtId="0" fontId="1714" fillId="1209" borderId="1340" xfId="19" applyAlignment="1">
      <alignment vertical="bottom"/>
    </xf>
    <xf numFmtId="0" fontId="1715" fillId="1209" borderId="1340" xfId="19" applyAlignment="1">
      <alignment horizontal="left" vertical="center"/>
    </xf>
    <xf numFmtId="0" fontId="1716" fillId="1209" borderId="1340" xfId="19" applyAlignment="1">
      <alignment horizontal="left" vertical="center"/>
    </xf>
    <xf numFmtId="0" fontId="1717" fillId="1209" borderId="1340" xfId="19" applyAlignment="1">
      <alignment horizontal="left" vertical="center"/>
    </xf>
    <xf numFmtId="0" fontId="1718" fillId="1211" borderId="1341" xfId="19" applyAlignment="1">
      <alignment vertical="center"/>
    </xf>
    <xf numFmtId="0" fontId="1719" fillId="1209" borderId="1340" xfId="19" applyAlignment="1">
      <alignment horizontal="left" vertical="center"/>
    </xf>
    <xf numFmtId="0" fontId="1718" fillId="1212" borderId="1341" xfId="19" applyAlignment="1">
      <alignment vertical="center"/>
    </xf>
    <xf numFmtId="0" fontId="1718" fillId="1213" borderId="1341" xfId="19" applyAlignment="1">
      <alignment vertical="center"/>
    </xf>
    <xf numFmtId="0" fontId="1718" fillId="1214" borderId="1341" xfId="19" applyAlignment="1">
      <alignment vertical="center"/>
    </xf>
    <xf numFmtId="0" fontId="1720" fillId="1209" borderId="1340" xfId="19"/>
    <xf numFmtId="0" fontId="1718" fillId="1215" borderId="1341" xfId="19" applyAlignment="1">
      <alignment vertical="center"/>
    </xf>
    <xf numFmtId="0" fontId="1718" fillId="1216" borderId="1341" xfId="19" applyAlignment="1">
      <alignment vertical="center"/>
    </xf>
    <xf numFmtId="0" fontId="1718" fillId="1217" borderId="1341" xfId="19" applyAlignment="1">
      <alignment vertical="center"/>
    </xf>
    <xf numFmtId="0" fontId="1718" fillId="1218" borderId="1341" xfId="19" applyAlignment="1">
      <alignment vertical="center"/>
    </xf>
    <xf numFmtId="0" fontId="1721" fillId="1219" borderId="1342" xfId="19" applyAlignment="1">
      <alignment horizontal="left" vertical="center"/>
    </xf>
    <xf numFmtId="0" fontId="1722" fillId="1209" borderId="1343" xfId="19"/>
    <xf numFmtId="0" fontId="1722" fillId="1209" borderId="1344" xfId="19"/>
    <xf numFmtId="0" fontId="1723" fillId="1220" borderId="1345" xfId="19" applyAlignment="1">
      <alignment horizontal="center" vertical="center" wrapText="1"/>
    </xf>
    <xf numFmtId="0" fontId="1724" fillId="1209" borderId="1340" xfId="19"/>
    <xf numFmtId="0" fontId="1725" fillId="1220" borderId="1342" xfId="19" applyAlignment="1">
      <alignment horizontal="center" vertical="center"/>
    </xf>
    <xf numFmtId="0" fontId="1722" fillId="1209" borderId="1346" xfId="19"/>
    <xf numFmtId="0" fontId="1726" fillId="1209" borderId="1340" xfId="19"/>
    <xf numFmtId="0" fontId="1727" fillId="1220" borderId="1341" xfId="19" applyAlignment="1">
      <alignment horizontal="center" vertical="center"/>
    </xf>
    <xf numFmtId="0" fontId="1728" fillId="1209" borderId="1341" xfId="19" applyAlignment="1">
      <alignment horizontal="left" vertical="center" wrapText="1"/>
    </xf>
    <xf numFmtId="0" fontId="1718" fillId="1209" borderId="1341" xfId="19" applyAlignment="1">
      <alignment horizontal="left" vertical="center" wrapText="1"/>
    </xf>
    <xf numFmtId="164" fontId="1719" fillId="1209" borderId="1341" xfId="19" applyAlignment="1">
      <alignment horizontal="center" vertical="center"/>
    </xf>
    <xf numFmtId="0" fontId="1729" fillId="1209" borderId="1340" xfId="19"/>
    <xf numFmtId="0" fontId="1724" fillId="1209" borderId="1340" xfId="19" applyAlignment="1">
      <alignment vertical="bottom"/>
    </xf>
    <xf numFmtId="0" fontId="1730" fillId="1209" borderId="1347" xfId="19"/>
    <xf numFmtId="0" fontId="1722" fillId="1209" borderId="1348" xfId="19"/>
    <xf numFmtId="0" fontId="1724" fillId="1209" borderId="1349" xfId="19"/>
    <xf numFmtId="0" fontId="1730" fillId="1209" borderId="1350" xfId="19" applyAlignment="1">
      <alignment horizontal="center"/>
    </xf>
    <xf numFmtId="0" fontId="1730" fillId="1209" borderId="1340" xfId="19" applyAlignment="1">
      <alignment horizontal="center"/>
    </xf>
    <xf numFmtId="0" fontId="1724" fillId="1209" borderId="1350" xfId="19" applyAlignment="1">
      <alignment horizontal="center"/>
    </xf>
    <xf numFmtId="0" fontId="1724" fillId="1209" borderId="1351" xfId="19"/>
    <xf numFmtId="0" fontId="1731" fillId="1209" borderId="1352" xfId="19" applyAlignment="1">
      <alignment wrapText="1"/>
    </xf>
    <xf numFmtId="0" fontId="1730" fillId="1209" borderId="1350" xfId="19" applyAlignment="1">
      <alignment horizontal="center" wrapText="1"/>
    </xf>
    <xf numFmtId="0" fontId="1731" fillId="1209" borderId="1353" xfId="19" applyAlignment="1">
      <alignment wrapText="1"/>
    </xf>
    <xf numFmtId="0" fontId="1731" fillId="1209" borderId="1352" xfId="19" applyAlignment="1">
      <alignment wrapText="1"/>
    </xf>
    <xf numFmtId="0" fontId="1719" fillId="1209" borderId="1341" xfId="19" applyAlignment="1">
      <alignment horizontal="center" vertical="center"/>
    </xf>
    <xf numFmtId="0" fontId="1722" fillId="1209" borderId="1354" xfId="19"/>
    <xf numFmtId="0" fontId="1730" fillId="1209" borderId="1347" xfId="19" applyAlignment="1">
      <alignment horizontal="center" wrapText="1"/>
    </xf>
    <xf numFmtId="0" fontId="1730" fillId="1209" borderId="1353" xfId="19" applyAlignment="1">
      <alignment wrapText="1"/>
    </xf>
    <xf numFmtId="0" fontId="1730" fillId="1209" borderId="1352" xfId="19" applyAlignment="1">
      <alignment wrapText="1"/>
    </xf>
    <xf numFmtId="0" fontId="1718" fillId="1209" borderId="1341" xfId="19" applyAlignment="1">
      <alignment vertical="center"/>
    </xf>
    <xf numFmtId="0" fontId="1718" fillId="1221" borderId="1341" xfId="19" applyAlignment="1">
      <alignment vertical="center"/>
    </xf>
    <xf numFmtId="0" fontId="1719" fillId="1209" borderId="1341" xfId="19" applyAlignment="1">
      <alignment horizontal="left" vertical="center" wrapText="1"/>
    </xf>
    <xf numFmtId="0" fontId="1732" fillId="1214" borderId="1341" xfId="19" applyAlignment="1">
      <alignment horizontal="center" vertical="center"/>
    </xf>
    <xf numFmtId="0" fontId="1723" fillId="1220" borderId="1341" xfId="19" applyAlignment="1">
      <alignment horizontal="center" vertical="center" wrapText="1"/>
    </xf>
    <xf numFmtId="0" fontId="1723" fillId="1220" borderId="1342" xfId="19" applyAlignment="1">
      <alignment horizontal="center" vertical="center" wrapText="1"/>
    </xf>
    <xf numFmtId="0" fontId="1718" fillId="1209" borderId="1341" xfId="19" applyAlignment="1">
      <alignment horizontal="left" vertical="center"/>
    </xf>
    <xf numFmtId="164" fontId="1718" fillId="1209" borderId="1341" xfId="19" applyAlignment="1">
      <alignment horizontal="center" vertical="center"/>
    </xf>
    <xf numFmtId="0" fontId="1718" fillId="1209" borderId="1342" xfId="19" applyAlignment="1">
      <alignment horizontal="left" vertical="center" wrapText="1"/>
    </xf>
    <xf numFmtId="0" fontId="1733" fillId="1214" borderId="1341" xfId="19" applyAlignment="1">
      <alignment horizontal="left" vertical="center"/>
    </xf>
    <xf numFmtId="0" fontId="1718" fillId="1214" borderId="1341" xfId="19" applyAlignment="1">
      <alignment horizontal="left" vertical="center" wrapText="1"/>
    </xf>
    <xf numFmtId="164" fontId="1718" fillId="1214" borderId="1341" xfId="19" applyAlignment="1">
      <alignment horizontal="center" vertical="center"/>
    </xf>
    <xf numFmtId="0" fontId="1733" fillId="1214" borderId="1342" xfId="19" applyAlignment="1">
      <alignment horizontal="left" vertical="center" wrapText="1"/>
    </xf>
    <xf numFmtId="0" fontId="1718" fillId="1214" borderId="1342" xfId="19" applyAlignment="1">
      <alignment horizontal="left" vertical="center" wrapText="1"/>
    </xf>
    <xf numFmtId="0" fontId="1718" fillId="1215" borderId="1341" xfId="19" applyAlignment="1">
      <alignment horizontal="left" vertical="center"/>
    </xf>
    <xf numFmtId="0" fontId="1718" fillId="1215" borderId="1341" xfId="19" applyAlignment="1">
      <alignment horizontal="left" vertical="center" wrapText="1"/>
    </xf>
    <xf numFmtId="164" fontId="1718" fillId="1215" borderId="1341" xfId="19" applyAlignment="1">
      <alignment horizontal="center" vertical="center"/>
    </xf>
    <xf numFmtId="0" fontId="1733" fillId="1215" borderId="1342" xfId="19" applyAlignment="1">
      <alignment horizontal="left" vertical="center" wrapText="1"/>
    </xf>
    <xf numFmtId="0" fontId="1718" fillId="1215" borderId="1342" xfId="19" applyAlignment="1">
      <alignment horizontal="left" vertical="center" wrapText="1"/>
    </xf>
    <xf numFmtId="0" fontId="1718" fillId="1216" borderId="1341" xfId="19" applyAlignment="1">
      <alignment horizontal="left" vertical="center"/>
    </xf>
    <xf numFmtId="0" fontId="1718" fillId="1216" borderId="1341" xfId="19" applyAlignment="1">
      <alignment horizontal="left" vertical="center" wrapText="1"/>
    </xf>
    <xf numFmtId="164" fontId="1718" fillId="1216" borderId="1341" xfId="19" applyAlignment="1">
      <alignment horizontal="center" vertical="center"/>
    </xf>
    <xf numFmtId="0" fontId="1733" fillId="1216" borderId="1342" xfId="19" applyAlignment="1">
      <alignment horizontal="left" vertical="center" wrapText="1"/>
    </xf>
    <xf numFmtId="0" fontId="1718" fillId="1216" borderId="1342" xfId="19" applyAlignment="1">
      <alignment horizontal="left" vertical="center" wrapText="1"/>
    </xf>
    <xf numFmtId="0" fontId="1718" fillId="1217" borderId="1341" xfId="19" applyAlignment="1">
      <alignment horizontal="left" vertical="center"/>
    </xf>
    <xf numFmtId="0" fontId="1718" fillId="1217" borderId="1341" xfId="19" applyAlignment="1">
      <alignment horizontal="left" vertical="center" wrapText="1"/>
    </xf>
    <xf numFmtId="164" fontId="1718" fillId="1217" borderId="1341" xfId="19" applyAlignment="1">
      <alignment horizontal="center" vertical="center"/>
    </xf>
    <xf numFmtId="0" fontId="1733" fillId="1217" borderId="1342" xfId="19" applyAlignment="1">
      <alignment horizontal="left" vertical="center" wrapText="1"/>
    </xf>
    <xf numFmtId="0" fontId="1718" fillId="1217" borderId="1342" xfId="19" applyAlignment="1">
      <alignment horizontal="left" vertical="center" wrapText="1"/>
    </xf>
    <xf numFmtId="0" fontId="1718" fillId="1218" borderId="1341" xfId="19" applyAlignment="1">
      <alignment horizontal="left" vertical="center"/>
    </xf>
    <xf numFmtId="0" fontId="1718" fillId="1218" borderId="1341" xfId="19" applyAlignment="1">
      <alignment horizontal="left" vertical="center" wrapText="1"/>
    </xf>
    <xf numFmtId="164" fontId="1718" fillId="1218" borderId="1341" xfId="19" applyAlignment="1">
      <alignment horizontal="center" vertical="center"/>
    </xf>
    <xf numFmtId="0" fontId="1733" fillId="1218" borderId="1342" xfId="19" applyAlignment="1">
      <alignment horizontal="left" vertical="center" wrapText="1"/>
    </xf>
    <xf numFmtId="0" fontId="1718" fillId="1218" borderId="1342" xfId="19" applyAlignment="1">
      <alignment horizontal="left" vertical="center" wrapText="1"/>
    </xf>
    <xf numFmtId="0" fontId="1734" fillId="1209" borderId="1340" xfId="19" applyAlignment="1">
      <alignment horizontal="left" vertical="center" wrapText="1"/>
    </xf>
    <xf numFmtId="0" fontId="1735" fillId="1209" borderId="1340" xfId="19"/>
    <xf numFmtId="0" fontId="1735" fillId="1209" borderId="1340" xfId="19" applyAlignment="1">
      <alignment wrapText="1"/>
    </xf>
    <xf numFmtId="0" fontId="1736" fillId="1222" borderId="1355" xfId="19" applyAlignment="1">
      <alignment horizontal="center" wrapText="1"/>
    </xf>
    <xf numFmtId="0" fontId="1736" fillId="1222" borderId="1356" xfId="19" applyAlignment="1">
      <alignment horizontal="center" wrapText="1"/>
    </xf>
    <xf numFmtId="0" fontId="1736" fillId="1222" borderId="1357" xfId="19" applyAlignment="1">
      <alignment horizontal="center" wrapText="1"/>
    </xf>
    <xf numFmtId="0" fontId="1737" fillId="1213" borderId="1358" xfId="19" applyAlignment="1">
      <alignment wrapText="1"/>
    </xf>
    <xf numFmtId="0" fontId="1738" fillId="1223" borderId="1359" xfId="19" applyAlignment="1">
      <alignment wrapText="1"/>
    </xf>
    <xf numFmtId="0" fontId="1738" fillId="1224" borderId="1359" xfId="19" applyAlignment="1">
      <alignment wrapText="1"/>
    </xf>
    <xf numFmtId="0" fontId="1738" fillId="1224" borderId="1360" xfId="19" applyAlignment="1">
      <alignment wrapText="1"/>
    </xf>
    <xf numFmtId="0" fontId="1737" fillId="1213" borderId="1361" xfId="19" applyAlignment="1">
      <alignment wrapText="1"/>
    </xf>
    <xf numFmtId="0" fontId="1738" fillId="1225" borderId="1359" xfId="19" applyAlignment="1">
      <alignment wrapText="1"/>
    </xf>
    <xf numFmtId="0" fontId="1738" fillId="1225" borderId="1362" xfId="19" applyAlignment="1">
      <alignment wrapText="1"/>
    </xf>
    <xf numFmtId="0" fontId="1738" fillId="1223" borderId="1362" xfId="19" applyAlignment="1">
      <alignment wrapText="1"/>
    </xf>
    <xf numFmtId="0" fontId="1738" fillId="1224" borderId="1362" xfId="19" applyAlignment="1">
      <alignment wrapText="1"/>
    </xf>
    <xf numFmtId="0" fontId="1737" fillId="1213" borderId="1363" xfId="19" applyAlignment="1">
      <alignment wrapText="1"/>
    </xf>
    <xf numFmtId="0" fontId="1738" fillId="1224" borderId="1364" xfId="19" applyAlignment="1">
      <alignment wrapText="1"/>
    </xf>
    <xf numFmtId="0" fontId="1738" fillId="1223" borderId="1364" xfId="19" applyAlignment="1">
      <alignment wrapText="1"/>
    </xf>
    <xf numFmtId="0" fontId="1738" fillId="1224" borderId="1365" xfId="19" applyAlignment="1">
      <alignment wrapText="1"/>
    </xf>
    <xf numFmtId="0" fontId="1724" fillId="1209" borderId="1366" xfId="19"/>
    <xf numFmtId="0" fontId="1724" fillId="1209" borderId="1366" xfId="19" applyAlignment="1">
      <alignment wrapText="1"/>
    </xf>
    <xf numFmtId="0" fontId="1739" fillId="1209" borderId="1340" xfId="19"/>
    <xf numFmtId="0" fontId="1731" fillId="1219" borderId="1352" xfId="19" applyAlignment="1">
      <alignment wrapText="1"/>
    </xf>
    <xf numFmtId="0" fontId="1740" fillId="1219" borderId="1352" xfId="19" applyAlignment="1">
      <alignment wrapText="1"/>
    </xf>
    <xf numFmtId="0" fontId="1741" fillId="1209" borderId="1340" xfId="19" applyAlignment="1">
      <alignment vertical="top" wrapText="1"/>
    </xf>
    <xf numFmtId="0" fontId="1724" fillId="1209" borderId="1340" xfId="19" applyAlignment="1">
      <alignment vertical="bottom"/>
    </xf>
    <xf numFmtId="0" fontId="1726" fillId="1209" borderId="1366" xfId="19"/>
    <xf numFmtId="0" fontId="1742" fillId="1209" borderId="1340" xfId="19" applyAlignment="1">
      <alignment horizontal="center" vertical="center"/>
    </xf>
    <xf numFmtId="0" fontId="1724" fillId="1209" borderId="1366" xfId="19"/>
    <xf numFmtId="0" fontId="1743" fillId="1225" borderId="1340" xfId="19" applyAlignment="1">
      <alignment horizontal="center"/>
    </xf>
    <xf numFmtId="0" fontId="1724" fillId="1209" borderId="1340" xfId="19" applyAlignment="1">
      <alignment horizontal="center"/>
    </xf>
    <xf numFmtId="10" fontId="1724" fillId="1209" borderId="1340" xfId="19" applyAlignment="1">
      <alignment horizontal="center"/>
    </xf>
    <xf numFmtId="0" fontId="1744" fillId="1226" borderId="1366" xfId="19" applyAlignment="1">
      <alignment horizontal="center" vertical="center" wrapText="1"/>
    </xf>
    <xf numFmtId="0" fontId="1744" fillId="1225" borderId="1366" xfId="19" applyAlignment="1">
      <alignment horizontal="center" vertical="center" wrapText="1"/>
    </xf>
    <xf numFmtId="0" fontId="1724" fillId="1225" borderId="1366" xfId="19" applyAlignment="1">
      <alignment vertical="bottom"/>
    </xf>
    <xf numFmtId="0" fontId="1724" fillId="1227" borderId="1366" xfId="19" applyAlignment="1">
      <alignment horizontal="center"/>
    </xf>
    <xf numFmtId="0" fontId="1724" fillId="1228" borderId="1340" xfId="19" applyAlignment="1">
      <alignment horizontal="center"/>
    </xf>
    <xf numFmtId="0" fontId="1724" fillId="1228" borderId="1340" xfId="19" applyAlignment="1">
      <alignment horizontal="center"/>
    </xf>
    <xf numFmtId="0" fontId="1724" fillId="1229" borderId="1366" xfId="19" applyAlignment="1">
      <alignment horizontal="center"/>
    </xf>
    <xf numFmtId="0" fontId="1724" fillId="1209" borderId="1340" xfId="19" applyAlignment="1">
      <alignment vertical="bottom" wrapText="1"/>
    </xf>
    <xf numFmtId="0" fontId="1724" fillId="1230" borderId="1366" xfId="19" applyAlignment="1">
      <alignment horizontal="center"/>
    </xf>
    <xf numFmtId="0" fontId="1744" fillId="1231" borderId="1366" xfId="19" applyAlignment="1">
      <alignment horizontal="center"/>
    </xf>
    <xf numFmtId="0" fontId="1724" fillId="1232" borderId="1366" xfId="19" applyAlignment="1">
      <alignment horizontal="center"/>
    </xf>
    <xf numFmtId="0" fontId="1724" fillId="1233" borderId="1366" xfId="19" applyAlignment="1">
      <alignment horizontal="center"/>
    </xf>
    <xf numFmtId="0" fontId="1724" fillId="1209" borderId="1340" xfId="19"/>
    <xf numFmtId="0" fontId="1724" fillId="1234" borderId="1366" xfId="19" applyAlignment="1">
      <alignment horizontal="center"/>
    </xf>
    <xf numFmtId="0" fontId="1724" fillId="1235" borderId="1366" xfId="19" applyAlignment="1">
      <alignment horizontal="center"/>
    </xf>
    <xf numFmtId="0" fontId="1745" fillId="1209" borderId="1340" xfId="19" applyAlignment="1">
      <alignment horizontal="center" vertical="bottom"/>
    </xf>
    <xf numFmtId="0" fontId="1724" fillId="1236" borderId="1366" xfId="19" applyAlignment="1">
      <alignment horizontal="center"/>
    </xf>
    <xf numFmtId="0" fontId="1724" fillId="1237" borderId="1366" xfId="19" applyAlignment="1">
      <alignment horizontal="center"/>
    </xf>
    <xf numFmtId="0" fontId="1724" fillId="1238" borderId="1366" xfId="19" applyAlignment="1">
      <alignment horizontal="center"/>
    </xf>
    <xf numFmtId="0" fontId="1724" fillId="1239" borderId="1366" xfId="19" applyAlignment="1">
      <alignment horizontal="center"/>
    </xf>
    <xf numFmtId="0" fontId="1724" fillId="1240" borderId="1366" xfId="19" applyAlignment="1">
      <alignment horizontal="center"/>
    </xf>
    <xf numFmtId="0" fontId="1724" fillId="1241" borderId="1366" xfId="19" applyAlignment="1">
      <alignment horizontal="center"/>
    </xf>
    <xf numFmtId="0" fontId="1724" fillId="1242" borderId="1366" xfId="19" applyAlignment="1">
      <alignment horizontal="center"/>
    </xf>
    <xf numFmtId="0" fontId="1724" fillId="1243" borderId="1366" xfId="19" applyAlignment="1">
      <alignment horizontal="center"/>
    </xf>
    <xf numFmtId="0" fontId="1724" fillId="1244" borderId="1366" xfId="19" applyAlignment="1">
      <alignment horizontal="center"/>
    </xf>
    <xf numFmtId="0" fontId="1724" fillId="1245" borderId="1366" xfId="19" applyAlignment="1">
      <alignment horizontal="center"/>
    </xf>
    <xf numFmtId="0" fontId="1724" fillId="1246" borderId="1366" xfId="19" applyAlignment="1">
      <alignment horizontal="center"/>
    </xf>
    <xf numFmtId="0" fontId="1724" fillId="1247" borderId="1366" xfId="19" applyAlignment="1">
      <alignment horizontal="center"/>
    </xf>
    <xf numFmtId="0" fontId="1726" fillId="1209" borderId="1366" xfId="19"/>
    <xf numFmtId="0" fontId="1726" fillId="1209" borderId="1366" xfId="19" applyAlignment="1">
      <alignment horizontal="center"/>
    </xf>
    <xf numFmtId="0" fontId="1744" fillId="1209" borderId="1340" xfId="19" applyAlignment="1">
      <alignment horizontal="center" vertical="center" wrapText="1"/>
    </xf>
    <xf numFmtId="0" fontId="1724" fillId="1225" borderId="1340" xfId="19"/>
    <xf numFmtId="0" fontId="1746" fillId="1225" borderId="1340" xfId="19"/>
    <xf numFmtId="0" fontId="1747" fillId="1225" borderId="1340" xfId="19"/>
    <xf numFmtId="0" fontId="1718" fillId="1209" borderId="1340" xfId="19"/>
    <xf numFmtId="0" fontId="1733" fillId="1209" borderId="1367" xfId="19" applyAlignment="1">
      <alignment horizontal="left" vertical="center" wrapText="1"/>
    </xf>
    <xf numFmtId="0" fontId="1718" fillId="1209" borderId="1368" xfId="19" applyAlignment="1">
      <alignment horizontal="left" vertical="center" wrapText="1"/>
    </xf>
    <xf numFmtId="0" fontId="1722" fillId="1209" borderId="1369" xfId="19"/>
    <xf numFmtId="0" fontId="1722" fillId="1209" borderId="1370" xfId="19"/>
    <xf numFmtId="0" fontId="1718" fillId="1209" borderId="1367" xfId="19" applyAlignment="1">
      <alignment horizontal="left" vertical="center" wrapText="1"/>
    </xf>
    <xf numFmtId="0" fontId="1720" fillId="1209" borderId="1369" xfId="19"/>
    <xf numFmtId="0" fontId="1720" fillId="1209" borderId="1370" xfId="19"/>
    <xf numFmtId="0" fontId="1733" fillId="1209" borderId="1367" xfId="19" applyAlignment="1">
      <alignment horizontal="center" vertical="center"/>
    </xf>
    <xf numFmtId="0" fontId="1718" fillId="1209" borderId="1367" xfId="19" applyAlignment="1">
      <alignment horizontal="center" vertical="center"/>
    </xf>
    <xf numFmtId="0" fontId="1733" fillId="1248" borderId="1342" xfId="19" applyAlignment="1">
      <alignment horizontal="left" vertical="center" wrapText="1"/>
    </xf>
    <xf numFmtId="0" fontId="1728" fillId="1249" borderId="1341" xfId="19" applyAlignment="1">
      <alignment horizontal="center" vertical="center" wrapText="1"/>
    </xf>
    <xf numFmtId="0" fontId="1728" fillId="1249" borderId="1342" xfId="19" applyAlignment="1">
      <alignment horizontal="center" vertical="center" wrapText="1"/>
    </xf>
    <xf numFmtId="0" fontId="1728" fillId="1209" borderId="1341" xfId="19" applyAlignment="1">
      <alignment horizontal="center" vertical="center" wrapText="1"/>
    </xf>
    <xf numFmtId="0" fontId="1734" fillId="1209" borderId="1341" xfId="19" applyAlignment="1">
      <alignment horizontal="center" vertical="center" wrapText="1"/>
    </xf>
    <xf numFmtId="0" fontId="1728" fillId="1214" borderId="1341" xfId="19" applyAlignment="1">
      <alignment horizontal="center" vertical="center" wrapText="1"/>
    </xf>
    <xf numFmtId="0" fontId="1719" fillId="1209" borderId="1342" xfId="19" applyAlignment="1">
      <alignment horizontal="left" vertical="center" wrapText="1"/>
    </xf>
    <xf numFmtId="0" fontId="1730" fillId="1209" borderId="1340" xfId="19" applyAlignment="1">
      <alignment horizontal="left"/>
    </xf>
    <xf numFmtId="0" fontId="1748" fillId="1209" borderId="1340" xfId="19"/>
    <xf numFmtId="0" fontId="1749" fillId="1209" borderId="1340" xfId="19" applyAlignment="1">
      <alignment horizontal="left" vertical="center"/>
    </xf>
    <xf numFmtId="0" fontId="1733" fillId="1209" borderId="1341" xfId="19" applyAlignment="1">
      <alignment horizontal="center" vertical="center"/>
    </xf>
    <xf numFmtId="0" fontId="1733" fillId="1209" borderId="1340" xfId="19" applyAlignment="1">
      <alignment horizontal="center" vertical="center"/>
    </xf>
    <xf numFmtId="0" fontId="1718" fillId="1209" borderId="1340" xfId="19" applyAlignment="1">
      <alignment horizontal="left" vertical="center" wrapText="1"/>
    </xf>
    <xf numFmtId="0" fontId="1719" fillId="1209" borderId="1340" xfId="19" applyAlignment="1">
      <alignment horizontal="left" vertical="center" wrapText="1"/>
    </xf>
    <xf numFmtId="0" fontId="1718" fillId="1209" borderId="1341" xfId="19" applyAlignment="1">
      <alignment horizontal="center" vertical="center"/>
    </xf>
    <xf numFmtId="0" fontId="1730" fillId="1225" borderId="1366" xfId="19" applyAlignment="1">
      <alignment horizontal="center" wrapText="1"/>
    </xf>
    <xf numFmtId="0" fontId="1730" fillId="1209" borderId="1366" xfId="19" applyAlignment="1">
      <alignment horizontal="center" wrapText="1"/>
    </xf>
    <xf numFmtId="0" fontId="1724" fillId="1209" borderId="1366" xfId="19" applyAlignment="1">
      <alignment vertical="bottom"/>
    </xf>
    <xf numFmtId="0" fontId="1724" fillId="1209" borderId="1366" xfId="19" applyAlignment="1">
      <alignment horizontal="center"/>
    </xf>
    <xf numFmtId="3" fontId="1719" fillId="1209" borderId="1341" xfId="19" applyAlignment="1">
      <alignment horizontal="center" vertical="center"/>
    </xf>
    <xf numFmtId="10" fontId="1724" fillId="1209" borderId="1366" xfId="19" applyAlignment="1">
      <alignment horizontal="center"/>
    </xf>
    <xf numFmtId="10" fontId="1724" fillId="1225" borderId="1366" xfId="19" applyAlignment="1">
      <alignment horizontal="center"/>
    </xf>
    <xf numFmtId="0" fontId="1730" fillId="1209" borderId="1340" xfId="19" applyAlignment="1">
      <alignment horizontal="left" vertical="center" wrapText="1"/>
    </xf>
    <xf numFmtId="0" fontId="1730" fillId="1209" borderId="1340" xfId="19" applyAlignment="1">
      <alignment horizontal="center" vertical="center" wrapText="1"/>
    </xf>
    <xf numFmtId="0" fontId="1730" fillId="1209" borderId="1340" xfId="19" applyAlignment="1">
      <alignment horizontal="center" wrapText="1"/>
    </xf>
    <xf numFmtId="0" fontId="1750" fillId="1249" borderId="1341" xfId="19" applyAlignment="1">
      <alignment horizontal="center" vertical="center" wrapText="1"/>
    </xf>
    <xf numFmtId="0" fontId="1724" fillId="1209" borderId="1366" xfId="19" applyAlignment="1">
      <alignment horizontal="center" vertical="bottom"/>
    </xf>
    <xf numFmtId="0" fontId="1719" fillId="1209" borderId="1341" xfId="19" applyAlignment="1">
      <alignment horizontal="center" vertical="center" wrapText="1"/>
    </xf>
    <xf numFmtId="0" fontId="1719" fillId="1209" borderId="1341" xfId="19" applyAlignment="1">
      <alignment horizontal="center" vertical="center" wrapText="1"/>
    </xf>
    <xf numFmtId="3" fontId="1718" fillId="1209" borderId="1341" xfId="19" applyAlignment="1">
      <alignment vertical="center"/>
    </xf>
    <xf numFmtId="0" fontId="1724" fillId="1209" borderId="1371" xfId="19" applyAlignment="1">
      <alignment horizontal="center"/>
    </xf>
    <xf numFmtId="0" fontId="1726" fillId="1209" borderId="1372" xfId="19"/>
    <xf numFmtId="0" fontId="1724" fillId="1209" borderId="1340" xfId="19" applyAlignment="1">
      <alignment horizontal="left" vertical="center"/>
    </xf>
    <xf numFmtId="0" fontId="1726" fillId="1209" borderId="1373" xfId="19"/>
    <xf numFmtId="0" fontId="1724" fillId="1209" borderId="1340" xfId="19" applyAlignment="1">
      <alignment horizontal="left" vertical="center" wrapText="1"/>
    </xf>
    <xf numFmtId="10" fontId="1726" fillId="1209" borderId="1366" xfId="19" applyAlignment="1">
      <alignment horizontal="center"/>
    </xf>
    <xf numFmtId="10" fontId="1724" fillId="1209" borderId="1340" xfId="19"/>
    <xf numFmtId="0" fontId="1724" fillId="1209" borderId="1340" xfId="19" applyAlignment="1">
      <alignment wrapText="1"/>
    </xf>
    <xf numFmtId="0" fontId="1724" fillId="1209" borderId="1340" xfId="19" applyAlignment="1">
      <alignment horizontal="center" vertical="center"/>
    </xf>
    <xf numFmtId="0" fontId="1733" fillId="1209" borderId="1340" xfId="19" applyAlignment="1">
      <alignment horizontal="left" vertical="center"/>
    </xf>
    <xf numFmtId="0" fontId="1725" fillId="1209" borderId="1340" xfId="19" applyAlignment="1">
      <alignment horizontal="center" vertical="center" wrapText="1"/>
    </xf>
    <xf numFmtId="10" fontId="1725" fillId="1209" borderId="1340" xfId="19" applyAlignment="1">
      <alignment horizontal="center" vertical="center" wrapText="1"/>
    </xf>
    <xf numFmtId="0" fontId="1718" fillId="1209" borderId="1340" xfId="19" applyAlignment="1">
      <alignment horizontal="center" vertical="center"/>
    </xf>
    <xf numFmtId="10" fontId="1719" fillId="1209" borderId="1340" xfId="19" applyAlignment="1">
      <alignment horizontal="left" vertical="center" wrapText="1"/>
    </xf>
    <xf numFmtId="0" fontId="1733" fillId="1248" borderId="1341" xfId="19" applyAlignment="1">
      <alignment horizontal="center" vertical="center"/>
    </xf>
    <xf numFmtId="0" fontId="1718" fillId="1248" borderId="1341" xfId="19" applyAlignment="1">
      <alignment horizontal="left" vertical="center" wrapText="1"/>
    </xf>
    <xf numFmtId="0" fontId="1719" fillId="1248" borderId="1341" xfId="19" applyAlignment="1">
      <alignment horizontal="center" vertical="center"/>
    </xf>
    <xf numFmtId="0" fontId="1718" fillId="1248" borderId="1341" xfId="19" applyAlignment="1">
      <alignment horizontal="center" vertical="center"/>
    </xf>
    <xf numFmtId="2" fontId="1718" fillId="1248" borderId="1341" xfId="19" applyAlignment="1">
      <alignment horizontal="center" vertical="center"/>
    </xf>
    <xf numFmtId="2" fontId="1733" fillId="1248" borderId="1341" xfId="19" applyAlignment="1">
      <alignment horizontal="center" vertical="center"/>
    </xf>
    <xf numFmtId="0" fontId="1719" fillId="1248" borderId="1341" xfId="19" applyAlignment="1">
      <alignment horizontal="left" vertical="center" wrapText="1"/>
    </xf>
    <xf numFmtId="0" fontId="1718" fillId="1248" borderId="1341" xfId="19" applyAlignment="1">
      <alignment vertical="center"/>
    </xf>
    <xf numFmtId="0" fontId="1728" fillId="1248" borderId="1341" xfId="19" applyAlignment="1">
      <alignment horizontal="right" vertical="center"/>
    </xf>
    <xf numFmtId="0" fontId="1744" fillId="1209" borderId="1340" xfId="19" applyAlignment="1">
      <alignment horizontal="left" vertical="center" wrapText="1"/>
    </xf>
    <xf numFmtId="0" fontId="1721" fillId="1209" borderId="1340" xfId="19" applyAlignment="1">
      <alignment horizontal="left" vertical="center"/>
    </xf>
    <xf numFmtId="0" fontId="1745" fillId="1209" borderId="1366" xfId="19" applyAlignment="1">
      <alignment horizontal="center" vertical="bottom"/>
    </xf>
    <xf numFmtId="0" fontId="1720" fillId="1209" borderId="1340" xfId="19" applyAlignment="1">
      <alignment horizontal="center" vertical="center" wrapText="1"/>
    </xf>
    <xf numFmtId="0" fontId="1751" fillId="1209" borderId="1366" xfId="19" applyAlignment="1">
      <alignment horizontal="center" vertical="bottom"/>
    </xf>
    <xf numFmtId="0" fontId="1751" fillId="1225" borderId="1366" xfId="19" applyAlignment="1">
      <alignment horizontal="center" vertical="bottom"/>
    </xf>
    <xf numFmtId="0" fontId="1724" fillId="1225" borderId="1366" xfId="19"/>
    <xf numFmtId="10" fontId="1724" fillId="1209" borderId="1366" xfId="19"/>
    <xf numFmtId="0" fontId="1752" fillId="1209" borderId="1340" xfId="19" applyAlignment="1">
      <alignment horizontal="center" vertical="center" wrapText="1"/>
    </xf>
    <xf numFmtId="0" fontId="1744" fillId="1209" borderId="1340" xfId="19"/>
    <xf numFmtId="0" fontId="1751" fillId="1250" borderId="1366" xfId="19" applyAlignment="1">
      <alignment horizontal="center" vertical="bottom"/>
    </xf>
    <xf numFmtId="0" fontId="1724" fillId="1225" borderId="1366" xfId="19" applyAlignment="1">
      <alignment horizontal="center"/>
    </xf>
    <xf numFmtId="0" fontId="1724" fillId="1250" borderId="1366" xfId="19" applyAlignment="1">
      <alignment horizontal="center"/>
    </xf>
    <xf numFmtId="0" fontId="1724" fillId="1225" borderId="1340" xfId="19" applyAlignment="1">
      <alignment horizontal="center"/>
    </xf>
    <xf numFmtId="0" fontId="1725" fillId="1209" borderId="1340" xfId="19" applyAlignment="1">
      <alignment horizontal="center" vertical="center"/>
    </xf>
    <xf numFmtId="0" fontId="1753" fillId="1225" borderId="1340" xfId="19"/>
    <xf numFmtId="0" fontId="1745" fillId="1209" borderId="1371" xfId="19" applyAlignment="1">
      <alignment horizontal="center" wrapText="1"/>
    </xf>
    <xf numFmtId="0" fontId="1754" fillId="1209" borderId="1374" xfId="19" applyAlignment="1">
      <alignment horizontal="left" wrapText="1"/>
    </xf>
    <xf numFmtId="0" fontId="1744" fillId="1209" borderId="1366" xfId="19" applyAlignment="1">
      <alignment horizontal="center"/>
    </xf>
    <xf numFmtId="0" fontId="1755" fillId="1249" borderId="1341" xfId="19" applyAlignment="1">
      <alignment horizontal="center" vertical="center" wrapText="1"/>
    </xf>
    <xf numFmtId="0" fontId="1744" fillId="1209" borderId="1340" xfId="19" applyAlignment="1">
      <alignment horizontal="center"/>
    </xf>
    <xf numFmtId="0" fontId="1754" fillId="1209" borderId="1373" xfId="19" applyAlignment="1">
      <alignment horizontal="left" wrapText="1"/>
    </xf>
    <xf numFmtId="0" fontId="1744" fillId="1225" borderId="1366" xfId="19"/>
    <xf numFmtId="0" fontId="1744" fillId="1209" borderId="1366" xfId="19"/>
    <xf numFmtId="10" fontId="1744" fillId="1209" borderId="1366" xfId="19"/>
    <xf numFmtId="0" fontId="1744" fillId="1225" borderId="1366" xfId="19" applyAlignment="1">
      <alignment horizontal="center"/>
    </xf>
    <xf numFmtId="0" fontId="1744" fillId="1250" borderId="1366" xfId="19" applyAlignment="1">
      <alignment horizontal="center"/>
    </xf>
    <xf numFmtId="0" fontId="1744" fillId="1225" borderId="1340" xfId="19" applyAlignment="1">
      <alignment horizontal="center"/>
    </xf>
    <xf numFmtId="0" fontId="1744" fillId="1225" borderId="1340" xfId="19"/>
    <xf numFmtId="165" fontId="1724" fillId="1209" borderId="1366" xfId="19" applyAlignment="1">
      <alignment horizontal="center"/>
    </xf>
    <xf numFmtId="0" fontId="1724" fillId="1209" borderId="1366" xfId="19" applyAlignment="1">
      <alignment horizontal="center" vertical="center"/>
    </xf>
    <xf numFmtId="0" fontId="1754" fillId="1209" borderId="1366" xfId="19" applyAlignment="1">
      <alignment horizontal="center" vertical="center" wrapText="1"/>
    </xf>
    <xf numFmtId="10" fontId="1724" fillId="1209" borderId="1366" xfId="19" applyAlignment="1">
      <alignment horizontal="center" vertical="center"/>
    </xf>
    <xf numFmtId="9" fontId="1724" fillId="1209" borderId="1366" xfId="19" applyAlignment="1">
      <alignment horizontal="center" vertical="center"/>
    </xf>
    <xf numFmtId="0" fontId="1724" fillId="1209" borderId="1366" xfId="19" applyAlignment="1">
      <alignment horizontal="left" vertical="bottom" wrapText="1"/>
    </xf>
    <xf numFmtId="0" fontId="1745" fillId="1209" borderId="1366" xfId="19" applyAlignment="1">
      <alignment horizontal="center" wrapText="1"/>
    </xf>
    <xf numFmtId="0" fontId="1744" fillId="1209" borderId="1366" xfId="19" applyAlignment="1">
      <alignment horizontal="center" wrapText="1"/>
    </xf>
    <xf numFmtId="0" fontId="1754" fillId="1209" borderId="1366" xfId="19" applyAlignment="1">
      <alignment horizontal="center" wrapText="1"/>
    </xf>
    <xf numFmtId="0" fontId="1744" fillId="1209" borderId="1366" xfId="19" applyAlignment="1">
      <alignment horizontal="right" wrapText="1"/>
    </xf>
    <xf numFmtId="0" fontId="1744" fillId="1209" borderId="1366" xfId="19" applyAlignment="1">
      <alignment horizontal="left" wrapText="1"/>
    </xf>
    <xf numFmtId="0" fontId="1750" fillId="1248" borderId="1341" xfId="19" applyAlignment="1">
      <alignment horizontal="center" vertical="center" wrapText="1"/>
    </xf>
    <xf numFmtId="10" fontId="1744" fillId="1209" borderId="1366" xfId="19" applyAlignment="1">
      <alignment horizontal="right" wrapText="1"/>
    </xf>
    <xf numFmtId="0" fontId="1724" fillId="1250" borderId="1366" xfId="19" applyAlignment="1">
      <alignment horizontal="left" vertical="bottom" wrapText="1"/>
    </xf>
    <xf numFmtId="0" fontId="1718" fillId="1209" borderId="1340" xfId="19" applyAlignment="1">
      <alignment vertical="center"/>
    </xf>
    <xf numFmtId="0" fontId="1734" fillId="1209" borderId="1341" xfId="19" applyAlignment="1">
      <alignment horizontal="center" vertical="center"/>
    </xf>
    <xf numFmtId="0" fontId="1756" fillId="1209" borderId="1340" xfId="19" applyAlignment="1">
      <alignment horizontal="center" vertical="center" wrapText="1"/>
    </xf>
    <xf numFmtId="0" fontId="1756" fillId="1209" borderId="1340" xfId="19" applyAlignment="1">
      <alignment horizontal="center" vertical="center"/>
    </xf>
    <xf numFmtId="0" fontId="1718" fillId="1249" borderId="1341" xfId="19" applyAlignment="1">
      <alignment vertical="center"/>
    </xf>
    <xf numFmtId="0" fontId="1728" fillId="1209" borderId="1341" xfId="19" applyAlignment="1">
      <alignment horizontal="center" vertical="center"/>
    </xf>
    <xf numFmtId="0" fontId="1757" fillId="1209" borderId="1341" xfId="19" applyAlignment="1">
      <alignment horizontal="center" vertical="center"/>
    </xf>
    <xf numFmtId="0" fontId="1718" fillId="1251" borderId="1341" xfId="19" applyAlignment="1">
      <alignment vertical="center"/>
    </xf>
    <xf numFmtId="0" fontId="1728" fillId="1209" borderId="1341" xfId="19" applyAlignment="1">
      <alignment horizontal="center" vertical="center"/>
    </xf>
    <xf numFmtId="0" fontId="1757" fillId="1209" borderId="1341" xfId="19" applyAlignment="1">
      <alignment horizontal="center" vertical="center"/>
    </xf>
    <xf numFmtId="0" fontId="1724" fillId="1209" borderId="1340" xfId="19" applyAlignment="1">
      <alignment vertical="center" wrapText="1"/>
    </xf>
    <xf numFmtId="0" fontId="1724" fillId="1209" borderId="1340" xfId="19" applyAlignment="1">
      <alignment horizontal="center" vertical="center" wrapText="1"/>
    </xf>
    <xf numFmtId="0" fontId="1728" fillId="1209" borderId="1340" xfId="19" applyAlignment="1">
      <alignment horizontal="center" vertical="center"/>
    </xf>
    <xf numFmtId="0" fontId="1758" fillId="1209" borderId="1340" xfId="19" applyAlignment="1">
      <alignment horizontal="center" vertical="center"/>
    </xf>
    <xf numFmtId="0" fontId="1719" fillId="1252" borderId="1341" xfId="19" applyAlignment="1">
      <alignment horizontal="left" vertical="center"/>
    </xf>
    <xf numFmtId="0" fontId="1719" fillId="1218" borderId="1341" xfId="19" applyAlignment="1">
      <alignment horizontal="left" vertical="center"/>
    </xf>
    <xf numFmtId="0" fontId="1759" fillId="1209" borderId="1340" xfId="19" applyAlignment="1">
      <alignment horizontal="center" vertical="center"/>
    </xf>
    <xf numFmtId="0" fontId="1719" fillId="1253" borderId="1341" xfId="19" applyAlignment="1">
      <alignment horizontal="left" vertical="center"/>
    </xf>
    <xf numFmtId="0" fontId="1719" fillId="1216" borderId="1341" xfId="19" applyAlignment="1">
      <alignment horizontal="left" vertical="center"/>
    </xf>
    <xf numFmtId="166" fontId="1755" fillId="1248" borderId="1341" xfId="19" applyAlignment="1">
      <alignment horizontal="center" vertical="center"/>
    </xf>
    <xf numFmtId="0" fontId="1728" fillId="1248" borderId="1341" xfId="19" applyAlignment="1">
      <alignment horizontal="center" vertical="center"/>
    </xf>
    <xf numFmtId="166" fontId="1750" fillId="1248" borderId="1341" xfId="19" applyAlignment="1">
      <alignment horizontal="center" vertical="center"/>
    </xf>
    <xf numFmtId="0" fontId="1755" fillId="1248" borderId="1341" xfId="19" applyAlignment="1">
      <alignment horizontal="center" vertical="center"/>
    </xf>
    <xf numFmtId="0" fontId="1720" fillId="1209" borderId="1340" xfId="19" applyAlignment="1">
      <alignment horizontal="center" vertical="center" wrapText="1"/>
    </xf>
    <xf numFmtId="0" fontId="1752" fillId="1209" borderId="1340" xfId="19" applyAlignment="1">
      <alignment horizontal="center" vertical="center" wrapText="1"/>
    </xf>
    <xf numFmtId="0" fontId="1728" fillId="1209" borderId="1340" xfId="19" applyAlignment="1">
      <alignment horizontal="right" vertical="center"/>
    </xf>
    <xf numFmtId="0" fontId="1728" fillId="1209" borderId="1341" xfId="19" applyAlignment="1">
      <alignment horizontal="right" vertical="center"/>
    </xf>
    <xf numFmtId="0" fontId="1733" fillId="1214" borderId="1341" xfId="19" applyAlignment="1">
      <alignment horizontal="center" vertical="center"/>
    </xf>
    <xf numFmtId="1" fontId="1750" fillId="1209" borderId="1340" xfId="19" applyAlignment="1">
      <alignment horizontal="center" vertical="center"/>
    </xf>
    <xf numFmtId="1" fontId="1750" fillId="1248" borderId="1341" xfId="19" applyAlignment="1">
      <alignment horizontal="center" vertical="center"/>
    </xf>
    <xf numFmtId="0" fontId="1750" fillId="1248" borderId="1341" xfId="19" applyAlignment="1">
      <alignment horizontal="center" vertical="center"/>
    </xf>
    <xf numFmtId="0" fontId="1755" fillId="1214" borderId="1341" xfId="19" applyAlignment="1">
      <alignment horizontal="center" vertical="center" wrapText="1"/>
    </xf>
    <xf numFmtId="0" fontId="1750" fillId="1209" borderId="1340" xfId="19" applyAlignment="1">
      <alignment horizontal="center" vertical="center"/>
    </xf>
    <xf numFmtId="0" fontId="1760" fillId="1209" borderId="1340" xfId="19" applyAlignment="1">
      <alignment horizontal="center" vertical="center" wrapText="1"/>
    </xf>
    <xf numFmtId="10" fontId="1724" fillId="1209" borderId="1340" xfId="19" applyAlignment="1">
      <alignment vertical="center" wrapText="1"/>
    </xf>
    <xf numFmtId="0" fontId="1761" fillId="1209" borderId="1341" xfId="19" applyAlignment="1">
      <alignment horizontal="left" vertical="center" wrapText="1"/>
    </xf>
    <xf numFmtId="0" fontId="1728" fillId="1214" borderId="1341" xfId="19" applyAlignment="1">
      <alignment horizontal="center" vertical="center"/>
    </xf>
    <xf numFmtId="0" fontId="1719" fillId="1209" borderId="1340" xfId="19" applyAlignment="1">
      <alignment horizontal="center" vertical="center"/>
    </xf>
    <xf numFmtId="0" fontId="1734" fillId="1209" borderId="1341" xfId="19" applyAlignment="1">
      <alignment horizontal="left" vertical="center" wrapText="1"/>
    </xf>
    <xf numFmtId="0" fontId="1730" fillId="1209" borderId="1340" xfId="19"/>
    <xf numFmtId="0" fontId="1728" fillId="1217" borderId="1341" xfId="19" applyAlignment="1">
      <alignment horizontal="center" vertical="center"/>
    </xf>
    <xf numFmtId="0" fontId="1750" fillId="1214" borderId="1341" xfId="19" applyAlignment="1">
      <alignment horizontal="center" vertical="center" wrapText="1"/>
    </xf>
    <xf numFmtId="0" fontId="1728" fillId="1218" borderId="1341" xfId="19" applyAlignment="1">
      <alignment horizontal="center" vertical="center"/>
    </xf>
    <xf numFmtId="0" fontId="1733" fillId="1209" borderId="1340" xfId="19" applyAlignment="1">
      <alignment horizontal="left" vertical="center" wrapText="1"/>
    </xf>
    <xf numFmtId="0" fontId="1733" fillId="1248" borderId="1342" xfId="19" applyAlignment="1">
      <alignment horizontal="left" vertical="center"/>
    </xf>
    <xf numFmtId="10" fontId="1718" fillId="1209" borderId="1341" xfId="19" applyAlignment="1">
      <alignment vertical="center"/>
    </xf>
    <xf numFmtId="0" fontId="1730" fillId="1209" borderId="1371" xfId="19" applyAlignment="1">
      <alignment horizontal="center" vertical="center" wrapText="1"/>
    </xf>
    <xf numFmtId="0" fontId="1722" fillId="1209" borderId="1373" xfId="19"/>
    <xf numFmtId="0" fontId="1722" fillId="1209" borderId="1375" xfId="19"/>
    <xf numFmtId="0" fontId="1730" fillId="1254" borderId="1366" xfId="19" applyAlignment="1">
      <alignment horizontal="center" vertical="center" wrapText="1"/>
    </xf>
    <xf numFmtId="0" fontId="1724" fillId="1209" borderId="1366" xfId="19" applyAlignment="1">
      <alignment horizontal="center" vertical="center" wrapText="1"/>
    </xf>
    <xf numFmtId="0" fontId="1724" fillId="1209" borderId="1366" xfId="19" applyAlignment="1">
      <alignment vertical="center" wrapText="1"/>
    </xf>
    <xf numFmtId="0" fontId="1724" fillId="1214" borderId="1366" xfId="19" applyAlignment="1">
      <alignment horizontal="center" vertical="center" wrapText="1"/>
    </xf>
    <xf numFmtId="0" fontId="1744" fillId="1209" borderId="1366" xfId="19" applyAlignment="1">
      <alignment horizontal="center" vertical="center" wrapText="1"/>
    </xf>
    <xf numFmtId="0" fontId="1744" fillId="1225" borderId="1366" xfId="19" applyAlignment="1">
      <alignment horizontal="left" vertical="center" wrapText="1"/>
    </xf>
    <xf numFmtId="2" fontId="1719" fillId="1209" borderId="1341" xfId="19" applyAlignment="1">
      <alignment horizontal="center" vertical="center"/>
    </xf>
    <xf numFmtId="2" fontId="1728" fillId="1214" borderId="1341" xfId="19" applyAlignment="1">
      <alignment horizontal="center" vertical="center"/>
    </xf>
    <xf numFmtId="0" fontId="1730" fillId="1209" borderId="1366" xfId="19" applyAlignment="1">
      <alignment horizontal="center"/>
    </xf>
    <xf numFmtId="0" fontId="1760" fillId="1249" borderId="1366" xfId="19" applyAlignment="1">
      <alignment horizontal="center" vertical="center"/>
    </xf>
    <xf numFmtId="0" fontId="1754" fillId="1209" borderId="1340" xfId="19" applyAlignment="1">
      <alignment horizontal="left" vertical="center" wrapText="1"/>
    </xf>
    <xf numFmtId="0" fontId="1752" fillId="1209" borderId="1366" xfId="19" applyAlignment="1">
      <alignment wrapText="1"/>
    </xf>
    <xf numFmtId="0" fontId="1730" fillId="1249" borderId="1366" xfId="19" applyAlignment="1">
      <alignment horizontal="center" vertical="center" wrapText="1"/>
    </xf>
    <xf numFmtId="0" fontId="1730" fillId="1249" borderId="1366" xfId="19" applyAlignment="1">
      <alignment horizontal="center" vertical="center"/>
    </xf>
    <xf numFmtId="0" fontId="1730" fillId="1254" borderId="1340" xfId="19" applyAlignment="1">
      <alignment horizontal="center" vertical="center"/>
    </xf>
    <xf numFmtId="0" fontId="1760" fillId="1209" borderId="1366" xfId="19" applyAlignment="1">
      <alignment horizontal="center" vertical="center" wrapText="1"/>
    </xf>
    <xf numFmtId="3" fontId="1760" fillId="1209" borderId="1366" xfId="19" applyAlignment="1">
      <alignment horizontal="center" vertical="center" wrapText="1"/>
    </xf>
    <xf numFmtId="0" fontId="1724" fillId="1225" borderId="1366" xfId="19" applyAlignment="1">
      <alignment horizontal="center" wrapText="1"/>
    </xf>
    <xf numFmtId="0" fontId="1724" fillId="1209" borderId="1376" xfId="19" applyAlignment="1">
      <alignment horizontal="center"/>
    </xf>
    <xf numFmtId="0" fontId="1724" fillId="1209" borderId="1377" xfId="19" applyAlignment="1">
      <alignment horizontal="center"/>
    </xf>
    <xf numFmtId="0" fontId="1724" fillId="1255" borderId="1378" xfId="19" applyAlignment="1">
      <alignment horizontal="center" vertical="bottom"/>
    </xf>
    <xf numFmtId="0" fontId="1724" fillId="1209" borderId="1379" xfId="19" applyAlignment="1">
      <alignment horizontal="center" vertical="bottom"/>
    </xf>
    <xf numFmtId="0" fontId="1724" fillId="1209" borderId="1340" xfId="19" applyAlignment="1">
      <alignment horizontal="center" vertical="bottom"/>
    </xf>
    <xf numFmtId="0" fontId="1724" fillId="1255" borderId="1380" xfId="19" applyAlignment="1">
      <alignment horizontal="center" vertical="bottom"/>
    </xf>
    <xf numFmtId="0" fontId="1724" fillId="1209" borderId="1371" xfId="19" applyAlignment="1">
      <alignment horizontal="center" vertical="bottom"/>
    </xf>
    <xf numFmtId="0" fontId="1724" fillId="1209" borderId="1379" xfId="19" applyAlignment="1">
      <alignment horizontal="center"/>
    </xf>
    <xf numFmtId="0" fontId="1724" fillId="1255" borderId="1381" xfId="19" applyAlignment="1">
      <alignment horizontal="center" vertical="bottom"/>
    </xf>
    <xf numFmtId="0" fontId="1762" fillId="1256" borderId="1366" xfId="19" applyAlignment="1">
      <alignment horizontal="right" vertical="center" wrapText="1"/>
    </xf>
    <xf numFmtId="0" fontId="1730" fillId="1255" borderId="1382" xfId="19" applyAlignment="1">
      <alignment horizontal="center" vertical="bottom"/>
    </xf>
    <xf numFmtId="0" fontId="1730" fillId="1255" borderId="1383" xfId="19" applyAlignment="1">
      <alignment horizontal="center" vertical="bottom"/>
    </xf>
    <xf numFmtId="0" fontId="1730" fillId="1255" borderId="1384" xfId="19" applyAlignment="1">
      <alignment horizontal="center" vertical="bottom"/>
    </xf>
    <xf numFmtId="0" fontId="1724" fillId="1255" borderId="1385" xfId="19" applyAlignment="1">
      <alignment horizontal="center"/>
    </xf>
    <xf numFmtId="0" fontId="1724" fillId="1255" borderId="1386" xfId="19" applyAlignment="1">
      <alignment horizontal="center"/>
    </xf>
    <xf numFmtId="0" fontId="1724" fillId="1255" borderId="1387" xfId="19" applyAlignment="1">
      <alignment horizontal="center"/>
    </xf>
    <xf numFmtId="0" fontId="1724" fillId="1255" borderId="1375" xfId="19" applyAlignment="1">
      <alignment horizontal="center"/>
    </xf>
    <xf numFmtId="0" fontId="1724" fillId="1255" borderId="1373" xfId="19" applyAlignment="1">
      <alignment horizontal="center"/>
    </xf>
    <xf numFmtId="0" fontId="1730" fillId="1214" borderId="1371" xfId="19" applyAlignment="1">
      <alignment horizontal="left" vertical="center" wrapText="1"/>
    </xf>
    <xf numFmtId="0" fontId="1730" fillId="1257" borderId="1366" xfId="19" applyAlignment="1">
      <alignment horizontal="left" vertical="center" wrapText="1"/>
    </xf>
    <xf numFmtId="0" fontId="1744" fillId="1225" borderId="1340" xfId="19" applyAlignment="1">
      <alignment horizontal="center" vertical="center" wrapText="1"/>
    </xf>
    <xf numFmtId="0" fontId="1730" fillId="1258" borderId="1366" xfId="19" applyAlignment="1">
      <alignment horizontal="left" vertical="center" wrapText="1"/>
    </xf>
    <xf numFmtId="0" fontId="1763" fillId="1209" borderId="1340" xfId="19"/>
    <xf numFmtId="0" fontId="1763" fillId="1209" borderId="1388" xfId="19"/>
    <xf numFmtId="0" fontId="1764" fillId="1209" borderId="1340" xfId="19" applyAlignment="1">
      <alignment horizontal="center" vertical="center" wrapText="1"/>
    </xf>
    <xf numFmtId="0" fontId="1765" fillId="1209" borderId="1340" xfId="19" applyAlignment="1">
      <alignment horizontal="center" vertical="center" wrapText="1"/>
    </xf>
    <xf numFmtId="0" fontId="1763" fillId="1209" borderId="1340" xfId="19" applyAlignment="1">
      <alignment horizontal="center" vertical="center"/>
    </xf>
    <xf numFmtId="0" fontId="1765" fillId="1209" borderId="1385" xfId="19" applyAlignment="1">
      <alignment horizontal="center" vertical="center" wrapText="1"/>
    </xf>
    <xf numFmtId="0" fontId="1722" fillId="1209" borderId="1386" xfId="19"/>
    <xf numFmtId="0" fontId="1722" fillId="1209" borderId="1387" xfId="19"/>
    <xf numFmtId="0" fontId="1765" fillId="1209" borderId="1366" xfId="19" applyAlignment="1">
      <alignment horizontal="center" vertical="center" wrapText="1"/>
    </xf>
    <xf numFmtId="0" fontId="1765" fillId="1226" borderId="1366" xfId="19" applyAlignment="1">
      <alignment horizontal="center" vertical="center" wrapText="1"/>
    </xf>
    <xf numFmtId="0" fontId="1763" fillId="1225" borderId="1340" xfId="19" applyAlignment="1">
      <alignment horizontal="center" vertical="bottom" wrapText="1"/>
    </xf>
    <xf numFmtId="0" fontId="1763" fillId="1225" borderId="1366" xfId="19" applyAlignment="1">
      <alignment horizontal="center" vertical="bottom" wrapText="1"/>
    </xf>
    <xf numFmtId="0" fontId="1763" fillId="1228" borderId="1366" xfId="19" applyAlignment="1">
      <alignment horizontal="left" wrapText="1"/>
    </xf>
    <xf numFmtId="3" fontId="1766" fillId="1225" borderId="1366" xfId="19" applyAlignment="1">
      <alignment horizontal="center" wrapText="1"/>
    </xf>
    <xf numFmtId="0" fontId="1763" fillId="1209" borderId="1366" xfId="19" applyAlignment="1">
      <alignment horizontal="center" vertical="bottom" wrapText="1"/>
    </xf>
    <xf numFmtId="0" fontId="1764" fillId="1209" borderId="1366" xfId="19" applyAlignment="1">
      <alignment horizontal="center" vertical="bottom" wrapText="1"/>
    </xf>
    <xf numFmtId="0" fontId="1763" fillId="1209" borderId="1340" xfId="19" applyAlignment="1">
      <alignment horizontal="center"/>
    </xf>
    <xf numFmtId="0" fontId="1763" fillId="1209" borderId="1340" xfId="19" applyAlignment="1">
      <alignment horizontal="center" vertical="bottom"/>
    </xf>
    <xf numFmtId="0" fontId="1766" fillId="1225" borderId="1366" xfId="19" applyAlignment="1">
      <alignment horizontal="center" wrapText="1"/>
    </xf>
    <xf numFmtId="0" fontId="1765" fillId="1209" borderId="1340" xfId="19" applyAlignment="1">
      <alignment vertical="bottom" wrapText="1"/>
    </xf>
    <xf numFmtId="0" fontId="1765" fillId="1249" borderId="1389" xfId="19" applyAlignment="1">
      <alignment vertical="bottom" wrapText="1"/>
    </xf>
    <xf numFmtId="0" fontId="1765" fillId="1249" borderId="1390" xfId="19" applyAlignment="1">
      <alignment vertical="bottom" wrapText="1"/>
    </xf>
    <xf numFmtId="1" fontId="1765" fillId="1249" borderId="1390" xfId="19" applyAlignment="1">
      <alignment horizontal="center" vertical="bottom" wrapText="1"/>
    </xf>
    <xf numFmtId="1" fontId="1765" fillId="1249" borderId="1374" xfId="19" applyAlignment="1">
      <alignment horizontal="center" vertical="bottom" wrapText="1"/>
    </xf>
    <xf numFmtId="0" fontId="1767" fillId="1209" borderId="1340" xfId="19" applyAlignment="1">
      <alignment vertical="center"/>
    </xf>
    <xf numFmtId="0" fontId="1763" fillId="1209" borderId="1340" xfId="19" applyAlignment="1">
      <alignment horizontal="left" vertical="center"/>
    </xf>
    <xf numFmtId="0" fontId="1724" fillId="1226" borderId="1366" xfId="19" applyAlignment="1">
      <alignment horizontal="center" wrapText="1"/>
    </xf>
    <xf numFmtId="0" fontId="1724" fillId="1228" borderId="1366" xfId="19" applyAlignment="1">
      <alignment horizontal="center" wrapText="1"/>
    </xf>
    <xf numFmtId="0" fontId="1724" fillId="1209" borderId="1366" xfId="19" applyAlignment="1">
      <alignment horizontal="center" wrapText="1"/>
    </xf>
    <xf numFmtId="0" fontId="1745" fillId="1209" borderId="1340" xfId="19" applyAlignment="1">
      <alignment vertical="center" wrapText="1"/>
    </xf>
    <xf numFmtId="0" fontId="1724" fillId="1229" borderId="1366" xfId="19"/>
    <xf numFmtId="0" fontId="1724" fillId="1254" borderId="1340" xfId="19"/>
    <xf numFmtId="0" fontId="1768" fillId="1209" borderId="1340" xfId="19" applyAlignment="1">
      <alignment horizontal="center" vertical="bottom"/>
    </xf>
    <xf numFmtId="0" fontId="1744" fillId="1209" borderId="1340" xfId="19" applyAlignment="1">
      <alignment vertical="bottom"/>
    </xf>
    <xf numFmtId="0" fontId="1768" fillId="1209" borderId="1366" xfId="19" applyAlignment="1">
      <alignment horizontal="center"/>
    </xf>
    <xf numFmtId="0" fontId="1768" fillId="1259" borderId="1366" xfId="19" applyAlignment="1">
      <alignment horizontal="center"/>
    </xf>
    <xf numFmtId="0" fontId="1768" fillId="1214" borderId="1366" xfId="19" applyAlignment="1">
      <alignment horizontal="center"/>
    </xf>
    <xf numFmtId="0" fontId="1768" fillId="1257" borderId="1366" xfId="19" applyAlignment="1">
      <alignment horizontal="center"/>
    </xf>
    <xf numFmtId="0" fontId="1768" fillId="1260" borderId="1366" xfId="19" applyAlignment="1">
      <alignment horizontal="center"/>
    </xf>
    <xf numFmtId="0" fontId="1768" fillId="1261" borderId="1366" xfId="19" applyAlignment="1">
      <alignment horizontal="center"/>
    </xf>
    <xf numFmtId="0" fontId="1744" fillId="1209" borderId="1388" xfId="19" applyAlignment="1">
      <alignment horizontal="center"/>
    </xf>
    <xf numFmtId="0" fontId="1744" fillId="1209" borderId="1373" xfId="19" applyAlignment="1">
      <alignment horizontal="center"/>
    </xf>
    <xf numFmtId="0" fontId="1744" fillId="1228" borderId="1375" xfId="19" applyAlignment="1">
      <alignment horizontal="center"/>
    </xf>
    <xf numFmtId="0" fontId="1744" fillId="1228" borderId="1390" xfId="19" applyAlignment="1">
      <alignment horizontal="center"/>
    </xf>
    <xf numFmtId="0" fontId="1744" fillId="1209" borderId="1381" xfId="19" applyAlignment="1">
      <alignment horizontal="center"/>
    </xf>
    <xf numFmtId="0" fontId="1744" fillId="1209" borderId="1374" xfId="19" applyAlignment="1">
      <alignment horizontal="center"/>
    </xf>
    <xf numFmtId="0" fontId="1768" fillId="1209" borderId="1340" xfId="19" applyAlignment="1">
      <alignment horizontal="right"/>
    </xf>
    <xf numFmtId="0" fontId="1769" fillId="1249" borderId="1340" xfId="19" applyAlignment="1">
      <alignment horizontal="right"/>
    </xf>
    <xf numFmtId="0" fontId="1769" fillId="1249" borderId="1340" xfId="19" applyAlignment="1">
      <alignment horizontal="left"/>
    </xf>
    <xf numFmtId="0" fontId="1770" fillId="1209" borderId="1340" xfId="19" applyAlignment="1">
      <alignment vertical="bottom"/>
    </xf>
    <xf numFmtId="0" fontId="1768" fillId="1209" borderId="1366" xfId="19" applyAlignment="1">
      <alignment horizontal="left"/>
    </xf>
    <xf numFmtId="0" fontId="1744" fillId="1209" borderId="1366" xfId="19" applyAlignment="1">
      <alignment horizontal="left"/>
    </xf>
    <xf numFmtId="0" fontId="1769" fillId="1209" borderId="1340" xfId="19" applyAlignment="1">
      <alignment vertical="bottom"/>
    </xf>
    <xf numFmtId="0" fontId="1771" fillId="1209" borderId="1340" xfId="19" applyAlignment="1">
      <alignment horizontal="left" vertical="bottom"/>
    </xf>
    <xf numFmtId="0" fontId="1724" fillId="1209" borderId="1340" xfId="19" applyAlignment="1">
      <alignment horizontal="left" vertical="bottom"/>
    </xf>
    <xf numFmtId="0" fontId="1772" fillId="1209" borderId="1340" xfId="19" applyAlignment="1">
      <alignment horizontal="left" vertical="bottom"/>
    </xf>
    <xf numFmtId="0" fontId="1773" fillId="1254" borderId="1366" xfId="19" applyAlignment="1">
      <alignment horizontal="center" vertical="bottom"/>
    </xf>
    <xf numFmtId="0" fontId="1773" fillId="1262" borderId="1366" xfId="19" applyAlignment="1">
      <alignment horizontal="center" vertical="bottom"/>
    </xf>
    <xf numFmtId="0" fontId="1773" fillId="1263" borderId="1366" xfId="19" applyAlignment="1">
      <alignment horizontal="center" vertical="bottom"/>
    </xf>
    <xf numFmtId="0" fontId="1773" fillId="1240" borderId="1366" xfId="19" applyAlignment="1">
      <alignment horizontal="center" vertical="bottom"/>
    </xf>
    <xf numFmtId="0" fontId="1773" fillId="1239" borderId="1366" xfId="19" applyAlignment="1">
      <alignment horizontal="center" vertical="bottom"/>
    </xf>
    <xf numFmtId="0" fontId="1773" fillId="1264" borderId="1366" xfId="19" applyAlignment="1">
      <alignment horizontal="center" vertical="bottom"/>
    </xf>
    <xf numFmtId="0" fontId="1773" fillId="1255" borderId="1366" xfId="19" applyAlignment="1">
      <alignment horizontal="center" vertical="center"/>
    </xf>
    <xf numFmtId="0" fontId="1773" fillId="1255" borderId="1373" xfId="19" applyAlignment="1">
      <alignment horizontal="left"/>
    </xf>
    <xf numFmtId="0" fontId="1730" fillId="1255" borderId="1373" xfId="19" applyAlignment="1">
      <alignment horizontal="left"/>
    </xf>
    <xf numFmtId="0" fontId="1774" fillId="1257" borderId="1366" xfId="19" applyAlignment="1">
      <alignment horizontal="center"/>
    </xf>
    <xf numFmtId="0" fontId="1774" fillId="1209" borderId="1366" xfId="19" applyAlignment="1">
      <alignment horizontal="center"/>
    </xf>
    <xf numFmtId="0" fontId="1774" fillId="1214" borderId="1366" xfId="19" applyAlignment="1">
      <alignment horizontal="center"/>
    </xf>
    <xf numFmtId="0" fontId="1730" fillId="1254" borderId="1366" xfId="19" applyAlignment="1">
      <alignment horizontal="right"/>
    </xf>
    <xf numFmtId="0" fontId="1773" fillId="1249" borderId="1366" xfId="19" applyAlignment="1">
      <alignment horizontal="center"/>
    </xf>
    <xf numFmtId="0" fontId="1768" fillId="1254" borderId="1366" xfId="19" applyAlignment="1">
      <alignment horizontal="left" vertical="bottom"/>
    </xf>
    <xf numFmtId="0" fontId="1744" fillId="1209" borderId="1366" xfId="19" applyAlignment="1">
      <alignment horizontal="left" vertical="top" wrapText="1"/>
    </xf>
    <xf numFmtId="0" fontId="1744" fillId="1209" borderId="1340" xfId="19" applyAlignment="1">
      <alignment horizontal="left" vertical="top"/>
    </xf>
    <xf numFmtId="0" fontId="1768" fillId="1209" borderId="1340" xfId="19" applyAlignment="1">
      <alignment horizontal="left" vertical="bottom"/>
    </xf>
    <xf numFmtId="0" fontId="1744" fillId="1209" borderId="1340" xfId="19" applyAlignment="1">
      <alignment horizontal="left" vertical="top" wrapText="1"/>
    </xf>
    <xf numFmtId="0" fontId="1768" fillId="1254" borderId="1366" xfId="19" applyAlignment="1">
      <alignment horizontal="center" vertical="bottom"/>
    </xf>
    <xf numFmtId="0" fontId="1730" fillId="1209" borderId="1366" xfId="19" applyAlignment="1">
      <alignment horizontal="left" vertical="top"/>
    </xf>
    <xf numFmtId="0" fontId="1774" fillId="1209" borderId="1340" xfId="19" applyAlignment="1">
      <alignment horizontal="left" vertical="bottom"/>
    </xf>
    <xf numFmtId="0" fontId="1768" fillId="1209" borderId="1340" xfId="19"/>
    <xf numFmtId="0" fontId="1768" fillId="1265" borderId="1366" xfId="19" applyAlignment="1">
      <alignment horizontal="center"/>
    </xf>
    <xf numFmtId="0" fontId="1736" fillId="1209" borderId="1340" xfId="19" applyAlignment="1">
      <alignment horizontal="center"/>
    </xf>
    <xf numFmtId="0" fontId="1773" fillId="1262" borderId="1366" xfId="19" applyAlignment="1">
      <alignment horizontal="center" vertical="center"/>
    </xf>
    <xf numFmtId="0" fontId="1744" fillId="1209" borderId="1366" xfId="19" applyAlignment="1">
      <alignment horizontal="left" vertical="center"/>
    </xf>
    <xf numFmtId="0" fontId="1775" fillId="1209" borderId="1340" xfId="19" applyAlignment="1">
      <alignment horizontal="left"/>
    </xf>
    <xf numFmtId="0" fontId="1724" fillId="1209" borderId="1340" xfId="19" applyAlignment="1">
      <alignment horizontal="left" vertical="top" wrapText="1"/>
    </xf>
    <xf numFmtId="0" fontId="1773" fillId="1266" borderId="1366" xfId="19" applyAlignment="1">
      <alignment horizontal="center" vertical="center"/>
    </xf>
    <xf numFmtId="0" fontId="1724" fillId="1209" borderId="1340" xfId="19" applyAlignment="1">
      <alignment horizontal="left" vertical="top"/>
    </xf>
    <xf numFmtId="0" fontId="1773" fillId="1240" borderId="1366" xfId="19" applyAlignment="1">
      <alignment horizontal="center" vertical="center"/>
    </xf>
    <xf numFmtId="0" fontId="1773" fillId="1239" borderId="1366" xfId="19" applyAlignment="1">
      <alignment horizontal="center" vertical="center"/>
    </xf>
    <xf numFmtId="0" fontId="1773" fillId="1264" borderId="1366" xfId="19" applyAlignment="1">
      <alignment horizontal="center" vertical="center"/>
    </xf>
    <xf numFmtId="0" fontId="1776" fillId="1209" borderId="1340" xfId="19" applyAlignment="1">
      <alignment horizontal="left" vertical="bottom"/>
    </xf>
    <xf numFmtId="0" fontId="1777" fillId="1209" borderId="1340" xfId="19"/>
    <xf numFmtId="0" fontId="1777" fillId="1209" borderId="1340" xfId="19" applyAlignment="1">
      <alignment vertical="bottom"/>
    </xf>
    <xf numFmtId="0" fontId="1778" fillId="1209" borderId="1340" xfId="19" applyAlignment="1">
      <alignment horizontal="center" vertical="bottom"/>
    </xf>
    <xf numFmtId="0" fontId="1778" fillId="1267" borderId="1366" xfId="19" applyAlignment="1">
      <alignment horizontal="center" vertical="bottom" wrapText="1"/>
    </xf>
    <xf numFmtId="0" fontId="1778" fillId="1259" borderId="1366" xfId="19" applyAlignment="1">
      <alignment horizontal="center" vertical="bottom" wrapText="1"/>
    </xf>
    <xf numFmtId="0" fontId="1778" fillId="1257" borderId="1366" xfId="19" applyAlignment="1">
      <alignment horizontal="center" vertical="bottom" wrapText="1"/>
    </xf>
    <xf numFmtId="0" fontId="1778" fillId="1261" borderId="1366" xfId="19" applyAlignment="1">
      <alignment horizontal="center" vertical="bottom" wrapText="1"/>
    </xf>
    <xf numFmtId="0" fontId="1778" fillId="1260" borderId="1366" xfId="19" applyAlignment="1">
      <alignment horizontal="center" vertical="bottom" wrapText="1"/>
    </xf>
    <xf numFmtId="0" fontId="1778" fillId="1209" borderId="1388" xfId="19" applyAlignment="1">
      <alignment horizontal="center" vertical="bottom"/>
    </xf>
    <xf numFmtId="0" fontId="1778" fillId="1209" borderId="1366" xfId="19" applyAlignment="1">
      <alignment vertical="bottom"/>
    </xf>
    <xf numFmtId="0" fontId="1777" fillId="1249" borderId="1366" xfId="19" applyAlignment="1">
      <alignment vertical="bottom"/>
    </xf>
    <xf numFmtId="0" fontId="1777" fillId="1209" borderId="1366" xfId="19" applyAlignment="1">
      <alignment horizontal="center" vertical="bottom"/>
    </xf>
    <xf numFmtId="0" fontId="1778" fillId="1209" borderId="1340" xfId="19" applyAlignment="1">
      <alignment horizontal="right" vertical="bottom"/>
    </xf>
    <xf numFmtId="0" fontId="1778" fillId="1267" borderId="1366" xfId="19" applyAlignment="1">
      <alignment horizontal="center" vertical="bottom"/>
    </xf>
    <xf numFmtId="0" fontId="1778" fillId="1259" borderId="1366" xfId="19" applyAlignment="1">
      <alignment horizontal="center" vertical="bottom"/>
    </xf>
    <xf numFmtId="0" fontId="1778" fillId="1257" borderId="1366" xfId="19" applyAlignment="1">
      <alignment horizontal="center" vertical="bottom"/>
    </xf>
    <xf numFmtId="0" fontId="1778" fillId="1261" borderId="1366" xfId="19" applyAlignment="1">
      <alignment horizontal="center" vertical="bottom"/>
    </xf>
    <xf numFmtId="0" fontId="1778" fillId="1260" borderId="1366" xfId="19" applyAlignment="1">
      <alignment horizontal="center" vertical="bottom"/>
    </xf>
    <xf numFmtId="0" fontId="1778" fillId="1209" borderId="1340" xfId="19" applyAlignment="1">
      <alignment vertical="bottom"/>
    </xf>
    <xf numFmtId="0" fontId="1725" fillId="1209" borderId="1340" xfId="19" applyAlignment="1">
      <alignment vertical="bottom"/>
    </xf>
    <xf numFmtId="0" fontId="1779" fillId="1209" borderId="1340" xfId="19" applyAlignment="1">
      <alignment vertical="bottom"/>
    </xf>
    <xf numFmtId="0" fontId="1778" fillId="1267" borderId="1366" xfId="19" applyAlignment="1">
      <alignment vertical="bottom"/>
    </xf>
    <xf numFmtId="0" fontId="1777" fillId="1209" borderId="1366" xfId="19" applyAlignment="1">
      <alignment vertical="bottom" wrapText="1"/>
    </xf>
    <xf numFmtId="0" fontId="1777" fillId="1209" borderId="1366" xfId="19" applyAlignment="1">
      <alignment vertical="bottom"/>
    </xf>
    <xf numFmtId="0" fontId="1778" fillId="1259" borderId="1366" xfId="19" applyAlignment="1">
      <alignment vertical="bottom"/>
    </xf>
    <xf numFmtId="0" fontId="1778" fillId="1257" borderId="1366" xfId="19" applyAlignment="1">
      <alignment vertical="bottom"/>
    </xf>
    <xf numFmtId="0" fontId="1778" fillId="1260" borderId="1366" xfId="19" applyAlignment="1">
      <alignment vertical="bottom"/>
    </xf>
    <xf numFmtId="0" fontId="1778" fillId="1261" borderId="1366" xfId="19" applyAlignment="1">
      <alignment vertical="bottom"/>
    </xf>
    <xf numFmtId="0" fontId="1730" fillId="1209" borderId="1340" xfId="19" applyAlignment="1">
      <alignment horizontal="right"/>
    </xf>
    <xf numFmtId="0" fontId="1765" fillId="1225" borderId="1366" xfId="19" applyAlignment="1">
      <alignment horizontal="center" vertical="center" wrapText="1"/>
    </xf>
    <xf numFmtId="0" fontId="1724" fillId="1209" borderId="1340" xfId="19" applyAlignment="1">
      <alignment horizontal="right"/>
    </xf>
    <xf numFmtId="0" fontId="1780" fillId="1257" borderId="1366" xfId="19" applyAlignment="1">
      <alignment horizontal="center" wrapText="1"/>
    </xf>
    <xf numFmtId="0" fontId="1724" fillId="1209" borderId="1366" xfId="19" applyAlignment="1">
      <alignment horizontal="right" wrapText="1"/>
    </xf>
    <xf numFmtId="165" fontId="1724" fillId="1209" borderId="1366" xfId="19" applyAlignment="1">
      <alignment horizontal="right" wrapText="1"/>
    </xf>
    <xf numFmtId="165" fontId="1724" fillId="1209" borderId="1366" xfId="19"/>
    <xf numFmtId="0" fontId="1780" fillId="1249" borderId="1366" xfId="19" applyAlignment="1">
      <alignment horizontal="center" vertical="center" wrapText="1"/>
    </xf>
    <xf numFmtId="0" fontId="1781" fillId="1209" borderId="1340" xfId="19" applyAlignment="1">
      <alignment horizontal="left" vertical="center" wrapText="1"/>
    </xf>
    <xf numFmtId="0" fontId="1782" fillId="1209" borderId="1340" xfId="19" applyAlignment="1">
      <alignment vertical="bottom"/>
    </xf>
    <xf numFmtId="0" fontId="1783" fillId="1226" borderId="1366" xfId="19" applyAlignment="1">
      <alignment horizontal="center" vertical="center"/>
    </xf>
    <xf numFmtId="0" fontId="1783" fillId="1226" borderId="1366" xfId="19" applyAlignment="1">
      <alignment horizontal="center" vertical="center" wrapText="1"/>
    </xf>
    <xf numFmtId="0" fontId="1784" fillId="1254" borderId="1366" xfId="19" applyAlignment="1">
      <alignment horizontal="center" vertical="center"/>
    </xf>
    <xf numFmtId="0" fontId="1784" fillId="1226" borderId="1366" xfId="19" applyAlignment="1">
      <alignment horizontal="center" vertical="center" wrapText="1"/>
    </xf>
    <xf numFmtId="0" fontId="1784" fillId="1226" borderId="1366" xfId="19" applyAlignment="1">
      <alignment horizontal="center" vertical="center"/>
    </xf>
    <xf numFmtId="0" fontId="1781" fillId="1209" borderId="1366" xfId="19" applyAlignment="1">
      <alignment horizontal="left" vertical="center" wrapText="1"/>
    </xf>
    <xf numFmtId="10" fontId="1781" fillId="1209" borderId="1366" xfId="19" applyAlignment="1">
      <alignment horizontal="left" vertical="center" wrapText="1"/>
    </xf>
    <xf numFmtId="2" fontId="1781" fillId="1209" borderId="1366" xfId="19" applyAlignment="1">
      <alignment horizontal="left" vertical="center" wrapText="1"/>
    </xf>
    <xf numFmtId="0" fontId="1730" fillId="1226" borderId="1366" xfId="19" applyAlignment="1">
      <alignment horizontal="center"/>
    </xf>
    <xf numFmtId="0" fontId="1785" fillId="1226" borderId="1366" xfId="19" applyAlignment="1">
      <alignment horizontal="center" wrapText="1"/>
    </xf>
    <xf numFmtId="0" fontId="1782" fillId="1226" borderId="1366" xfId="19" applyAlignment="1">
      <alignment vertical="bottom"/>
    </xf>
    <xf numFmtId="0" fontId="1786" fillId="1226" borderId="1366" xfId="19" applyAlignment="1">
      <alignment horizontal="center" vertical="bottom"/>
    </xf>
    <xf numFmtId="0" fontId="1785" fillId="1209" borderId="1366" xfId="19" applyAlignment="1">
      <alignment horizontal="center" vertical="center" wrapText="1"/>
    </xf>
    <xf numFmtId="0" fontId="1781" fillId="1268" borderId="1366" xfId="19" applyAlignment="1">
      <alignment horizontal="center" vertical="center" wrapText="1"/>
    </xf>
    <xf numFmtId="0" fontId="1781" fillId="1209" borderId="1366" xfId="19" applyAlignment="1">
      <alignment horizontal="center" vertical="center" wrapText="1"/>
    </xf>
    <xf numFmtId="0" fontId="1782" fillId="1209" borderId="1366" xfId="19" applyAlignment="1">
      <alignment vertical="center"/>
    </xf>
    <xf numFmtId="0" fontId="1783" fillId="1226" borderId="1378" xfId="19" applyAlignment="1">
      <alignment horizontal="center" vertical="center"/>
    </xf>
    <xf numFmtId="0" fontId="1783" fillId="1226" borderId="1378" xfId="19" applyAlignment="1">
      <alignment horizontal="center" vertical="center" wrapText="1"/>
    </xf>
    <xf numFmtId="0" fontId="1781" fillId="1209" borderId="1366" xfId="19" applyAlignment="1">
      <alignment wrapText="1"/>
    </xf>
    <xf numFmtId="0" fontId="1781" fillId="1209" borderId="1373" xfId="19" applyAlignment="1">
      <alignment wrapText="1"/>
    </xf>
    <xf numFmtId="165" fontId="1782" fillId="1209" borderId="1373" xfId="19" applyAlignment="1">
      <alignment horizontal="center" vertical="bottom"/>
    </xf>
    <xf numFmtId="10" fontId="1782" fillId="1209" borderId="1373" xfId="19" applyAlignment="1">
      <alignment horizontal="center" vertical="bottom"/>
    </xf>
    <xf numFmtId="0" fontId="1781" fillId="1209" borderId="1381" xfId="19" applyAlignment="1">
      <alignment wrapText="1"/>
    </xf>
    <xf numFmtId="0" fontId="1781" fillId="1209" borderId="1374" xfId="19" applyAlignment="1">
      <alignment wrapText="1"/>
    </xf>
    <xf numFmtId="165" fontId="1782" fillId="1209" borderId="1374" xfId="19" applyAlignment="1">
      <alignment horizontal="center" vertical="bottom"/>
    </xf>
    <xf numFmtId="0" fontId="1781" fillId="1209" borderId="1340" xfId="19" applyAlignment="1">
      <alignment wrapText="1"/>
    </xf>
    <xf numFmtId="0" fontId="1724" fillId="1209" borderId="1374" xfId="19"/>
    <xf numFmtId="10" fontId="1782" fillId="1209" borderId="1374" xfId="19" applyAlignment="1">
      <alignment horizontal="center" vertical="bottom"/>
    </xf>
    <xf numFmtId="0" fontId="1714" fillId="1209" borderId="1340" xfId="19"/>
    <xf numFmtId="0" fontId="1721" fillId="1219" borderId="1341" xfId="19" applyAlignment="1">
      <alignment horizontal="left" vertical="center"/>
    </xf>
    <xf numFmtId="0" fontId="1714" fillId="1209" borderId="1343" xfId="19"/>
    <xf numFmtId="0" fontId="1714" fillId="1209" borderId="1344" xfId="19"/>
    <xf numFmtId="0" fontId="1725" fillId="1220" borderId="1341" xfId="19" applyAlignment="1">
      <alignment horizontal="center" vertical="center"/>
    </xf>
    <xf numFmtId="0" fontId="1714" fillId="1209" borderId="1346" xfId="19"/>
    <xf numFmtId="0" fontId="1733" fillId="1214" borderId="1341" xfId="19" applyAlignment="1">
      <alignment horizontal="left" vertical="center" wrapText="1"/>
    </xf>
    <xf numFmtId="0" fontId="1733" fillId="1215" borderId="1341" xfId="19" applyAlignment="1">
      <alignment horizontal="left" vertical="center" wrapText="1"/>
    </xf>
    <xf numFmtId="0" fontId="1733" fillId="1216" borderId="1341" xfId="19" applyAlignment="1">
      <alignment horizontal="left" vertical="center" wrapText="1"/>
    </xf>
    <xf numFmtId="0" fontId="1733" fillId="1217" borderId="1341" xfId="19" applyAlignment="1">
      <alignment horizontal="left" vertical="center" wrapText="1"/>
    </xf>
    <xf numFmtId="0" fontId="1733" fillId="1218" borderId="1341" xfId="19" applyAlignment="1">
      <alignment horizontal="left" vertical="center" wrapText="1"/>
    </xf>
    <xf numFmtId="0" fontId="1730" fillId="1209" borderId="1350" xfId="19"/>
    <xf numFmtId="0" fontId="1714" fillId="1209" borderId="1348" xfId="19"/>
    <xf numFmtId="0" fontId="1714" fillId="1209" borderId="1354" xfId="19"/>
    <xf numFmtId="0" fontId="1717" fillId="1209" borderId="1340" xfId="19"/>
    <xf numFmtId="0" fontId="1716" fillId="1209" borderId="1366" xfId="19" applyAlignment="1">
      <alignment horizontal="left" vertical="center"/>
    </xf>
    <xf numFmtId="0" fontId="1717" fillId="1209" borderId="1366" xfId="19"/>
    <xf numFmtId="0" fontId="1714" fillId="1209" borderId="1369" xfId="19"/>
    <xf numFmtId="0" fontId="1714" fillId="1209" borderId="1370" xfId="19"/>
    <xf numFmtId="0" fontId="1733" fillId="1248" borderId="1341" xfId="19" applyAlignment="1">
      <alignment horizontal="left" vertical="center" wrapText="1"/>
    </xf>
    <xf numFmtId="0" fontId="1725" fillId="1209" borderId="1340" xfId="19"/>
    <xf numFmtId="0" fontId="1734" fillId="1209" borderId="1340" xfId="19" applyAlignment="1">
      <alignment horizontal="center" wrapText="1"/>
    </xf>
    <xf numFmtId="0" fontId="1733" fillId="1248" borderId="1341" xfId="19" applyAlignment="1">
      <alignment horizontal="left" vertical="center"/>
    </xf>
    <xf numFmtId="0" fontId="1730" fillId="1209" borderId="1366" xfId="19" applyAlignment="1">
      <alignment horizontal="center" vertical="center" wrapText="1"/>
    </xf>
    <xf numFmtId="0" fontId="1714" fillId="1209" borderId="1373" xfId="19"/>
    <xf numFmtId="0" fontId="1714" fillId="1209" borderId="1375" xfId="19"/>
    <xf numFmtId="0" fontId="1730" fillId="1214" borderId="1366" xfId="19" applyAlignment="1">
      <alignment horizontal="left" vertical="center" wrapText="1"/>
    </xf>
    <xf numFmtId="0" fontId="1765" fillId="1209" borderId="1378" xfId="19" applyAlignment="1">
      <alignment horizontal="center" vertical="center" wrapText="1"/>
    </xf>
    <xf numFmtId="0" fontId="1714" fillId="1209" borderId="1386" xfId="19"/>
    <xf numFmtId="0" fontId="1714" fillId="1209" borderId="1387" xfId="19"/>
    <xf numFmtId="0" fontId="1728" fillId="1249" borderId="1341" xfId="19" applyAlignment="1">
      <alignment vertical="center" wrapText="1"/>
    </xf>
    <xf numFmtId="0" fontId="1718" fillId="1209" borderId="1341" xfId="19" applyAlignment="1">
      <alignment vertical="top" wrapText="1"/>
    </xf>
    <xf numFmtId="0" fontId="1787" fillId="1209" borderId="1340" xfId="19" applyAlignment="1">
      <alignment vertical="top" wrapText="1"/>
    </xf>
    <xf numFmtId="0" fontId="1733" fillId="1209" borderId="1341" xfId="19" applyAlignment="1">
      <alignment vertical="top" wrapText="1"/>
    </xf>
    <xf numFmtId="0" fontId="1788" fillId="1248" borderId="1341" xfId="19" applyAlignment="1">
      <alignment horizontal="left" vertical="center"/>
    </xf>
    <xf numFmtId="0" fontId="1788" fillId="1209" borderId="1340" xfId="19" applyAlignment="1">
      <alignment horizontal="center" vertical="center"/>
    </xf>
    <xf numFmtId="0" fontId="1789" fillId="1209" borderId="1399" xfId="19" applyAlignment="1">
      <alignment vertical="top" wrapText="1"/>
    </xf>
    <xf numFmtId="0" fontId="1791" fillId="1209" borderId="1399" xfId="19" applyAlignment="1">
      <alignment vertical="top" wrapText="1"/>
    </xf>
    <xf numFmtId="0" fontId="1714" fillId="1209" borderId="1402" xfId="19"/>
    <xf numFmtId="0" fontId="1714" fillId="1209" borderId="1403" xfId="19"/>
    <xf numFmtId="0" fontId="1788" fillId="1209" borderId="1340" xfId="19"/>
    <xf numFmtId="0" fontId="1790" fillId="1209" borderId="1399" xfId="19" applyAlignment="1">
      <alignment vertical="top" wrapText="1"/>
    </xf>
    <xf numFmtId="0" fontId="1789" fillId="1209" borderId="1399" xfId="19" applyAlignment="1">
      <alignment horizontal="left" vertical="center"/>
    </xf>
    <xf numFmtId="1" fontId="1755" fillId="1248" borderId="1341" xfId="19" applyAlignment="1">
      <alignment horizontal="center" vertical="center"/>
    </xf>
    <xf numFmtId="1" fontId="1719" fillId="1209" borderId="1341" xfId="19" applyAlignment="1">
      <alignment horizontal="center" vertical="center"/>
    </xf>
    <xf numFmtId="0" fontId="1792" fillId="1269" borderId="1366" xfId="19" applyAlignment="1">
      <alignment horizontal="center" vertical="center"/>
    </xf>
    <xf numFmtId="0" fontId="1788" fillId="1209" borderId="1341" xfId="19" applyAlignment="1">
      <alignment horizontal="center" vertical="center"/>
    </xf>
    <xf numFmtId="0" fontId="1787" fillId="1209" borderId="1341" xfId="19" applyAlignment="1">
      <alignment vertical="top" wrapText="1"/>
    </xf>
    <xf numFmtId="0" fontId="1714" fillId="1209" borderId="1391" xfId="19"/>
    <xf numFmtId="0" fontId="1714" fillId="1209" borderId="1392" xfId="19"/>
    <xf numFmtId="0" fontId="1714" fillId="1209" borderId="1405" xfId="19"/>
    <xf numFmtId="0" fontId="1714" fillId="1209" borderId="1406" xfId="19"/>
    <xf numFmtId="0" fontId="1714" fillId="1209" borderId="1407" xfId="19"/>
    <xf numFmtId="0" fontId="1793" fillId="1214" borderId="1366" xfId="19" applyAlignment="1">
      <alignment horizontal="left" vertical="center" wrapText="1"/>
    </xf>
    <xf numFmtId="0" fontId="1714" fillId="1214" borderId="1366" xfId="19"/>
    <xf numFmtId="0" fontId="1794" fillId="1254" borderId="1366" xfId="19" applyAlignment="1">
      <alignment horizontal="center" vertical="center" wrapText="1"/>
    </xf>
    <xf numFmtId="0" fontId="1794" fillId="1209" borderId="1366" xfId="19" applyAlignment="1">
      <alignment horizontal="center" vertical="center" wrapText="1"/>
    </xf>
    <xf numFmtId="0" fontId="1795" fillId="1209" borderId="1366" xfId="19" applyAlignment="1">
      <alignment horizontal="left" vertical="center" wrapText="1"/>
    </xf>
    <xf numFmtId="0" fontId="1797" fillId="1214" borderId="1366" xfId="19" applyAlignment="1">
      <alignment horizontal="left" vertical="center" wrapText="1"/>
    </xf>
    <xf numFmtId="0" fontId="1714" fillId="1209" borderId="1366" xfId="19"/>
    <xf numFmtId="0" fontId="1794" fillId="1256" borderId="1366" xfId="19" applyAlignment="1">
      <alignment horizontal="center" vertical="center" wrapText="1"/>
    </xf>
    <xf numFmtId="0" fontId="1795" fillId="1256" borderId="1366" xfId="19" applyAlignment="1">
      <alignment horizontal="left" vertical="center" wrapText="1"/>
    </xf>
    <xf numFmtId="0" fontId="1794" fillId="1218" borderId="1366" xfId="19" applyAlignment="1">
      <alignment horizontal="center" vertical="center" wrapText="1"/>
    </xf>
    <xf numFmtId="0" fontId="1795" fillId="1218" borderId="1366" xfId="19" applyAlignment="1">
      <alignment horizontal="left" vertical="center" wrapText="1"/>
    </xf>
    <xf numFmtId="0" fontId="1795" fillId="1225" borderId="1366" xfId="19" applyAlignment="1">
      <alignment horizontal="center" vertical="center" wrapText="1"/>
    </xf>
    <xf numFmtId="0" fontId="1795" fillId="1228" borderId="1366" xfId="19" applyAlignment="1">
      <alignment horizontal="left" vertical="center" wrapText="1"/>
    </xf>
    <xf numFmtId="3" fontId="1794" fillId="1225" borderId="1366" xfId="19" applyAlignment="1">
      <alignment horizontal="center" vertical="center" wrapText="1"/>
    </xf>
    <xf numFmtId="0" fontId="1795" fillId="1209" borderId="1366" xfId="19" applyAlignment="1">
      <alignment horizontal="center" vertical="center" wrapText="1"/>
    </xf>
    <xf numFmtId="0" fontId="1795" fillId="1256" borderId="1366" xfId="19" applyAlignment="1">
      <alignment horizontal="center" vertical="center" wrapText="1"/>
    </xf>
    <xf numFmtId="0" fontId="1794" fillId="1225" borderId="1366" xfId="19" applyAlignment="1">
      <alignment horizontal="center" vertical="center" wrapText="1"/>
    </xf>
    <xf numFmtId="0" fontId="1795" fillId="1249" borderId="1366" xfId="19" applyAlignment="1">
      <alignment horizontal="center" vertical="center" wrapText="1"/>
    </xf>
    <xf numFmtId="0" fontId="1795" fillId="1249" borderId="1366" xfId="19" applyAlignment="1">
      <alignment horizontal="left" vertical="center" wrapText="1"/>
    </xf>
    <xf numFmtId="0" fontId="1794" fillId="1249" borderId="1366" xfId="19" applyAlignment="1">
      <alignment horizontal="center" vertical="center" wrapText="1"/>
    </xf>
    <xf numFmtId="1" fontId="1795" fillId="1249" borderId="1366" xfId="19" applyAlignment="1">
      <alignment horizontal="center" vertical="center" wrapText="1"/>
    </xf>
    <xf numFmtId="1" fontId="1795" fillId="1256" borderId="1366" xfId="19" applyAlignment="1">
      <alignment horizontal="center" vertical="center" wrapText="1"/>
    </xf>
    <xf numFmtId="0" fontId="1794" fillId="1214" borderId="1366" xfId="19"/>
    <xf numFmtId="0" fontId="1794" fillId="1214" borderId="1366" xfId="19" applyAlignment="1">
      <alignment horizontal="left" vertical="center" wrapText="1"/>
    </xf>
    <xf numFmtId="0" fontId="1794" fillId="1214" borderId="1366" xfId="19" applyAlignment="1">
      <alignment horizontal="center" vertical="center" wrapText="1"/>
    </xf>
    <xf numFmtId="0" fontId="1795" fillId="1209" borderId="1366" xfId="19"/>
    <xf numFmtId="0" fontId="1794" fillId="1209" borderId="1408" xfId="19"/>
    <xf numFmtId="0" fontId="1794" fillId="1209" borderId="1408" xfId="19" applyAlignment="1">
      <alignment horizontal="left" vertical="center" wrapText="1"/>
    </xf>
    <xf numFmtId="0" fontId="1794" fillId="1209" borderId="1408" xfId="19" applyAlignment="1">
      <alignment horizontal="center" vertical="center" wrapText="1"/>
    </xf>
    <xf numFmtId="0" fontId="1794" fillId="1218" borderId="1408" xfId="19" applyAlignment="1">
      <alignment horizontal="center" vertical="center" wrapText="1"/>
    </xf>
    <xf numFmtId="0" fontId="1794" fillId="1209" borderId="1340" xfId="19"/>
    <xf numFmtId="0" fontId="1796" fillId="1209" borderId="1340" xfId="19"/>
    <xf numFmtId="0" fontId="1714" fillId="1209" borderId="1389" xfId="19"/>
    <xf numFmtId="0" fontId="1714" fillId="1209" borderId="1390" xfId="19"/>
    <xf numFmtId="0" fontId="1714" fillId="1209" borderId="1374" xfId="19"/>
    <xf numFmtId="0" fontId="1795" fillId="1228" borderId="1366" xfId="19" applyAlignment="1">
      <alignment horizontal="center" vertical="center" wrapText="1"/>
    </xf>
    <xf numFmtId="0" fontId="1794" fillId="1225" borderId="1366" xfId="19" applyAlignment="1">
      <alignment horizontal="left" vertical="center" wrapText="1"/>
    </xf>
    <xf numFmtId="0" fontId="1795" fillId="1225" borderId="1366" xfId="19" applyAlignment="1">
      <alignment horizontal="left" vertical="center" wrapText="1"/>
    </xf>
    <xf numFmtId="0" fontId="1794" fillId="1253" borderId="1366" xfId="19" applyAlignment="1">
      <alignment horizontal="center" vertical="center" wrapText="1"/>
    </xf>
    <xf numFmtId="0" fontId="1794" fillId="1217" borderId="1366" xfId="19" applyAlignment="1">
      <alignment horizontal="center" vertical="center" wrapText="1"/>
    </xf>
    <xf numFmtId="0" fontId="1794" fillId="1228" borderId="1366" xfId="19" applyAlignment="1">
      <alignment horizontal="center" wrapText="1"/>
    </xf>
    <xf numFmtId="0" fontId="1796" fillId="1253" borderId="1366" xfId="19" applyAlignment="1">
      <alignment horizontal="center" wrapText="1"/>
    </xf>
    <xf numFmtId="0" fontId="1796" fillId="1217" borderId="1366" xfId="19" applyAlignment="1">
      <alignment horizontal="center" wrapText="1"/>
    </xf>
    <xf numFmtId="0" fontId="1796" fillId="1218" borderId="1366" xfId="19" applyAlignment="1">
      <alignment horizontal="center" wrapText="1"/>
    </xf>
    <xf numFmtId="0" fontId="1796" fillId="1228" borderId="1366" xfId="19" applyAlignment="1">
      <alignment horizontal="center" wrapText="1"/>
    </xf>
    <xf numFmtId="0" fontId="1795" fillId="1254" borderId="1366" xfId="19" applyAlignment="1">
      <alignment horizontal="center" vertical="center" wrapText="1"/>
    </xf>
    <xf numFmtId="0" fontId="1744" fillId="1225" borderId="1366" xfId="19" applyNumberFormat="1" applyFont="1" applyFill="1" applyBorder="1" applyAlignment="1">
      <alignment horizontal="center" vertical="center" wrapText="1"/>
    </xf>
    <xf numFmtId="0" fontId="1744" fillId="1225" borderId="1366" xfId="19" applyNumberFormat="1" applyFont="1" applyFill="1" applyBorder="1" applyAlignment="1">
      <alignment horizontal="center" vertical="top" wrapText="1"/>
    </xf>
    <xf numFmtId="0" fontId="1724" fillId="1270" borderId="1340" xfId="19" applyNumberFormat="1" applyFont="1" applyFill="1" applyBorder="1" applyAlignment="1">
      <alignment horizontal="left" vertical="center" wrapText="1"/>
    </xf>
    <xf numFmtId="0" fontId="1724" fillId="1270" borderId="1340" xfId="19" applyNumberFormat="1" applyFont="1" applyFill="1" applyBorder="1" applyAlignment="1">
      <alignment horizontal="center" vertical="center" wrapText="1"/>
    </xf>
    <xf numFmtId="0" fontId="1720" fillId="1270" borderId="1340" xfId="19" applyNumberFormat="1" applyFont="1" applyFill="1" applyBorder="1"/>
    <xf numFmtId="0" fontId="1724" fillId="1270" borderId="1340" xfId="19" applyNumberFormat="1" applyFont="1" applyFill="1" applyBorder="1" applyAlignment="1">
      <alignment horizontal="center"/>
    </xf>
    <xf numFmtId="0" fontId="1798" fillId="1270" borderId="1340" xfId="19" applyNumberFormat="1" applyFont="1" applyFill="1" applyBorder="1" applyAlignment="1">
      <alignment horizontal="left" vertical="center" wrapText="1"/>
    </xf>
    <xf numFmtId="0" fontId="1798" fillId="1270" borderId="1340" xfId="19" applyNumberFormat="1" applyFont="1" applyFill="1" applyBorder="1" applyAlignment="1">
      <alignment horizontal="center" vertical="center" wrapText="1"/>
    </xf>
    <xf numFmtId="0" fontId="1798" fillId="1270" borderId="1340" xfId="19" applyNumberFormat="1" applyFont="1" applyFill="1" applyBorder="1"/>
    <xf numFmtId="0" fontId="1798" fillId="1270" borderId="1340" xfId="19" applyNumberFormat="1" applyFont="1" applyFill="1" applyBorder="1" applyAlignment="1">
      <alignment horizontal="center"/>
    </xf>
    <xf numFmtId="0" fontId="1798" fillId="1270" borderId="1340" xfId="19" applyNumberFormat="1" applyFont="1" applyFill="1" applyBorder="1" applyAlignment="1">
      <alignment wrapText="1"/>
    </xf>
    <xf numFmtId="0" fontId="1798" fillId="1270" borderId="1340" xfId="19" applyNumberFormat="1" applyFont="1" applyFill="1" applyBorder="1" applyAlignment="1">
      <alignment horizontal="center" wrapText="1"/>
    </xf>
    <xf numFmtId="0" fontId="1798" fillId="1270" borderId="1340" xfId="19" applyNumberFormat="1" applyFont="1" applyFill="1" applyBorder="1" applyAlignment="1">
      <alignment horizontal="left" vertical="top" wrapText="1"/>
    </xf>
    <xf numFmtId="0" fontId="1798" fillId="1270" borderId="1340" xfId="19" applyNumberFormat="1" applyFont="1" applyFill="1" applyBorder="1" applyAlignment="1">
      <alignment horizontal="center" vertical="top" wrapText="1"/>
    </xf>
    <xf numFmtId="0" fontId="1798" fillId="1270" borderId="1340" xfId="19" applyNumberFormat="1" applyFont="1" applyFill="1" applyBorder="1" applyAlignment="1">
      <alignment vertical="top" wrapText="1"/>
    </xf>
    <xf numFmtId="0" fontId="1799" fillId="1209" borderId="1366" xfId="19" applyNumberFormat="1" applyFont="1" applyFill="1" applyBorder="1" applyAlignment="1">
      <alignment horizontal="center" vertical="center" wrapText="1"/>
    </xf>
    <xf numFmtId="0" fontId="1800" fillId="1209" borderId="1375" xfId="19" applyNumberFormat="1" applyFont="1" applyFill="1" applyBorder="1"/>
    <xf numFmtId="0" fontId="1800" fillId="1209" borderId="1373" xfId="19" applyNumberFormat="1" applyFont="1" applyFill="1" applyBorder="1"/>
    <xf numFmtId="0" fontId="1801" fillId="1209" borderId="1340" xfId="19" applyNumberFormat="1" applyFont="1" applyFill="1" applyBorder="1" applyAlignment="1">
      <alignment vertical="center" wrapText="1"/>
    </xf>
    <xf numFmtId="0" fontId="1799" fillId="1254" borderId="1366" xfId="19" applyNumberFormat="1" applyFont="1" applyFill="1" applyBorder="1" applyAlignment="1">
      <alignment horizontal="center" vertical="center" wrapText="1"/>
    </xf>
    <xf numFmtId="0" fontId="1801" fillId="1209" borderId="1366" xfId="19" applyNumberFormat="1" applyFont="1" applyFill="1" applyBorder="1" applyAlignment="1">
      <alignment horizontal="center" vertical="center" wrapText="1"/>
    </xf>
    <xf numFmtId="0" fontId="1801" fillId="1209" borderId="1366" xfId="19" applyNumberFormat="1" applyFont="1" applyFill="1" applyBorder="1" applyAlignment="1">
      <alignment vertical="center" wrapText="1"/>
    </xf>
    <xf numFmtId="0" fontId="1801" fillId="1214" borderId="1366" xfId="19" applyNumberFormat="1" applyFont="1" applyFill="1" applyBorder="1" applyAlignment="1">
      <alignment horizontal="center" vertical="center" wrapText="1"/>
    </xf>
    <xf numFmtId="0" fontId="1799" fillId="1270" borderId="1366" xfId="19" applyNumberFormat="1" applyFont="1" applyFill="1" applyBorder="1" applyAlignment="1">
      <alignment horizontal="center" vertical="center" wrapText="1"/>
    </xf>
    <xf numFmtId="0" fontId="1800" fillId="1270" borderId="1375" xfId="19" applyNumberFormat="1" applyFont="1" applyFill="1" applyBorder="1"/>
    <xf numFmtId="0" fontId="1800" fillId="1270" borderId="1373" xfId="19" applyNumberFormat="1" applyFont="1" applyFill="1" applyBorder="1"/>
    <xf numFmtId="0" fontId="1801" fillId="1270" borderId="1340" xfId="19" applyNumberFormat="1" applyFont="1" applyFill="1" applyBorder="1" applyAlignment="1">
      <alignment vertical="center" wrapText="1"/>
    </xf>
    <xf numFmtId="0" fontId="1801" fillId="1270" borderId="1366" xfId="19" applyNumberFormat="1" applyFont="1" applyFill="1" applyBorder="1" applyAlignment="1">
      <alignment horizontal="center" vertical="center" wrapText="1"/>
    </xf>
    <xf numFmtId="0" fontId="1801" fillId="1270" borderId="1366" xfId="19" applyNumberFormat="1" applyFont="1" applyFill="1" applyBorder="1" applyAlignment="1">
      <alignment vertical="center" wrapText="1"/>
    </xf>
    <xf numFmtId="0" fontId="1800" fillId="1270" borderId="1375" xfId="19" applyNumberFormat="1" applyFont="1" applyFill="1" applyBorder="1" applyAlignment="1">
      <alignment wrapText="1"/>
    </xf>
    <xf numFmtId="0" fontId="1800" fillId="1270" borderId="1373" xfId="19" applyNumberFormat="1" applyFont="1" applyFill="1" applyBorder="1" applyAlignment="1">
      <alignment wrapText="1"/>
    </xf>
    <xf numFmtId="0" fontId="1799" fillId="1270" borderId="1366" xfId="19" applyNumberFormat="1" applyFont="1" applyFill="1" applyBorder="1" applyAlignment="1">
      <alignment horizontal="center" vertical="top" wrapText="1"/>
    </xf>
    <xf numFmtId="0" fontId="1800" fillId="1270" borderId="1375" xfId="19" applyNumberFormat="1" applyFont="1" applyFill="1" applyBorder="1" applyAlignment="1">
      <alignment vertical="top" wrapText="1"/>
    </xf>
    <xf numFmtId="0" fontId="1800" fillId="1270" borderId="1373" xfId="19" applyNumberFormat="1" applyFont="1" applyFill="1" applyBorder="1" applyAlignment="1">
      <alignment vertical="top" wrapText="1"/>
    </xf>
    <xf numFmtId="0" fontId="1801" fillId="1270" borderId="1340" xfId="19" applyNumberFormat="1" applyFont="1" applyFill="1" applyBorder="1" applyAlignment="1">
      <alignment vertical="top" wrapText="1"/>
    </xf>
    <xf numFmtId="0" fontId="1801" fillId="1270" borderId="1366" xfId="19" applyNumberFormat="1" applyFont="1" applyFill="1" applyBorder="1" applyAlignment="1">
      <alignment horizontal="center" vertical="top" wrapText="1"/>
    </xf>
    <xf numFmtId="0" fontId="1801" fillId="1270" borderId="1366" xfId="19" applyNumberFormat="1" applyFont="1" applyFill="1" applyBorder="1" applyAlignment="1">
      <alignment vertical="top" wrapText="1"/>
    </xf>
    <xf numFmtId="0" fontId="1799" fillId="1271" borderId="1366" xfId="19" applyNumberFormat="1" applyFont="1" applyFill="1" applyBorder="1" applyAlignment="1">
      <alignment horizontal="center" vertical="top" wrapText="1"/>
    </xf>
    <xf numFmtId="0" fontId="1800" fillId="1271" borderId="1375" xfId="19" applyNumberFormat="1" applyFont="1" applyFill="1" applyBorder="1" applyAlignment="1">
      <alignment vertical="top" wrapText="1"/>
    </xf>
    <xf numFmtId="0" fontId="1800" fillId="1271" borderId="1373" xfId="19" applyNumberFormat="1" applyFont="1" applyFill="1" applyBorder="1" applyAlignment="1">
      <alignment vertical="top" wrapText="1"/>
    </xf>
    <xf numFmtId="0" fontId="1801" fillId="1271" borderId="1340" xfId="19" applyNumberFormat="1" applyFont="1" applyFill="1" applyBorder="1" applyAlignment="1">
      <alignment vertical="top" wrapText="1"/>
    </xf>
    <xf numFmtId="0" fontId="1802" fillId="1271" borderId="1366" xfId="19" applyNumberFormat="1" applyFont="1" applyFill="1" applyBorder="1" applyAlignment="1">
      <alignment horizontal="center" vertical="top" wrapText="1"/>
    </xf>
    <xf numFmtId="0" fontId="1803" fillId="1271" borderId="1375" xfId="19" applyNumberFormat="1" applyFont="1" applyFill="1" applyBorder="1" applyAlignment="1">
      <alignment vertical="top" wrapText="1"/>
    </xf>
    <xf numFmtId="0" fontId="1803" fillId="1271" borderId="1373" xfId="19" applyNumberFormat="1" applyFont="1" applyFill="1" applyBorder="1" applyAlignment="1">
      <alignment vertical="top" wrapText="1"/>
    </xf>
    <xf numFmtId="0" fontId="1802" fillId="1271" borderId="1340" xfId="19" applyNumberFormat="1" applyFont="1" applyFill="1" applyBorder="1" applyAlignment="1">
      <alignment vertical="top" wrapText="1"/>
    </xf>
    <xf numFmtId="0" fontId="1799" fillId="1272" borderId="1366" xfId="19" applyNumberFormat="1" applyFont="1" applyFill="1" applyBorder="1" applyAlignment="1">
      <alignment horizontal="center" vertical="top" wrapText="1"/>
    </xf>
    <xf numFmtId="0" fontId="1801" fillId="1272" borderId="1340" xfId="19" applyNumberFormat="1" applyFont="1" applyFill="1" applyBorder="1" applyAlignment="1">
      <alignment vertical="top" wrapText="1"/>
    </xf>
    <xf numFmtId="0" fontId="1799" fillId="1272" borderId="1340" xfId="19" applyNumberFormat="1" applyFont="1" applyFill="1" applyBorder="1" applyAlignment="1">
      <alignment vertical="top" wrapText="1"/>
    </xf>
    <xf numFmtId="0" fontId="1799" fillId="1272" borderId="1340" xfId="19" applyNumberFormat="1" applyFont="1" applyFill="1" applyBorder="1" applyAlignment="1">
      <alignment horizontal="center" vertical="top" wrapText="1"/>
    </xf>
    <xf numFmtId="0" fontId="1799" fillId="1272" borderId="1366" xfId="19" applyNumberFormat="1" applyFont="1" applyFill="1" applyBorder="1" applyAlignment="1">
      <alignment horizontal="center" vertical="center" wrapText="1"/>
    </xf>
    <xf numFmtId="0" fontId="1799" fillId="1272" borderId="1340" xfId="19" applyNumberFormat="1" applyFont="1" applyFill="1" applyBorder="1" applyAlignment="1">
      <alignment horizontal="center" vertical="center" wrapText="1"/>
    </xf>
    <xf numFmtId="0" fontId="1799" fillId="1272" borderId="1409" xfId="19" applyNumberFormat="1" applyFont="1" applyFill="1" applyBorder="1" applyAlignment="1">
      <alignment horizontal="center" vertical="center" wrapText="1"/>
    </xf>
    <xf numFmtId="0" fontId="1801" fillId="1270" borderId="1409" xfId="19" applyNumberFormat="1" applyFont="1" applyFill="1" applyBorder="1" applyAlignment="1">
      <alignment horizontal="center" vertical="top" wrapText="1"/>
    </xf>
    <xf numFmtId="0" fontId="1801" fillId="1270" borderId="1409" xfId="19" applyNumberFormat="1" applyFont="1" applyFill="1" applyBorder="1" applyAlignment="1">
      <alignment vertical="top" wrapText="1"/>
    </xf>
    <xf numFmtId="0" fontId="1724" fillId="1270" borderId="1366" xfId="19" applyNumberFormat="1" applyFont="1" applyFill="1" applyBorder="1" applyAlignment="1">
      <alignment horizontal="center" vertical="center" wrapText="1"/>
    </xf>
    <xf numFmtId="0" fontId="1724" fillId="1270" borderId="1366" xfId="19" applyNumberFormat="1" applyFont="1" applyFill="1" applyBorder="1" applyAlignment="1">
      <alignment vertical="center" wrapText="1"/>
    </xf>
    <xf numFmtId="0" fontId="1724" fillId="1270" borderId="1340" xfId="19" applyNumberFormat="1" applyFont="1" applyFill="1" applyBorder="1" applyAlignment="1">
      <alignment vertical="center" wrapText="1"/>
    </xf>
    <xf numFmtId="0" fontId="1798" fillId="1270" borderId="1366" xfId="19" applyNumberFormat="1" applyFont="1" applyFill="1" applyBorder="1" applyAlignment="1">
      <alignment horizontal="center" vertical="center" wrapText="1"/>
    </xf>
    <xf numFmtId="0" fontId="1798" fillId="1270" borderId="1366" xfId="19" applyNumberFormat="1" applyFont="1" applyFill="1" applyBorder="1" applyAlignment="1">
      <alignment vertical="center" wrapText="1"/>
    </xf>
    <xf numFmtId="0" fontId="1798" fillId="1270" borderId="1340" xfId="19" applyNumberFormat="1" applyFont="1" applyFill="1" applyBorder="1" applyAlignment="1">
      <alignment vertical="center" wrapText="1"/>
    </xf>
    <xf numFmtId="0" fontId="1798" fillId="1270" borderId="1366" xfId="19" applyNumberFormat="1" applyFont="1" applyFill="1" applyBorder="1" applyAlignment="1">
      <alignment horizontal="center" vertical="top" wrapText="1"/>
    </xf>
    <xf numFmtId="0" fontId="1798" fillId="1270" borderId="1366" xfId="19" applyNumberFormat="1" applyFont="1" applyFill="1" applyBorder="1" applyAlignment="1">
      <alignment vertical="top" wrapText="1"/>
    </xf>
    <xf numFmtId="0" fontId="1730" fillId="1214" borderId="1366" xfId="19" applyNumberFormat="1" applyFont="1" applyFill="1" applyBorder="1" applyAlignment="1">
      <alignment horizontal="left" vertical="center" wrapText="1"/>
    </xf>
    <xf numFmtId="0" fontId="1714" fillId="1209" borderId="1375" xfId="19" applyNumberFormat="1" applyFont="1" applyFill="1" applyBorder="1" applyAlignment="1">
      <alignment wrapText="1"/>
    </xf>
    <xf numFmtId="0" fontId="1714" fillId="1209" borderId="1373" xfId="19" applyNumberFormat="1" applyFont="1" applyFill="1" applyBorder="1" applyAlignment="1">
      <alignment wrapText="1"/>
    </xf>
    <xf numFmtId="0" fontId="1724" fillId="1209" borderId="1366" xfId="19" applyNumberFormat="1" applyFont="1" applyFill="1" applyBorder="1" applyAlignment="1">
      <alignment horizontal="center" vertical="center" wrapText="1"/>
    </xf>
    <xf numFmtId="0" fontId="1724" fillId="1209" borderId="1366" xfId="19" applyNumberFormat="1" applyFont="1" applyFill="1" applyBorder="1" applyAlignment="1">
      <alignment vertical="center" wrapText="1"/>
    </xf>
    <xf numFmtId="0" fontId="1724" fillId="1214" borderId="1366" xfId="19" applyNumberFormat="1" applyFont="1" applyFill="1" applyBorder="1" applyAlignment="1">
      <alignment horizontal="center" vertical="center" wrapText="1"/>
    </xf>
    <xf numFmtId="0" fontId="1724" fillId="1209" borderId="1340" xfId="19" applyNumberFormat="1" applyFont="1" applyFill="1" applyBorder="1" applyAlignment="1">
      <alignment horizontal="center" wrapText="1"/>
    </xf>
    <xf numFmtId="0" fontId="1730" fillId="1214" borderId="1366" xfId="19" applyNumberFormat="1" applyFont="1" applyFill="1" applyBorder="1" applyAlignment="1">
      <alignment horizontal="left" vertical="top" wrapText="1"/>
    </xf>
    <xf numFmtId="0" fontId="1714" fillId="1209" borderId="1375" xfId="19" applyNumberFormat="1" applyFont="1" applyFill="1" applyBorder="1" applyAlignment="1">
      <alignment vertical="top" wrapText="1"/>
    </xf>
    <xf numFmtId="0" fontId="1714" fillId="1209" borderId="1373" xfId="19" applyNumberFormat="1" applyFont="1" applyFill="1" applyBorder="1" applyAlignment="1">
      <alignment vertical="top" wrapText="1"/>
    </xf>
    <xf numFmtId="0" fontId="1724" fillId="1209" borderId="1366" xfId="19" applyNumberFormat="1" applyFont="1" applyFill="1" applyBorder="1" applyAlignment="1">
      <alignment horizontal="center" vertical="top" wrapText="1"/>
    </xf>
    <xf numFmtId="0" fontId="1724" fillId="1209" borderId="1366" xfId="19" applyNumberFormat="1" applyFont="1" applyFill="1" applyBorder="1" applyAlignment="1">
      <alignment vertical="top" wrapText="1"/>
    </xf>
    <xf numFmtId="0" fontId="1724" fillId="1214" borderId="1366" xfId="19" applyNumberFormat="1" applyFont="1" applyFill="1" applyBorder="1" applyAlignment="1">
      <alignment horizontal="center" vertical="top" wrapText="1"/>
    </xf>
    <xf numFmtId="0" fontId="1724" fillId="1209" borderId="1340" xfId="19" applyNumberFormat="1" applyFont="1" applyFill="1" applyBorder="1" applyAlignment="1">
      <alignment horizontal="center" vertical="top" wrapText="1"/>
    </xf>
    <xf numFmtId="0" fontId="1799" fillId="1214" borderId="1366" xfId="19" applyNumberFormat="1" applyFont="1" applyFill="1" applyBorder="1" applyAlignment="1">
      <alignment horizontal="left" vertical="center" wrapText="1"/>
    </xf>
    <xf numFmtId="0" fontId="1801" fillId="1209" borderId="1366" xfId="19" applyNumberFormat="1" applyFont="1" applyFill="1" applyBorder="1" applyAlignment="1">
      <alignment horizontal="left" vertical="center" wrapText="1"/>
    </xf>
    <xf numFmtId="0" fontId="1799" fillId="1270" borderId="1366" xfId="19" applyNumberFormat="1" applyFont="1" applyFill="1" applyBorder="1" applyAlignment="1">
      <alignment horizontal="left" vertical="center" wrapText="1"/>
    </xf>
    <xf numFmtId="0" fontId="1801" fillId="1270" borderId="1366" xfId="19" applyNumberFormat="1" applyFont="1" applyFill="1" applyBorder="1" applyAlignment="1">
      <alignment horizontal="left" vertical="center" wrapText="1"/>
    </xf>
    <xf numFmtId="0" fontId="1799" fillId="1270" borderId="1366" xfId="19" applyNumberFormat="1" applyFont="1" applyFill="1" applyBorder="1" applyAlignment="1">
      <alignment horizontal="left" vertical="top" wrapText="1"/>
    </xf>
    <xf numFmtId="0" fontId="1801" fillId="1270" borderId="1366" xfId="19" applyNumberFormat="1" applyFont="1" applyFill="1" applyBorder="1" applyAlignment="1">
      <alignment horizontal="left" vertical="top" wrapText="1"/>
    </xf>
    <xf numFmtId="0" fontId="1799" fillId="1271" borderId="1366" xfId="19" applyNumberFormat="1" applyFont="1" applyFill="1" applyBorder="1" applyAlignment="1">
      <alignment horizontal="left" vertical="top" wrapText="1"/>
    </xf>
    <xf numFmtId="0" fontId="1802" fillId="1271" borderId="1366" xfId="19" applyNumberFormat="1" applyFont="1" applyFill="1" applyBorder="1" applyAlignment="1">
      <alignment horizontal="left" vertical="top" wrapText="1"/>
    </xf>
    <xf numFmtId="0" fontId="1799" fillId="1270" borderId="1409" xfId="19" applyNumberFormat="1" applyFont="1" applyFill="1" applyBorder="1" applyAlignment="1">
      <alignment horizontal="center" vertical="top" wrapText="1"/>
    </xf>
    <xf numFmtId="0" fontId="1801" fillId="1270" borderId="1409" xfId="19" applyNumberFormat="1" applyFont="1" applyFill="1" applyBorder="1" applyAlignment="1">
      <alignment horizontal="left" vertical="top" wrapText="1"/>
    </xf>
    <xf numFmtId="0" fontId="1795" fillId="1270" borderId="1366" xfId="19" applyNumberFormat="1" applyFont="1" applyFill="1" applyBorder="1" applyAlignment="1">
      <alignment horizontal="left" vertical="center" wrapText="1"/>
    </xf>
    <xf numFmtId="0" fontId="1714" fillId="1270" borderId="1386" xfId="19" applyNumberFormat="1" applyFont="1" applyFill="1" applyBorder="1"/>
    <xf numFmtId="0" fontId="1714" fillId="1270" borderId="1387" xfId="19" applyNumberFormat="1" applyFont="1" applyFill="1" applyBorder="1"/>
    <xf numFmtId="0" fontId="1798" fillId="1270" borderId="1366" xfId="19" applyNumberFormat="1" applyFont="1" applyFill="1" applyBorder="1" applyAlignment="1">
      <alignment horizontal="left" vertical="center" wrapText="1"/>
    </xf>
    <xf numFmtId="0" fontId="1804" fillId="1270" borderId="1386" xfId="19" applyNumberFormat="1" applyFont="1" applyFill="1" applyBorder="1"/>
    <xf numFmtId="0" fontId="1804" fillId="1270" borderId="1387" xfId="19" applyNumberFormat="1" applyFont="1" applyFill="1" applyBorder="1"/>
    <xf numFmtId="0" fontId="1804" fillId="1270" borderId="1386" xfId="19" applyNumberFormat="1" applyFont="1" applyFill="1" applyBorder="1" applyAlignment="1">
      <alignment wrapText="1"/>
    </xf>
    <xf numFmtId="0" fontId="1804" fillId="1270" borderId="1387" xfId="19" applyNumberFormat="1" applyFont="1" applyFill="1" applyBorder="1" applyAlignment="1">
      <alignment wrapText="1"/>
    </xf>
    <xf numFmtId="0" fontId="1798" fillId="1270" borderId="1366" xfId="19" applyNumberFormat="1" applyFont="1" applyFill="1" applyBorder="1" applyAlignment="1">
      <alignment horizontal="left" vertical="top" wrapText="1"/>
    </xf>
    <xf numFmtId="0" fontId="1804" fillId="1270" borderId="1386" xfId="19" applyNumberFormat="1" applyFont="1" applyFill="1" applyBorder="1" applyAlignment="1">
      <alignment vertical="top" wrapText="1"/>
    </xf>
    <xf numFmtId="0" fontId="1804" fillId="1270" borderId="1387" xfId="19" applyNumberFormat="1" applyFont="1" applyFill="1" applyBorder="1" applyAlignment="1">
      <alignment vertical="top" wrapText="1"/>
    </xf>
    <xf numFmtId="0" fontId="1799" fillId="1256" borderId="1366" xfId="19" applyNumberFormat="1" applyFont="1" applyFill="1" applyBorder="1" applyAlignment="1">
      <alignment horizontal="center" vertical="center" wrapText="1"/>
    </xf>
    <xf numFmtId="0" fontId="1801" fillId="1256" borderId="1366" xfId="19" applyNumberFormat="1" applyFont="1" applyFill="1" applyBorder="1" applyAlignment="1">
      <alignment horizontal="left" vertical="center" wrapText="1"/>
    </xf>
    <xf numFmtId="0" fontId="1799" fillId="1218" borderId="1366" xfId="19" applyNumberFormat="1" applyFont="1" applyFill="1" applyBorder="1" applyAlignment="1">
      <alignment horizontal="center" vertical="center" wrapText="1"/>
    </xf>
    <xf numFmtId="0" fontId="1801" fillId="1218" borderId="1366" xfId="19" applyNumberFormat="1" applyFont="1" applyFill="1" applyBorder="1" applyAlignment="1">
      <alignment horizontal="left" vertical="center" wrapText="1"/>
    </xf>
    <xf numFmtId="0" fontId="1794" fillId="1270" borderId="1366" xfId="19" applyNumberFormat="1" applyFont="1" applyFill="1" applyBorder="1" applyAlignment="1">
      <alignment horizontal="center" vertical="center" wrapText="1"/>
    </xf>
    <xf numFmtId="0" fontId="1799" fillId="1272" borderId="1409" xfId="19" applyNumberFormat="1" applyFont="1" applyFill="1" applyBorder="1" applyAlignment="1">
      <alignment horizontal="center" vertical="top" wrapText="1"/>
    </xf>
    <xf numFmtId="0" fontId="1763" fillId="1270" borderId="1340" xfId="19" applyNumberFormat="1" applyFont="1" applyFill="1" applyBorder="1"/>
    <xf numFmtId="0" fontId="1763" fillId="1270" borderId="1388" xfId="19" applyNumberFormat="1" applyFont="1" applyFill="1" applyBorder="1"/>
    <xf numFmtId="0" fontId="1798" fillId="1270" borderId="1388" xfId="19" applyNumberFormat="1" applyFont="1" applyFill="1" applyBorder="1"/>
    <xf numFmtId="0" fontId="1798" fillId="1270" borderId="1388" xfId="19" applyNumberFormat="1" applyFont="1" applyFill="1" applyBorder="1" applyAlignment="1">
      <alignment wrapText="1"/>
    </xf>
    <xf numFmtId="0" fontId="1798" fillId="1270" borderId="1388" xfId="19" applyNumberFormat="1" applyFont="1" applyFill="1" applyBorder="1" applyAlignment="1">
      <alignment vertical="top" wrapText="1"/>
    </xf>
    <xf numFmtId="0" fontId="1801" fillId="1270" borderId="1340" xfId="19" applyNumberFormat="1" applyFont="1" applyFill="1" applyBorder="1"/>
    <xf numFmtId="0" fontId="1801" fillId="1270" borderId="1388" xfId="19" applyNumberFormat="1" applyFont="1" applyFill="1" applyBorder="1"/>
    <xf numFmtId="0" fontId="1801" fillId="1270" borderId="1340" xfId="19" applyNumberFormat="1" applyFont="1" applyFill="1" applyBorder="1" applyAlignment="1">
      <alignment wrapText="1"/>
    </xf>
    <xf numFmtId="0" fontId="1801" fillId="1270" borderId="1388" xfId="19" applyNumberFormat="1" applyFont="1" applyFill="1" applyBorder="1" applyAlignment="1">
      <alignment wrapText="1"/>
    </xf>
    <xf numFmtId="0" fontId="1801" fillId="1270" borderId="1388" xfId="19" applyNumberFormat="1" applyFont="1" applyFill="1" applyBorder="1" applyAlignment="1">
      <alignment vertical="top" wrapText="1"/>
    </xf>
    <xf numFmtId="0" fontId="1801" fillId="1272" borderId="1388" xfId="19" applyNumberFormat="1" applyFont="1" applyFill="1" applyBorder="1" applyAlignment="1">
      <alignment vertical="top" wrapText="1"/>
    </xf>
    <xf numFmtId="0" fontId="1799" fillId="1272" borderId="1388" xfId="19" applyNumberFormat="1" applyFont="1" applyFill="1" applyBorder="1" applyAlignment="1">
      <alignment vertical="top" wrapText="1"/>
    </xf>
    <xf numFmtId="0" fontId="1799" fillId="1272" borderId="1409" xfId="19" applyNumberFormat="1" applyFont="1" applyFill="1" applyBorder="1" applyAlignment="1">
      <alignment vertical="top" wrapText="1"/>
    </xf>
    <xf numFmtId="0" fontId="1801" fillId="1271" borderId="1409" xfId="19" applyNumberFormat="1" applyFont="1" applyFill="1" applyBorder="1" applyAlignment="1">
      <alignment vertical="top" wrapText="1"/>
    </xf>
    <xf numFmtId="166" fontId="1801" fillId="1271" borderId="1409" xfId="19" applyNumberFormat="1" applyFont="1" applyFill="1" applyBorder="1" applyAlignment="1">
      <alignment vertical="top" wrapText="1"/>
    </xf>
    <xf numFmtId="167" fontId="1801" fillId="1270" borderId="1409" xfId="19" applyNumberFormat="1" applyFont="1" applyFill="1" applyBorder="1" applyAlignment="1">
      <alignment vertical="top" wrapText="1"/>
    </xf>
    <xf numFmtId="0" fontId="1801" fillId="1209" borderId="1340" xfId="19" applyNumberFormat="1" applyFont="1" applyFill="1" applyBorder="1" applyAlignment="1">
      <alignment horizontal="center" vertical="center"/>
    </xf>
    <xf numFmtId="0" fontId="1801" fillId="1209" borderId="1340" xfId="19" applyNumberFormat="1" applyFont="1" applyFill="1" applyBorder="1"/>
    <xf numFmtId="0" fontId="1801" fillId="1225" borderId="1366" xfId="19" applyNumberFormat="1" applyFont="1" applyFill="1" applyBorder="1" applyAlignment="1">
      <alignment horizontal="center" vertical="center" wrapText="1"/>
    </xf>
    <xf numFmtId="0" fontId="1801" fillId="1228" borderId="1366" xfId="19" applyNumberFormat="1" applyFont="1" applyFill="1" applyBorder="1" applyAlignment="1">
      <alignment horizontal="left" vertical="center" wrapText="1"/>
    </xf>
    <xf numFmtId="3" fontId="1799" fillId="1225" borderId="1366" xfId="19" applyNumberFormat="1" applyFont="1" applyFill="1" applyBorder="1" applyAlignment="1">
      <alignment horizontal="center" vertical="center" wrapText="1"/>
    </xf>
    <xf numFmtId="0" fontId="1801" fillId="1256" borderId="1366" xfId="19" applyNumberFormat="1" applyFont="1" applyFill="1" applyBorder="1" applyAlignment="1">
      <alignment horizontal="center" vertical="center" wrapText="1"/>
    </xf>
    <xf numFmtId="0" fontId="1801" fillId="1209" borderId="1340" xfId="19" applyNumberFormat="1" applyFont="1" applyFill="1" applyBorder="1" applyAlignment="1">
      <alignment horizontal="center"/>
    </xf>
    <xf numFmtId="0" fontId="1801" fillId="1209" borderId="1340" xfId="19" applyNumberFormat="1" applyFont="1" applyFill="1" applyBorder="1" applyAlignment="1">
      <alignment horizontal="center" vertical="bottom"/>
    </xf>
    <xf numFmtId="0" fontId="1799" fillId="1225" borderId="1366" xfId="19" applyNumberFormat="1" applyFont="1" applyFill="1" applyBorder="1" applyAlignment="1">
      <alignment horizontal="center" vertical="center" wrapText="1"/>
    </xf>
    <xf numFmtId="0" fontId="1801" fillId="1249" borderId="1366" xfId="19" applyNumberFormat="1" applyFont="1" applyFill="1" applyBorder="1" applyAlignment="1">
      <alignment horizontal="center" vertical="center" wrapText="1"/>
    </xf>
    <xf numFmtId="0" fontId="1801" fillId="1249" borderId="1366" xfId="19" applyNumberFormat="1" applyFont="1" applyFill="1" applyBorder="1" applyAlignment="1">
      <alignment horizontal="left" vertical="center" wrapText="1"/>
    </xf>
    <xf numFmtId="0" fontId="1799" fillId="1249" borderId="1366" xfId="19" applyNumberFormat="1" applyFont="1" applyFill="1" applyBorder="1" applyAlignment="1">
      <alignment horizontal="center" vertical="center" wrapText="1"/>
    </xf>
    <xf numFmtId="1" fontId="1801" fillId="1249" borderId="1366" xfId="19" applyNumberFormat="1" applyFont="1" applyFill="1" applyBorder="1" applyAlignment="1">
      <alignment horizontal="center" vertical="center" wrapText="1"/>
    </xf>
    <xf numFmtId="1" fontId="1801" fillId="1256" borderId="1366" xfId="19" applyNumberFormat="1" applyFont="1" applyFill="1" applyBorder="1" applyAlignment="1">
      <alignment horizontal="center" vertical="center" wrapText="1"/>
    </xf>
    <xf numFmtId="0" fontId="1799" fillId="1209" borderId="1340" xfId="19" applyNumberFormat="1" applyFont="1" applyFill="1" applyBorder="1" applyAlignment="1">
      <alignment vertical="center"/>
    </xf>
    <xf numFmtId="0" fontId="1801" fillId="1270" borderId="1340" xfId="19" applyNumberFormat="1" applyFont="1" applyFill="1" applyBorder="1" applyAlignment="1">
      <alignment horizontal="center" vertical="center"/>
    </xf>
    <xf numFmtId="3" fontId="1799" fillId="1270" borderId="1366" xfId="19" applyNumberFormat="1" applyFont="1" applyFill="1" applyBorder="1" applyAlignment="1">
      <alignment horizontal="center" vertical="center" wrapText="1"/>
    </xf>
    <xf numFmtId="0" fontId="1801" fillId="1270" borderId="1340" xfId="19" applyNumberFormat="1" applyFont="1" applyFill="1" applyBorder="1" applyAlignment="1">
      <alignment horizontal="center"/>
    </xf>
    <xf numFmtId="0" fontId="1801" fillId="1270" borderId="1340" xfId="19" applyNumberFormat="1" applyFont="1" applyFill="1" applyBorder="1" applyAlignment="1">
      <alignment horizontal="center" vertical="bottom"/>
    </xf>
    <xf numFmtId="1" fontId="1801" fillId="1270" borderId="1366" xfId="19" applyNumberFormat="1" applyFont="1" applyFill="1" applyBorder="1" applyAlignment="1">
      <alignment horizontal="center" vertical="center" wrapText="1"/>
    </xf>
    <xf numFmtId="0" fontId="1799" fillId="1270" borderId="1340" xfId="19" applyNumberFormat="1" applyFont="1" applyFill="1" applyBorder="1" applyAlignment="1">
      <alignment vertical="center"/>
    </xf>
    <xf numFmtId="0" fontId="1801" fillId="1270" borderId="1340" xfId="19" applyNumberFormat="1" applyFont="1" applyFill="1" applyBorder="1" applyAlignment="1">
      <alignment horizontal="center" vertical="center" wrapText="1"/>
    </xf>
    <xf numFmtId="0" fontId="1801" fillId="1270" borderId="1340" xfId="19" applyNumberFormat="1" applyFont="1" applyFill="1" applyBorder="1" applyAlignment="1">
      <alignment horizontal="center" wrapText="1"/>
    </xf>
    <xf numFmtId="0" fontId="1801" fillId="1270" borderId="1340" xfId="19" applyNumberFormat="1" applyFont="1" applyFill="1" applyBorder="1" applyAlignment="1">
      <alignment horizontal="center" vertical="bottom" wrapText="1"/>
    </xf>
    <xf numFmtId="0" fontId="1799" fillId="1270" borderId="1340" xfId="19" applyNumberFormat="1" applyFont="1" applyFill="1" applyBorder="1" applyAlignment="1">
      <alignment vertical="center" wrapText="1"/>
    </xf>
    <xf numFmtId="0" fontId="1801" fillId="1270" borderId="1340" xfId="19" applyNumberFormat="1" applyFont="1" applyFill="1" applyBorder="1" applyAlignment="1">
      <alignment horizontal="center" vertical="top" wrapText="1"/>
    </xf>
    <xf numFmtId="3" fontId="1799" fillId="1270" borderId="1366" xfId="19" applyNumberFormat="1" applyFont="1" applyFill="1" applyBorder="1" applyAlignment="1">
      <alignment horizontal="center" vertical="top" wrapText="1"/>
    </xf>
    <xf numFmtId="1" fontId="1801" fillId="1270" borderId="1366" xfId="19" applyNumberFormat="1" applyFont="1" applyFill="1" applyBorder="1" applyAlignment="1">
      <alignment horizontal="center" vertical="top" wrapText="1"/>
    </xf>
    <xf numFmtId="0" fontId="1799" fillId="1270" borderId="1340" xfId="19" applyNumberFormat="1" applyFont="1" applyFill="1" applyBorder="1" applyAlignment="1">
      <alignment vertical="top" wrapText="1"/>
    </xf>
    <xf numFmtId="0" fontId="1801" fillId="1271" borderId="1340" xfId="19" applyNumberFormat="1" applyFont="1" applyFill="1" applyBorder="1" applyAlignment="1">
      <alignment horizontal="center" vertical="top" wrapText="1"/>
    </xf>
    <xf numFmtId="0" fontId="1802" fillId="1271" borderId="1340" xfId="19" applyNumberFormat="1" applyFont="1" applyFill="1" applyBorder="1" applyAlignment="1">
      <alignment horizontal="center" vertical="top" wrapText="1"/>
    </xf>
    <xf numFmtId="0" fontId="1801" fillId="1272" borderId="1340" xfId="19" applyNumberFormat="1" applyFont="1" applyFill="1" applyBorder="1" applyAlignment="1">
      <alignment horizontal="center" vertical="top" wrapText="1"/>
    </xf>
    <xf numFmtId="3" fontId="1799" fillId="1270" borderId="1409" xfId="19" applyNumberFormat="1" applyFont="1" applyFill="1" applyBorder="1" applyAlignment="1">
      <alignment horizontal="center" vertical="top" wrapText="1"/>
    </xf>
    <xf numFmtId="1" fontId="1801" fillId="1270" borderId="1409" xfId="19" applyNumberFormat="1" applyFont="1" applyFill="1" applyBorder="1" applyAlignment="1">
      <alignment horizontal="center" vertical="top" wrapText="1"/>
    </xf>
    <xf numFmtId="0" fontId="1799" fillId="1270" borderId="1409" xfId="19" applyNumberFormat="1" applyFont="1" applyFill="1" applyBorder="1" applyAlignment="1">
      <alignment vertical="top" wrapText="1"/>
    </xf>
    <xf numFmtId="0" fontId="1794" fillId="1270" borderId="1366" xfId="19" applyNumberFormat="1" applyFont="1" applyFill="1" applyBorder="1"/>
    <xf numFmtId="0" fontId="1794" fillId="1270" borderId="1366" xfId="19" applyNumberFormat="1" applyFont="1" applyFill="1" applyBorder="1" applyAlignment="1">
      <alignment horizontal="left" vertical="center" wrapText="1"/>
    </xf>
    <xf numFmtId="0" fontId="1795" fillId="1270" borderId="1366" xfId="19" applyNumberFormat="1" applyFont="1" applyFill="1" applyBorder="1"/>
    <xf numFmtId="0" fontId="1795" fillId="1270" borderId="1366" xfId="19" applyNumberFormat="1" applyFont="1" applyFill="1" applyBorder="1" applyAlignment="1">
      <alignment horizontal="center" vertical="center" wrapText="1"/>
    </xf>
    <xf numFmtId="0" fontId="1794" fillId="1270" borderId="1408" xfId="19" applyNumberFormat="1" applyFont="1" applyFill="1" applyBorder="1"/>
    <xf numFmtId="0" fontId="1794" fillId="1270" borderId="1408" xfId="19" applyNumberFormat="1" applyFont="1" applyFill="1" applyBorder="1" applyAlignment="1">
      <alignment horizontal="left" vertical="center" wrapText="1"/>
    </xf>
    <xf numFmtId="0" fontId="1794" fillId="1270" borderId="1408" xfId="19" applyNumberFormat="1" applyFont="1" applyFill="1" applyBorder="1" applyAlignment="1">
      <alignment horizontal="center" vertical="center" wrapText="1"/>
    </xf>
    <xf numFmtId="0" fontId="1799" fillId="1270" borderId="1366" xfId="19" applyNumberFormat="1" applyFont="1" applyFill="1" applyBorder="1"/>
    <xf numFmtId="0" fontId="1801" fillId="1270" borderId="1366" xfId="19" applyNumberFormat="1" applyFont="1" applyFill="1" applyBorder="1"/>
    <xf numFmtId="0" fontId="1799" fillId="1270" borderId="1408" xfId="19" applyNumberFormat="1" applyFont="1" applyFill="1" applyBorder="1"/>
    <xf numFmtId="0" fontId="1799" fillId="1270" borderId="1408" xfId="19" applyNumberFormat="1" applyFont="1" applyFill="1" applyBorder="1" applyAlignment="1">
      <alignment horizontal="left" vertical="center" wrapText="1"/>
    </xf>
    <xf numFmtId="0" fontId="1799" fillId="1270" borderId="1408" xfId="19" applyNumberFormat="1" applyFont="1" applyFill="1" applyBorder="1" applyAlignment="1">
      <alignment horizontal="center" vertical="center" wrapText="1"/>
    </xf>
    <xf numFmtId="0" fontId="1799" fillId="1270" borderId="1410" xfId="19" applyNumberFormat="1" applyFont="1" applyFill="1" applyBorder="1"/>
    <xf numFmtId="0" fontId="1799" fillId="1270" borderId="1410" xfId="19" applyNumberFormat="1" applyFont="1" applyFill="1" applyBorder="1" applyAlignment="1">
      <alignment horizontal="left" vertical="center" wrapText="1"/>
    </xf>
    <xf numFmtId="0" fontId="1799" fillId="1270" borderId="1410" xfId="19" applyNumberFormat="1" applyFont="1" applyFill="1" applyBorder="1" applyAlignment="1">
      <alignment horizontal="center" vertical="center" wrapText="1"/>
    </xf>
    <xf numFmtId="0" fontId="1801" fillId="1270" borderId="1410" xfId="19" applyNumberFormat="1" applyFont="1" applyFill="1" applyBorder="1"/>
    <xf numFmtId="0" fontId="1801" fillId="1270" borderId="1410" xfId="19" applyNumberFormat="1" applyFont="1" applyFill="1" applyBorder="1" applyAlignment="1">
      <alignment horizontal="left" vertical="center" wrapText="1"/>
    </xf>
    <xf numFmtId="0" fontId="1801" fillId="1270" borderId="1410" xfId="19" applyNumberFormat="1" applyFont="1" applyFill="1" applyBorder="1" applyAlignment="1">
      <alignment horizontal="center" vertical="center" wrapText="1"/>
    </xf>
    <xf numFmtId="0" fontId="1799" fillId="1270" borderId="1410" xfId="19" applyNumberFormat="1" applyFont="1" applyFill="1" applyBorder="1" applyAlignment="1">
      <alignment wrapText="1"/>
    </xf>
    <xf numFmtId="0" fontId="1801" fillId="1270" borderId="1410" xfId="19" applyNumberFormat="1" applyFont="1" applyFill="1" applyBorder="1" applyAlignment="1">
      <alignment wrapText="1"/>
    </xf>
    <xf numFmtId="0" fontId="1799" fillId="1270" borderId="1410" xfId="19" applyNumberFormat="1" applyFont="1" applyFill="1" applyBorder="1" applyAlignment="1">
      <alignment vertical="center" wrapText="1"/>
    </xf>
    <xf numFmtId="0" fontId="1801" fillId="1270" borderId="1410" xfId="19" applyNumberFormat="1" applyFont="1" applyFill="1" applyBorder="1" applyAlignment="1">
      <alignment vertical="center" wrapText="1"/>
    </xf>
    <xf numFmtId="0" fontId="1799" fillId="1270" borderId="1411" xfId="19" applyNumberFormat="1" applyFont="1" applyFill="1" applyBorder="1" applyAlignment="1">
      <alignment vertical="center" wrapText="1"/>
    </xf>
    <xf numFmtId="0" fontId="1799" fillId="1270" borderId="1411" xfId="19" applyNumberFormat="1" applyFont="1" applyFill="1" applyBorder="1" applyAlignment="1">
      <alignment horizontal="left" vertical="center" wrapText="1"/>
    </xf>
    <xf numFmtId="0" fontId="1799" fillId="1270" borderId="1411" xfId="19" applyNumberFormat="1" applyFont="1" applyFill="1" applyBorder="1" applyAlignment="1">
      <alignment horizontal="center" vertical="center" wrapText="1"/>
    </xf>
    <xf numFmtId="0" fontId="1801" fillId="1270" borderId="1411" xfId="19" applyNumberFormat="1" applyFont="1" applyFill="1" applyBorder="1" applyAlignment="1">
      <alignment vertical="center" wrapText="1"/>
    </xf>
    <xf numFmtId="0" fontId="1801" fillId="1270" borderId="1411" xfId="19" applyNumberFormat="1" applyFont="1" applyFill="1" applyBorder="1" applyAlignment="1">
      <alignment horizontal="left" vertical="center" wrapText="1"/>
    </xf>
    <xf numFmtId="0" fontId="1801" fillId="1270" borderId="1411" xfId="19" applyNumberFormat="1" applyFont="1" applyFill="1" applyBorder="1" applyAlignment="1">
      <alignment horizontal="center" vertical="center" wrapText="1"/>
    </xf>
    <xf numFmtId="0" fontId="1799" fillId="1271" borderId="1411" xfId="19" applyNumberFormat="1" applyFont="1" applyFill="1" applyBorder="1" applyAlignment="1">
      <alignment vertical="center" wrapText="1"/>
    </xf>
    <xf numFmtId="0" fontId="1799" fillId="1271" borderId="1411" xfId="19" applyNumberFormat="1" applyFont="1" applyFill="1" applyBorder="1" applyAlignment="1">
      <alignment horizontal="left" vertical="center" wrapText="1"/>
    </xf>
    <xf numFmtId="0" fontId="1799" fillId="1271" borderId="1411" xfId="19" applyNumberFormat="1" applyFont="1" applyFill="1" applyBorder="1" applyAlignment="1">
      <alignment horizontal="center" vertical="center" wrapText="1"/>
    </xf>
    <xf numFmtId="0" fontId="1796" fillId="1270" borderId="1340" xfId="19" applyNumberFormat="1" applyFont="1" applyFill="1" applyBorder="1"/>
    <xf numFmtId="0" fontId="1805" fillId="1270" borderId="1340" xfId="19" applyNumberFormat="1" applyFont="1" applyFill="1" applyBorder="1"/>
    <xf numFmtId="0" fontId="1805" fillId="1270" borderId="1340" xfId="19" applyNumberFormat="1" applyFont="1" applyFill="1" applyBorder="1" applyAlignment="1">
      <alignment wrapText="1"/>
    </xf>
    <xf numFmtId="0" fontId="1805" fillId="1270" borderId="1340" xfId="19" applyNumberFormat="1" applyFont="1" applyFill="1" applyBorder="1" applyAlignment="1">
      <alignment vertical="top" wrapText="1"/>
    </xf>
    <xf numFmtId="0" fontId="1801" fillId="1271" borderId="1409" xfId="19" applyNumberFormat="1" applyFont="1" applyFill="1" applyBorder="1" applyAlignment="1">
      <alignment horizontal="center" vertical="top" wrapText="1"/>
    </xf>
    <xf numFmtId="0" fontId="1799" fillId="1271" borderId="1409" xfId="19" applyNumberFormat="1" applyFont="1" applyFill="1" applyBorder="1" applyAlignment="1">
      <alignment vertical="top" wrapText="1"/>
    </xf>
    <xf numFmtId="0" fontId="1799" fillId="1214" borderId="1366" xfId="19" applyNumberFormat="1" applyFont="1" applyFill="1" applyBorder="1" applyAlignment="1">
      <alignment horizontal="center" vertical="center" wrapText="1"/>
    </xf>
    <xf numFmtId="0" fontId="1801" fillId="1254" borderId="1366" xfId="19" applyNumberFormat="1" applyFont="1" applyFill="1" applyBorder="1" applyAlignment="1">
      <alignment horizontal="center" vertical="center" wrapText="1"/>
    </xf>
    <xf numFmtId="0" fontId="1714" fillId="1270" borderId="1340" xfId="19" applyNumberFormat="1" applyFont="1" applyFill="1" applyBorder="1"/>
    <xf numFmtId="0" fontId="1804" fillId="1270" borderId="1340" xfId="19" applyNumberFormat="1" applyFont="1" applyFill="1" applyBorder="1"/>
    <xf numFmtId="0" fontId="1804" fillId="1270" borderId="1340" xfId="19" applyNumberFormat="1" applyFont="1" applyFill="1" applyBorder="1" applyAlignment="1">
      <alignment wrapText="1"/>
    </xf>
    <xf numFmtId="0" fontId="1804" fillId="1270" borderId="1340" xfId="19" applyNumberFormat="1" applyFont="1" applyFill="1" applyBorder="1" applyAlignment="1">
      <alignment vertical="top" wrapText="1"/>
    </xf>
    <xf numFmtId="0" fontId="1801" fillId="1228" borderId="1366" xfId="19" applyNumberFormat="1" applyFont="1" applyFill="1" applyBorder="1" applyAlignment="1">
      <alignment horizontal="center" vertical="center" wrapText="1"/>
    </xf>
    <xf numFmtId="0" fontId="1799" fillId="1225" borderId="1366" xfId="19" applyNumberFormat="1" applyFont="1" applyFill="1" applyBorder="1" applyAlignment="1">
      <alignment horizontal="left" vertical="center" wrapText="1"/>
    </xf>
    <xf numFmtId="0" fontId="1801" fillId="1225" borderId="1366" xfId="19" applyNumberFormat="1" applyFont="1" applyFill="1" applyBorder="1" applyAlignment="1">
      <alignment horizontal="left" vertical="center" wrapText="1"/>
    </xf>
    <xf numFmtId="0" fontId="1799" fillId="1253" borderId="1366" xfId="19" applyNumberFormat="1" applyFont="1" applyFill="1" applyBorder="1" applyAlignment="1">
      <alignment horizontal="center" vertical="center" wrapText="1"/>
    </xf>
    <xf numFmtId="0" fontId="1799" fillId="1217" borderId="1366" xfId="19" applyNumberFormat="1" applyFont="1" applyFill="1" applyBorder="1" applyAlignment="1">
      <alignment horizontal="center" vertical="center" wrapText="1"/>
    </xf>
    <xf numFmtId="0" fontId="1801" fillId="1228" borderId="1366" xfId="19" applyNumberFormat="1" applyFont="1" applyFill="1" applyBorder="1" applyAlignment="1">
      <alignment horizontal="center" wrapText="1"/>
    </xf>
    <xf numFmtId="0" fontId="1801" fillId="1225" borderId="1366" xfId="19" applyNumberFormat="1" applyFont="1" applyFill="1" applyBorder="1" applyAlignment="1">
      <alignment horizontal="center" wrapText="1"/>
    </xf>
    <xf numFmtId="0" fontId="1801" fillId="1209" borderId="1366" xfId="19" applyNumberFormat="1" applyFont="1" applyFill="1" applyBorder="1" applyAlignment="1">
      <alignment horizontal="center" wrapText="1"/>
    </xf>
    <xf numFmtId="0" fontId="1799" fillId="1228" borderId="1366" xfId="19" applyNumberFormat="1" applyFont="1" applyFill="1" applyBorder="1" applyAlignment="1">
      <alignment horizontal="center" wrapText="1"/>
    </xf>
    <xf numFmtId="0" fontId="1806" fillId="1253" borderId="1366" xfId="19" applyNumberFormat="1" applyFont="1" applyFill="1" applyBorder="1" applyAlignment="1">
      <alignment horizontal="center" wrapText="1"/>
    </xf>
    <xf numFmtId="0" fontId="1801" fillId="1270" borderId="1366" xfId="19" applyNumberFormat="1" applyFont="1" applyFill="1" applyBorder="1" applyAlignment="1">
      <alignment horizontal="center" wrapText="1"/>
    </xf>
    <xf numFmtId="0" fontId="1799" fillId="1270" borderId="1366" xfId="19" applyNumberFormat="1" applyFont="1" applyFill="1" applyBorder="1" applyAlignment="1">
      <alignment horizontal="center" wrapText="1"/>
    </xf>
    <xf numFmtId="0" fontId="1806" fillId="1270" borderId="1366" xfId="19" applyNumberFormat="1" applyFont="1" applyFill="1" applyBorder="1" applyAlignment="1">
      <alignment horizontal="center" wrapText="1"/>
    </xf>
    <xf numFmtId="0" fontId="1806" fillId="1270" borderId="1366" xfId="19" applyNumberFormat="1" applyFont="1" applyFill="1" applyBorder="1" applyAlignment="1">
      <alignment horizontal="center" vertical="top" wrapText="1"/>
    </xf>
    <xf numFmtId="0" fontId="1799" fillId="1270" borderId="1409" xfId="19" applyNumberFormat="1" applyFont="1" applyFill="1" applyBorder="1" applyAlignment="1">
      <alignment horizontal="left" vertical="top" wrapText="1"/>
    </xf>
    <xf numFmtId="0" fontId="1806" fillId="1270" borderId="1409" xfId="19" applyNumberFormat="1" applyFont="1" applyFill="1" applyBorder="1" applyAlignment="1">
      <alignment horizontal="center" vertical="top" wrapText="1"/>
    </xf>
    <xf numFmtId="0" fontId="1796" fillId="1270" borderId="1366" xfId="19" applyNumberFormat="1" applyFont="1" applyFill="1" applyBorder="1" applyAlignment="1">
      <alignment horizontal="center" wrapText="1"/>
    </xf>
    <xf numFmtId="0" fontId="1724" fillId="1270" borderId="1366" xfId="19" applyNumberFormat="1" applyFont="1" applyFill="1" applyBorder="1" applyAlignment="1">
      <alignment horizontal="center" wrapText="1"/>
    </xf>
    <xf numFmtId="0" fontId="1744" fillId="1270" borderId="1340" xfId="19" applyNumberFormat="1" applyFont="1" applyFill="1" applyBorder="1"/>
    <xf numFmtId="0" fontId="1724" fillId="1270" borderId="1340" xfId="19" applyNumberFormat="1" applyFont="1" applyFill="1" applyBorder="1"/>
    <xf numFmtId="0" fontId="1805" fillId="1270" borderId="1366" xfId="19" applyNumberFormat="1" applyFont="1" applyFill="1" applyBorder="1" applyAlignment="1">
      <alignment horizontal="center" wrapText="1"/>
    </xf>
    <xf numFmtId="0" fontId="1798" fillId="1270" borderId="1366" xfId="19" applyNumberFormat="1" applyFont="1" applyFill="1" applyBorder="1" applyAlignment="1">
      <alignment horizontal="center" wrapText="1"/>
    </xf>
    <xf numFmtId="0" fontId="1805" fillId="1270" borderId="1366" xfId="19" applyNumberFormat="1" applyFont="1" applyFill="1" applyBorder="1" applyAlignment="1">
      <alignment horizontal="center" vertical="top" wrapText="1"/>
    </xf>
    <xf numFmtId="0" fontId="1733" fillId="1209" borderId="1341" xfId="19" applyNumberFormat="1" applyFont="1" applyFill="1" applyBorder="1" applyAlignment="1">
      <alignment horizontal="center" vertical="center" wrapText="1"/>
    </xf>
    <xf numFmtId="0" fontId="1719" fillId="1209" borderId="1341" xfId="19" applyNumberFormat="1" applyFont="1" applyFill="1" applyBorder="1" applyAlignment="1">
      <alignment horizontal="left" vertical="center" wrapText="1"/>
    </xf>
    <xf numFmtId="0" fontId="1728" fillId="1209" borderId="1341" xfId="19" applyNumberFormat="1" applyFont="1" applyFill="1" applyBorder="1" applyAlignment="1">
      <alignment horizontal="center" vertical="center" wrapText="1"/>
    </xf>
    <xf numFmtId="0" fontId="1718" fillId="1209" borderId="1341" xfId="19" applyNumberFormat="1" applyFont="1" applyFill="1" applyBorder="1" applyAlignment="1">
      <alignment vertical="center" wrapText="1"/>
    </xf>
    <xf numFmtId="0" fontId="1724" fillId="1209" borderId="1340" xfId="19" applyNumberFormat="1" applyFont="1" applyFill="1" applyBorder="1" applyAlignment="1">
      <alignment vertical="center" wrapText="1"/>
    </xf>
    <xf numFmtId="0" fontId="1741" fillId="1209" borderId="1341" xfId="19" applyNumberFormat="1" applyFont="1" applyFill="1" applyBorder="1" applyAlignment="1">
      <alignment vertical="top" wrapText="1"/>
    </xf>
    <xf numFmtId="0" fontId="1714" fillId="1209" borderId="1391" xfId="19" applyNumberFormat="1" applyFont="1" applyFill="1" applyBorder="1" applyAlignment="1">
      <alignment wrapText="1"/>
    </xf>
    <xf numFmtId="0" fontId="1714" fillId="1209" borderId="1392" xfId="19" applyNumberFormat="1" applyFont="1" applyFill="1" applyBorder="1" applyAlignment="1">
      <alignment wrapText="1"/>
    </xf>
    <xf numFmtId="0" fontId="1714" fillId="1209" borderId="1405" xfId="19" applyNumberFormat="1" applyFont="1" applyFill="1" applyBorder="1" applyAlignment="1">
      <alignment wrapText="1"/>
    </xf>
    <xf numFmtId="0" fontId="1714" fillId="1209" borderId="1406" xfId="19" applyNumberFormat="1" applyFont="1" applyFill="1" applyBorder="1" applyAlignment="1">
      <alignment wrapText="1"/>
    </xf>
    <xf numFmtId="0" fontId="1714" fillId="1209" borderId="1407" xfId="19" applyNumberFormat="1" applyFont="1" applyFill="1" applyBorder="1" applyAlignment="1">
      <alignment wrapText="1"/>
    </xf>
    <xf numFmtId="0" fontId="1719" fillId="1209" borderId="1341" xfId="19" applyNumberFormat="1" applyFont="1" applyFill="1" applyBorder="1" applyAlignment="1">
      <alignment horizontal="center" vertical="center" wrapText="1"/>
    </xf>
    <xf numFmtId="10" fontId="1718" fillId="1209" borderId="1341" xfId="19" applyNumberFormat="1" applyFont="1" applyFill="1" applyBorder="1" applyAlignment="1">
      <alignment vertical="center" wrapText="1"/>
    </xf>
    <xf numFmtId="0" fontId="1733" fillId="1209" borderId="1341" xfId="19" applyNumberFormat="1" applyFont="1" applyFill="1" applyBorder="1" applyAlignment="1">
      <alignment horizontal="center" vertical="top" wrapText="1"/>
    </xf>
    <xf numFmtId="0" fontId="1719" fillId="1209" borderId="1341" xfId="19" applyNumberFormat="1" applyFont="1" applyFill="1" applyBorder="1" applyAlignment="1">
      <alignment horizontal="left" vertical="top" wrapText="1"/>
    </xf>
    <xf numFmtId="0" fontId="1728" fillId="1209" borderId="1341" xfId="19" applyNumberFormat="1" applyFont="1" applyFill="1" applyBorder="1" applyAlignment="1">
      <alignment horizontal="center" vertical="top" wrapText="1"/>
    </xf>
    <xf numFmtId="0" fontId="1718" fillId="1209" borderId="1341" xfId="19" applyNumberFormat="1" applyFont="1" applyFill="1" applyBorder="1" applyAlignment="1">
      <alignment vertical="top" wrapText="1"/>
    </xf>
    <xf numFmtId="0" fontId="1724" fillId="1209" borderId="1340" xfId="19" applyNumberFormat="1" applyFont="1" applyFill="1" applyBorder="1" applyAlignment="1">
      <alignment vertical="top" wrapText="1"/>
    </xf>
    <xf numFmtId="0" fontId="1714" fillId="1209" borderId="1391" xfId="19" applyNumberFormat="1" applyFont="1" applyFill="1" applyBorder="1" applyAlignment="1">
      <alignment vertical="top" wrapText="1"/>
    </xf>
    <xf numFmtId="0" fontId="1714" fillId="1209" borderId="1392" xfId="19" applyNumberFormat="1" applyFont="1" applyFill="1" applyBorder="1" applyAlignment="1">
      <alignment vertical="top" wrapText="1"/>
    </xf>
    <xf numFmtId="0" fontId="1714" fillId="1209" borderId="1405" xfId="19" applyNumberFormat="1" applyFont="1" applyFill="1" applyBorder="1" applyAlignment="1">
      <alignment vertical="top" wrapText="1"/>
    </xf>
    <xf numFmtId="0" fontId="1714" fillId="1209" borderId="1406" xfId="19" applyNumberFormat="1" applyFont="1" applyFill="1" applyBorder="1" applyAlignment="1">
      <alignment vertical="top" wrapText="1"/>
    </xf>
    <xf numFmtId="0" fontId="1714" fillId="1209" borderId="1407" xfId="19" applyNumberFormat="1" applyFont="1" applyFill="1" applyBorder="1" applyAlignment="1">
      <alignment vertical="top" wrapText="1"/>
    </xf>
    <xf numFmtId="0" fontId="1719" fillId="1209" borderId="1341" xfId="19" applyNumberFormat="1" applyFont="1" applyFill="1" applyBorder="1" applyAlignment="1">
      <alignment horizontal="center" vertical="top" wrapText="1"/>
    </xf>
    <xf numFmtId="10" fontId="1718" fillId="1209" borderId="1341" xfId="19" applyNumberFormat="1" applyFont="1" applyFill="1" applyBorder="1" applyAlignment="1">
      <alignment vertical="top" wrapText="1"/>
    </xf>
    <xf numFmtId="0" fontId="1761" fillId="1209" borderId="1341" xfId="19" applyNumberFormat="1" applyFont="1" applyFill="1" applyBorder="1" applyAlignment="1">
      <alignment horizontal="left" vertical="center" wrapText="1"/>
    </xf>
    <xf numFmtId="0" fontId="1728" fillId="1214" borderId="1341" xfId="19" applyNumberFormat="1" applyFont="1" applyFill="1" applyBorder="1" applyAlignment="1">
      <alignment horizontal="center" vertical="center" wrapText="1"/>
    </xf>
    <xf numFmtId="0" fontId="1734" fillId="1209" borderId="1341" xfId="19" applyNumberFormat="1" applyFont="1" applyFill="1" applyBorder="1" applyAlignment="1">
      <alignment horizontal="left" vertical="center" wrapText="1"/>
    </xf>
    <xf numFmtId="0" fontId="1728" fillId="1217" borderId="1341" xfId="19" applyNumberFormat="1" applyFont="1" applyFill="1" applyBorder="1" applyAlignment="1">
      <alignment horizontal="center" vertical="center" wrapText="1"/>
    </xf>
    <xf numFmtId="0" fontId="1728" fillId="1218" borderId="1341" xfId="19" applyNumberFormat="1" applyFont="1" applyFill="1" applyBorder="1" applyAlignment="1">
      <alignment horizontal="center" vertical="center" wrapText="1"/>
    </xf>
    <xf numFmtId="0" fontId="1761" fillId="1209" borderId="1341" xfId="19" applyNumberFormat="1" applyFont="1" applyFill="1" applyBorder="1" applyAlignment="1">
      <alignment horizontal="left" vertical="top" wrapText="1"/>
    </xf>
    <xf numFmtId="0" fontId="1728" fillId="1214" borderId="1341" xfId="19" applyNumberFormat="1" applyFont="1" applyFill="1" applyBorder="1" applyAlignment="1">
      <alignment horizontal="center" vertical="top" wrapText="1"/>
    </xf>
    <xf numFmtId="0" fontId="1734" fillId="1209" borderId="1341" xfId="19" applyNumberFormat="1" applyFont="1" applyFill="1" applyBorder="1" applyAlignment="1">
      <alignment horizontal="left" vertical="top" wrapText="1"/>
    </xf>
    <xf numFmtId="0" fontId="1728" fillId="1217" borderId="1341" xfId="19" applyNumberFormat="1" applyFont="1" applyFill="1" applyBorder="1" applyAlignment="1">
      <alignment horizontal="center" vertical="top" wrapText="1"/>
    </xf>
    <xf numFmtId="0" fontId="1728" fillId="1218" borderId="1341" xfId="19" applyNumberFormat="1" applyFont="1" applyFill="1" applyBorder="1" applyAlignment="1">
      <alignment horizontal="center" vertical="top" wrapText="1"/>
    </xf>
    <xf numFmtId="10" fontId="1724" fillId="1270" borderId="1340" xfId="19" applyNumberFormat="1" applyFont="1" applyFill="1" applyBorder="1" applyAlignment="1">
      <alignment vertical="center" wrapText="1"/>
    </xf>
    <xf numFmtId="10" fontId="1798" fillId="1270" borderId="1340" xfId="19" applyNumberFormat="1" applyFont="1" applyFill="1" applyBorder="1" applyAlignment="1">
      <alignment vertical="center" wrapText="1"/>
    </xf>
    <xf numFmtId="10" fontId="1798" fillId="1270" borderId="1340" xfId="19" applyNumberFormat="1" applyFont="1" applyFill="1" applyBorder="1" applyAlignment="1">
      <alignment vertical="top" wrapText="1"/>
    </xf>
    <xf numFmtId="0" fontId="1801" fillId="1209" borderId="1340" xfId="19" applyNumberFormat="1" applyFont="1" applyFill="1" applyBorder="1" applyAlignment="1">
      <alignment horizontal="left" vertical="bottom"/>
    </xf>
    <xf numFmtId="0" fontId="1799" fillId="1254" borderId="1366" xfId="19" applyNumberFormat="1" applyFont="1" applyFill="1" applyBorder="1" applyAlignment="1">
      <alignment horizontal="center" vertical="bottom"/>
    </xf>
    <xf numFmtId="0" fontId="1799" fillId="1262" borderId="1366" xfId="19" applyNumberFormat="1" applyFont="1" applyFill="1" applyBorder="1" applyAlignment="1">
      <alignment horizontal="center" vertical="bottom"/>
    </xf>
    <xf numFmtId="0" fontId="1799" fillId="1255" borderId="1373" xfId="19" applyNumberFormat="1" applyFont="1" applyFill="1" applyBorder="1" applyAlignment="1">
      <alignment horizontal="left"/>
    </xf>
    <xf numFmtId="0" fontId="1801" fillId="1257" borderId="1366" xfId="19" applyNumberFormat="1" applyFont="1" applyFill="1" applyBorder="1" applyAlignment="1">
      <alignment horizontal="center"/>
    </xf>
    <xf numFmtId="0" fontId="1801" fillId="1209" borderId="1366" xfId="19" applyNumberFormat="1" applyFont="1" applyFill="1" applyBorder="1" applyAlignment="1">
      <alignment horizontal="center"/>
    </xf>
    <xf numFmtId="0" fontId="1801" fillId="1214" borderId="1366" xfId="19" applyNumberFormat="1" applyFont="1" applyFill="1" applyBorder="1" applyAlignment="1">
      <alignment horizontal="center"/>
    </xf>
    <xf numFmtId="0" fontId="1799" fillId="1254" borderId="1366" xfId="19" applyNumberFormat="1" applyFont="1" applyFill="1" applyBorder="1" applyAlignment="1">
      <alignment horizontal="right"/>
    </xf>
    <xf numFmtId="0" fontId="1799" fillId="1249" borderId="1366" xfId="19" applyNumberFormat="1" applyFont="1" applyFill="1" applyBorder="1" applyAlignment="1">
      <alignment horizontal="center"/>
    </xf>
    <xf numFmtId="0" fontId="1799" fillId="1254" borderId="1366" xfId="19" applyNumberFormat="1" applyFont="1" applyFill="1" applyBorder="1" applyAlignment="1">
      <alignment horizontal="left" vertical="bottom"/>
    </xf>
    <xf numFmtId="0" fontId="1801" fillId="1209" borderId="1366" xfId="19" applyNumberFormat="1" applyFont="1" applyFill="1" applyBorder="1" applyAlignment="1">
      <alignment horizontal="left" vertical="top" wrapText="1"/>
    </xf>
    <xf numFmtId="0" fontId="1801" fillId="1270" borderId="1340" xfId="19" applyNumberFormat="1" applyFont="1" applyFill="1" applyBorder="1" applyAlignment="1">
      <alignment horizontal="left" vertical="bottom"/>
    </xf>
    <xf numFmtId="0" fontId="1799" fillId="1270" borderId="1366" xfId="19" applyNumberFormat="1" applyFont="1" applyFill="1" applyBorder="1" applyAlignment="1">
      <alignment horizontal="center" vertical="bottom"/>
    </xf>
    <xf numFmtId="0" fontId="1799" fillId="1270" borderId="1373" xfId="19" applyNumberFormat="1" applyFont="1" applyFill="1" applyBorder="1" applyAlignment="1">
      <alignment horizontal="left"/>
    </xf>
    <xf numFmtId="0" fontId="1801" fillId="1270" borderId="1366" xfId="19" applyNumberFormat="1" applyFont="1" applyFill="1" applyBorder="1" applyAlignment="1">
      <alignment horizontal="center"/>
    </xf>
    <xf numFmtId="0" fontId="1799" fillId="1270" borderId="1366" xfId="19" applyNumberFormat="1" applyFont="1" applyFill="1" applyBorder="1" applyAlignment="1">
      <alignment horizontal="right"/>
    </xf>
    <xf numFmtId="0" fontId="1799" fillId="1270" borderId="1366" xfId="19" applyNumberFormat="1" applyFont="1" applyFill="1" applyBorder="1" applyAlignment="1">
      <alignment horizontal="center"/>
    </xf>
    <xf numFmtId="0" fontId="1799" fillId="1270" borderId="1366" xfId="19" applyNumberFormat="1" applyFont="1" applyFill="1" applyBorder="1" applyAlignment="1">
      <alignment horizontal="left" vertical="bottom"/>
    </xf>
    <xf numFmtId="0" fontId="1801" fillId="1270" borderId="1340" xfId="19" applyNumberFormat="1" applyFont="1" applyFill="1" applyBorder="1" applyAlignment="1">
      <alignment horizontal="left" vertical="bottom" wrapText="1"/>
    </xf>
    <xf numFmtId="0" fontId="1799" fillId="1270" borderId="1366" xfId="19" applyNumberFormat="1" applyFont="1" applyFill="1" applyBorder="1" applyAlignment="1">
      <alignment horizontal="center" vertical="bottom" wrapText="1"/>
    </xf>
    <xf numFmtId="0" fontId="1799" fillId="1270" borderId="1373" xfId="19" applyNumberFormat="1" applyFont="1" applyFill="1" applyBorder="1" applyAlignment="1">
      <alignment horizontal="left" wrapText="1"/>
    </xf>
    <xf numFmtId="0" fontId="1799" fillId="1270" borderId="1366" xfId="19" applyNumberFormat="1" applyFont="1" applyFill="1" applyBorder="1" applyAlignment="1">
      <alignment horizontal="right" wrapText="1"/>
    </xf>
    <xf numFmtId="0" fontId="1799" fillId="1270" borderId="1366" xfId="19" applyNumberFormat="1" applyFont="1" applyFill="1" applyBorder="1" applyAlignment="1">
      <alignment horizontal="left" vertical="bottom" wrapText="1"/>
    </xf>
    <xf numFmtId="0" fontId="1801" fillId="1270" borderId="1340" xfId="19" applyNumberFormat="1" applyFont="1" applyFill="1" applyBorder="1" applyAlignment="1">
      <alignment horizontal="left" vertical="top" wrapText="1"/>
    </xf>
    <xf numFmtId="0" fontId="1799" fillId="1270" borderId="1373" xfId="19" applyNumberFormat="1" applyFont="1" applyFill="1" applyBorder="1" applyAlignment="1">
      <alignment horizontal="left" vertical="top" wrapText="1"/>
    </xf>
    <xf numFmtId="0" fontId="1799" fillId="1270" borderId="1366" xfId="19" applyNumberFormat="1" applyFont="1" applyFill="1" applyBorder="1" applyAlignment="1">
      <alignment horizontal="right" vertical="top" wrapText="1"/>
    </xf>
    <xf numFmtId="0" fontId="1801" fillId="1271" borderId="1340" xfId="19" applyNumberFormat="1" applyFont="1" applyFill="1" applyBorder="1" applyAlignment="1">
      <alignment horizontal="left" vertical="top" wrapText="1"/>
    </xf>
    <xf numFmtId="0" fontId="1802" fillId="1271" borderId="1340" xfId="19" applyNumberFormat="1" applyFont="1" applyFill="1" applyBorder="1" applyAlignment="1">
      <alignment horizontal="left" vertical="top" wrapText="1"/>
    </xf>
    <xf numFmtId="0" fontId="1801" fillId="1272" borderId="1340" xfId="19" applyNumberFormat="1" applyFont="1" applyFill="1" applyBorder="1" applyAlignment="1">
      <alignment horizontal="left" vertical="top" wrapText="1"/>
    </xf>
    <xf numFmtId="0" fontId="1799" fillId="1272" borderId="1340" xfId="19" applyNumberFormat="1" applyFont="1" applyFill="1" applyBorder="1" applyAlignment="1">
      <alignment horizontal="left" vertical="top" wrapText="1"/>
    </xf>
    <xf numFmtId="0" fontId="1799" fillId="1270" borderId="1409" xfId="19" applyNumberFormat="1" applyFont="1" applyFill="1" applyBorder="1" applyAlignment="1">
      <alignment horizontal="right" vertical="top" wrapText="1"/>
    </xf>
    <xf numFmtId="0" fontId="1744" fillId="1270" borderId="1340" xfId="19" applyNumberFormat="1" applyFont="1" applyFill="1" applyBorder="1" applyAlignment="1">
      <alignment horizontal="left" vertical="top" wrapText="1"/>
    </xf>
    <xf numFmtId="0" fontId="1768" fillId="1270" borderId="1366" xfId="19" applyNumberFormat="1" applyFont="1" applyFill="1" applyBorder="1" applyAlignment="1">
      <alignment horizontal="center" vertical="bottom"/>
    </xf>
    <xf numFmtId="0" fontId="1807" fillId="1270" borderId="1366" xfId="19" applyNumberFormat="1" applyFont="1" applyFill="1" applyBorder="1" applyAlignment="1">
      <alignment horizontal="center" vertical="bottom"/>
    </xf>
    <xf numFmtId="0" fontId="1807" fillId="1270" borderId="1366" xfId="19" applyNumberFormat="1" applyFont="1" applyFill="1" applyBorder="1" applyAlignment="1">
      <alignment horizontal="center" vertical="bottom" wrapText="1"/>
    </xf>
    <xf numFmtId="0" fontId="1807" fillId="1270" borderId="1366" xfId="19" applyNumberFormat="1" applyFont="1" applyFill="1" applyBorder="1" applyAlignment="1">
      <alignment horizontal="center" vertical="top" wrapText="1"/>
    </xf>
    <xf numFmtId="0" fontId="1799" fillId="1209" borderId="1366" xfId="19" applyNumberFormat="1" applyFont="1" applyFill="1" applyBorder="1" applyAlignment="1">
      <alignment horizontal="center"/>
    </xf>
    <xf numFmtId="0" fontId="1799" fillId="1209" borderId="1366" xfId="19" applyNumberFormat="1" applyFont="1" applyFill="1" applyBorder="1" applyAlignment="1">
      <alignment horizontal="center" wrapText="1"/>
    </xf>
    <xf numFmtId="0" fontId="1800" fillId="1209" borderId="1340" xfId="19" applyNumberFormat="1" applyFont="1" applyFill="1" applyBorder="1"/>
    <xf numFmtId="0" fontId="1801" fillId="1209" borderId="1366" xfId="19" applyNumberFormat="1" applyFont="1" applyFill="1" applyBorder="1"/>
    <xf numFmtId="0" fontId="1801" fillId="1209" borderId="1366" xfId="19" applyNumberFormat="1" applyFont="1" applyFill="1" applyBorder="1" applyAlignment="1">
      <alignment wrapText="1"/>
    </xf>
    <xf numFmtId="0" fontId="1801" fillId="1209" borderId="1340" xfId="19" applyNumberFormat="1" applyFont="1" applyFill="1" applyBorder="1" applyAlignment="1">
      <alignment wrapText="1"/>
    </xf>
    <xf numFmtId="0" fontId="1800" fillId="1270" borderId="1340" xfId="19" applyNumberFormat="1" applyFont="1" applyFill="1" applyBorder="1"/>
    <xf numFmtId="0" fontId="1801" fillId="1270" borderId="1366" xfId="19" applyNumberFormat="1" applyFont="1" applyFill="1" applyBorder="1" applyAlignment="1">
      <alignment wrapText="1"/>
    </xf>
    <xf numFmtId="0" fontId="1800" fillId="1270" borderId="1340" xfId="19" applyNumberFormat="1" applyFont="1" applyFill="1" applyBorder="1" applyAlignment="1">
      <alignment wrapText="1"/>
    </xf>
    <xf numFmtId="0" fontId="1800" fillId="1270" borderId="1340" xfId="19" applyNumberFormat="1" applyFont="1" applyFill="1" applyBorder="1" applyAlignment="1">
      <alignment vertical="top" wrapText="1"/>
    </xf>
    <xf numFmtId="0" fontId="1800" fillId="1271" borderId="1340" xfId="19" applyNumberFormat="1" applyFont="1" applyFill="1" applyBorder="1" applyAlignment="1">
      <alignment vertical="top" wrapText="1"/>
    </xf>
    <xf numFmtId="0" fontId="1803" fillId="1271" borderId="1340" xfId="19" applyNumberFormat="1" applyFont="1" applyFill="1" applyBorder="1" applyAlignment="1">
      <alignment vertical="top" wrapText="1"/>
    </xf>
    <xf numFmtId="0" fontId="1801" fillId="1272" borderId="1366" xfId="19" applyNumberFormat="1" applyFont="1" applyFill="1" applyBorder="1" applyAlignment="1">
      <alignment vertical="top" wrapText="1"/>
    </xf>
    <xf numFmtId="0" fontId="1800" fillId="1272" borderId="1340" xfId="19" applyNumberFormat="1" applyFont="1" applyFill="1" applyBorder="1" applyAlignment="1">
      <alignment vertical="top" wrapText="1"/>
    </xf>
    <xf numFmtId="0" fontId="1799" fillId="1272" borderId="1366" xfId="19" applyNumberFormat="1" applyFont="1" applyFill="1" applyBorder="1" applyAlignment="1">
      <alignment vertical="top" wrapText="1"/>
    </xf>
    <xf numFmtId="0" fontId="1808" fillId="1272" borderId="1340" xfId="19" applyNumberFormat="1" applyFont="1" applyFill="1" applyBorder="1" applyAlignment="1">
      <alignment vertical="top" wrapText="1"/>
    </xf>
    <xf numFmtId="0" fontId="1808" fillId="1272" borderId="1340" xfId="19" applyNumberFormat="1" applyFont="1" applyFill="1" applyBorder="1" applyAlignment="1">
      <alignment horizontal="center" vertical="top" wrapText="1"/>
    </xf>
    <xf numFmtId="0" fontId="1808" fillId="1272" borderId="1340" xfId="19" applyNumberFormat="1" applyFont="1" applyFill="1" applyBorder="1" applyAlignment="1">
      <alignment horizontal="center" vertical="center" wrapText="1"/>
    </xf>
    <xf numFmtId="0" fontId="1808" fillId="1272" borderId="1409" xfId="19" applyNumberFormat="1" applyFont="1" applyFill="1" applyBorder="1" applyAlignment="1">
      <alignment horizontal="center" vertical="center" wrapText="1"/>
    </xf>
    <xf numFmtId="0" fontId="1800" fillId="1270" borderId="1409" xfId="19" applyNumberFormat="1" applyFont="1" applyFill="1" applyBorder="1" applyAlignment="1">
      <alignment vertical="top" wrapText="1"/>
    </xf>
    <xf numFmtId="0" fontId="1724" fillId="1270" borderId="1340" xfId="19" applyNumberFormat="1" applyFont="1" applyFill="1" applyBorder="1" applyAlignment="1">
      <alignment wrapText="1"/>
    </xf>
    <xf numFmtId="0" fontId="1799" fillId="1209" borderId="1378" xfId="19" applyNumberFormat="1" applyFont="1" applyFill="1" applyBorder="1" applyAlignment="1">
      <alignment horizontal="center" vertical="center" wrapText="1"/>
    </xf>
    <xf numFmtId="0" fontId="1800" fillId="1209" borderId="1386" xfId="19" applyNumberFormat="1" applyFont="1" applyFill="1" applyBorder="1"/>
    <xf numFmtId="0" fontId="1800" fillId="1209" borderId="1387" xfId="19" applyNumberFormat="1" applyFont="1" applyFill="1" applyBorder="1"/>
    <xf numFmtId="0" fontId="1801" fillId="1225" borderId="1366" xfId="19" applyNumberFormat="1" applyFont="1" applyFill="1" applyBorder="1" applyAlignment="1">
      <alignment horizontal="center" vertical="bottom" wrapText="1"/>
    </xf>
    <xf numFmtId="0" fontId="1801" fillId="1228" borderId="1366" xfId="19" applyNumberFormat="1" applyFont="1" applyFill="1" applyBorder="1" applyAlignment="1">
      <alignment horizontal="left" wrapText="1"/>
    </xf>
    <xf numFmtId="3" fontId="1801" fillId="1225" borderId="1366" xfId="19" applyNumberFormat="1" applyFont="1" applyFill="1" applyBorder="1" applyAlignment="1">
      <alignment horizontal="center" wrapText="1"/>
    </xf>
    <xf numFmtId="0" fontId="1801" fillId="1209" borderId="1366" xfId="19" applyNumberFormat="1" applyFont="1" applyFill="1" applyBorder="1" applyAlignment="1">
      <alignment horizontal="center" vertical="bottom" wrapText="1"/>
    </xf>
    <xf numFmtId="0" fontId="1799" fillId="1249" borderId="1389" xfId="19" applyNumberFormat="1" applyFont="1" applyFill="1" applyBorder="1" applyAlignment="1">
      <alignment vertical="bottom" wrapText="1"/>
    </xf>
    <xf numFmtId="0" fontId="1799" fillId="1249" borderId="1390" xfId="19" applyNumberFormat="1" applyFont="1" applyFill="1" applyBorder="1" applyAlignment="1">
      <alignment vertical="bottom" wrapText="1"/>
    </xf>
    <xf numFmtId="1" fontId="1799" fillId="1249" borderId="1390" xfId="19" applyNumberFormat="1" applyFont="1" applyFill="1" applyBorder="1" applyAlignment="1">
      <alignment horizontal="center" vertical="bottom" wrapText="1"/>
    </xf>
    <xf numFmtId="1" fontId="1799" fillId="1249" borderId="1374" xfId="19" applyNumberFormat="1" applyFont="1" applyFill="1" applyBorder="1" applyAlignment="1">
      <alignment horizontal="center" vertical="bottom" wrapText="1"/>
    </xf>
    <xf numFmtId="0" fontId="1801" fillId="1209" borderId="1340" xfId="19" applyNumberFormat="1" applyFont="1" applyFill="1" applyBorder="1" applyAlignment="1">
      <alignment horizontal="left" vertical="center"/>
    </xf>
    <xf numFmtId="0" fontId="1799" fillId="1270" borderId="1378" xfId="19" applyNumberFormat="1" applyFont="1" applyFill="1" applyBorder="1" applyAlignment="1">
      <alignment horizontal="center" vertical="center" wrapText="1"/>
    </xf>
    <xf numFmtId="0" fontId="1800" fillId="1270" borderId="1386" xfId="19" applyNumberFormat="1" applyFont="1" applyFill="1" applyBorder="1"/>
    <xf numFmtId="0" fontId="1800" fillId="1270" borderId="1387" xfId="19" applyNumberFormat="1" applyFont="1" applyFill="1" applyBorder="1"/>
    <xf numFmtId="0" fontId="1801" fillId="1270" borderId="1366" xfId="19" applyNumberFormat="1" applyFont="1" applyFill="1" applyBorder="1" applyAlignment="1">
      <alignment horizontal="center" vertical="bottom" wrapText="1"/>
    </xf>
    <xf numFmtId="0" fontId="1801" fillId="1270" borderId="1366" xfId="19" applyNumberFormat="1" applyFont="1" applyFill="1" applyBorder="1" applyAlignment="1">
      <alignment horizontal="left" wrapText="1"/>
    </xf>
    <xf numFmtId="3" fontId="1801" fillId="1270" borderId="1366" xfId="19" applyNumberFormat="1" applyFont="1" applyFill="1" applyBorder="1" applyAlignment="1">
      <alignment horizontal="center" wrapText="1"/>
    </xf>
    <xf numFmtId="0" fontId="1799" fillId="1270" borderId="1389" xfId="19" applyNumberFormat="1" applyFont="1" applyFill="1" applyBorder="1" applyAlignment="1">
      <alignment vertical="bottom" wrapText="1"/>
    </xf>
    <xf numFmtId="0" fontId="1799" fillId="1270" borderId="1390" xfId="19" applyNumberFormat="1" applyFont="1" applyFill="1" applyBorder="1" applyAlignment="1">
      <alignment vertical="bottom" wrapText="1"/>
    </xf>
    <xf numFmtId="1" fontId="1799" fillId="1270" borderId="1390" xfId="19" applyNumberFormat="1" applyFont="1" applyFill="1" applyBorder="1" applyAlignment="1">
      <alignment horizontal="center" vertical="bottom" wrapText="1"/>
    </xf>
    <xf numFmtId="1" fontId="1799" fillId="1270" borderId="1374" xfId="19" applyNumberFormat="1" applyFont="1" applyFill="1" applyBorder="1" applyAlignment="1">
      <alignment horizontal="center" vertical="bottom" wrapText="1"/>
    </xf>
    <xf numFmtId="0" fontId="1801" fillId="1270" borderId="1340" xfId="19" applyNumberFormat="1" applyFont="1" applyFill="1" applyBorder="1" applyAlignment="1">
      <alignment horizontal="left" vertical="center"/>
    </xf>
    <xf numFmtId="0" fontId="1800" fillId="1270" borderId="1386" xfId="19" applyNumberFormat="1" applyFont="1" applyFill="1" applyBorder="1" applyAlignment="1">
      <alignment wrapText="1"/>
    </xf>
    <xf numFmtId="0" fontId="1800" fillId="1270" borderId="1387" xfId="19" applyNumberFormat="1" applyFont="1" applyFill="1" applyBorder="1" applyAlignment="1">
      <alignment wrapText="1"/>
    </xf>
    <xf numFmtId="0" fontId="1801" fillId="1270" borderId="1340" xfId="19" applyNumberFormat="1" applyFont="1" applyFill="1" applyBorder="1" applyAlignment="1">
      <alignment horizontal="left" vertical="center" wrapText="1"/>
    </xf>
    <xf numFmtId="0" fontId="1799" fillId="1270" borderId="1378" xfId="19" applyNumberFormat="1" applyFont="1" applyFill="1" applyBorder="1" applyAlignment="1">
      <alignment horizontal="center" vertical="top" wrapText="1"/>
    </xf>
    <xf numFmtId="0" fontId="1800" fillId="1270" borderId="1386" xfId="19" applyNumberFormat="1" applyFont="1" applyFill="1" applyBorder="1" applyAlignment="1">
      <alignment vertical="top" wrapText="1"/>
    </xf>
    <xf numFmtId="0" fontId="1800" fillId="1270" borderId="1387" xfId="19" applyNumberFormat="1" applyFont="1" applyFill="1" applyBorder="1" applyAlignment="1">
      <alignment vertical="top" wrapText="1"/>
    </xf>
    <xf numFmtId="3" fontId="1801" fillId="1270" borderId="1366" xfId="19" applyNumberFormat="1" applyFont="1" applyFill="1" applyBorder="1" applyAlignment="1">
      <alignment horizontal="center" vertical="top" wrapText="1"/>
    </xf>
    <xf numFmtId="0" fontId="1799" fillId="1270" borderId="1389" xfId="19" applyNumberFormat="1" applyFont="1" applyFill="1" applyBorder="1" applyAlignment="1">
      <alignment vertical="top" wrapText="1"/>
    </xf>
    <xf numFmtId="0" fontId="1799" fillId="1270" borderId="1390" xfId="19" applyNumberFormat="1" applyFont="1" applyFill="1" applyBorder="1" applyAlignment="1">
      <alignment vertical="top" wrapText="1"/>
    </xf>
    <xf numFmtId="1" fontId="1799" fillId="1270" borderId="1390" xfId="19" applyNumberFormat="1" applyFont="1" applyFill="1" applyBorder="1" applyAlignment="1">
      <alignment horizontal="center" vertical="top" wrapText="1"/>
    </xf>
    <xf numFmtId="1" fontId="1799" fillId="1270" borderId="1374" xfId="19" applyNumberFormat="1" applyFont="1" applyFill="1" applyBorder="1" applyAlignment="1">
      <alignment horizontal="center" vertical="top" wrapText="1"/>
    </xf>
    <xf numFmtId="0" fontId="1799" fillId="1271" borderId="1378" xfId="19" applyNumberFormat="1" applyFont="1" applyFill="1" applyBorder="1" applyAlignment="1">
      <alignment horizontal="center" vertical="top" wrapText="1"/>
    </xf>
    <xf numFmtId="0" fontId="1800" fillId="1271" borderId="1386" xfId="19" applyNumberFormat="1" applyFont="1" applyFill="1" applyBorder="1" applyAlignment="1">
      <alignment vertical="top" wrapText="1"/>
    </xf>
    <xf numFmtId="0" fontId="1800" fillId="1271" borderId="1387" xfId="19" applyNumberFormat="1" applyFont="1" applyFill="1" applyBorder="1" applyAlignment="1">
      <alignment vertical="top" wrapText="1"/>
    </xf>
    <xf numFmtId="0" fontId="1802" fillId="1271" borderId="1378" xfId="19" applyNumberFormat="1" applyFont="1" applyFill="1" applyBorder="1" applyAlignment="1">
      <alignment horizontal="center" vertical="top" wrapText="1"/>
    </xf>
    <xf numFmtId="0" fontId="1803" fillId="1271" borderId="1386" xfId="19" applyNumberFormat="1" applyFont="1" applyFill="1" applyBorder="1" applyAlignment="1">
      <alignment vertical="top" wrapText="1"/>
    </xf>
    <xf numFmtId="0" fontId="1803" fillId="1271" borderId="1387" xfId="19" applyNumberFormat="1" applyFont="1" applyFill="1" applyBorder="1" applyAlignment="1">
      <alignment vertical="top" wrapText="1"/>
    </xf>
    <xf numFmtId="3" fontId="1801" fillId="1270" borderId="1409" xfId="19" applyNumberFormat="1" applyFont="1" applyFill="1" applyBorder="1" applyAlignment="1">
      <alignment horizontal="center" vertical="top" wrapText="1"/>
    </xf>
    <xf numFmtId="1" fontId="1799" fillId="1270" borderId="1409" xfId="19" applyNumberFormat="1" applyFont="1" applyFill="1" applyBorder="1" applyAlignment="1">
      <alignment horizontal="center" vertical="top" wrapText="1"/>
    </xf>
    <xf numFmtId="0" fontId="1724" fillId="1270" borderId="1340" xfId="19" applyNumberFormat="1" applyFont="1" applyFill="1" applyBorder="1" applyAlignment="1">
      <alignment vertical="bottom"/>
    </xf>
    <xf numFmtId="0" fontId="1798" fillId="1270" borderId="1340" xfId="19" applyNumberFormat="1" applyFont="1" applyFill="1" applyBorder="1" applyAlignment="1">
      <alignment vertical="bottom"/>
    </xf>
    <xf numFmtId="0" fontId="1798" fillId="1270" borderId="1340" xfId="19" applyNumberFormat="1" applyFont="1" applyFill="1" applyBorder="1" applyAlignment="1">
      <alignment vertical="bottom" wrapText="1"/>
    </xf>
    <xf numFmtId="0" fontId="1647" fillId="1148" borderId="1284" xfId="18" applyNumberFormat="1" applyFont="1" applyFill="1" applyBorder="1" applyAlignment="1">
      <alignment wrapText="1"/>
    </xf>
    <xf numFmtId="0" fontId="1647" fillId="1148" borderId="1283" xfId="18" applyNumberFormat="1" applyFont="1" applyFill="1" applyBorder="1" applyAlignment="1">
      <alignment wrapText="1"/>
    </xf>
    <xf numFmtId="0" fontId="1647" fillId="1148" borderId="1284" xfId="18" applyNumberFormat="1" applyFont="1" applyFill="1" applyBorder="1" applyAlignment="1">
      <alignment vertical="top" wrapText="1"/>
    </xf>
    <xf numFmtId="0" fontId="1647" fillId="1148" borderId="1283" xfId="18" applyNumberFormat="1" applyFont="1" applyFill="1" applyBorder="1" applyAlignment="1">
      <alignment vertical="top" wrapText="1"/>
    </xf>
    <xf numFmtId="0" fontId="1640" fillId="1148" borderId="1281" xfId="18" applyNumberFormat="1" applyFont="1" applyFill="1" applyBorder="1" applyAlignment="1">
      <alignment horizontal="center" wrapText="1"/>
    </xf>
    <xf numFmtId="0" fontId="1640" fillId="1273" borderId="1271" xfId="18" applyNumberFormat="1" applyFont="1" applyFill="1" applyBorder="1" applyAlignment="1">
      <alignment vertical="bottom"/>
    </xf>
    <xf numFmtId="0" fontId="1809" fillId="1273" borderId="1271" xfId="18" applyNumberFormat="1" applyFont="1" applyFill="1" applyBorder="1" applyAlignment="1">
      <alignment vertical="bottom"/>
    </xf>
    <xf numFmtId="0" fontId="1809" fillId="1273" borderId="1271" xfId="18" applyNumberFormat="1" applyFont="1" applyFill="1" applyBorder="1" applyAlignment="1">
      <alignment vertical="bottom" wrapText="1"/>
    </xf>
    <xf numFmtId="0" fontId="1809" fillId="1273" borderId="1271" xfId="18" applyNumberFormat="1" applyFont="1" applyFill="1" applyBorder="1" applyAlignment="1">
      <alignment horizontal="left" vertical="bottom" wrapText="1"/>
    </xf>
    <xf numFmtId="0" fontId="1809" fillId="1273" borderId="1271" xfId="18" applyNumberFormat="1" applyFont="1" applyFill="1" applyBorder="1" applyAlignment="1">
      <alignment horizontal="left" vertical="top" wrapText="1"/>
    </xf>
    <xf numFmtId="0" fontId="1801" fillId="1273" borderId="1271" xfId="18" applyNumberFormat="1" applyFont="1" applyFill="1" applyBorder="1" applyAlignment="1">
      <alignment vertical="bottom"/>
    </xf>
    <xf numFmtId="0" fontId="1801" fillId="1273" borderId="1409" xfId="18" applyNumberFormat="1" applyFont="1" applyFill="1" applyBorder="1" applyAlignment="1">
      <alignment vertical="bottom"/>
    </xf>
    <xf numFmtId="0" fontId="1801" fillId="1273" borderId="1409" xfId="18" applyNumberFormat="1" applyFont="1" applyFill="1" applyBorder="1" applyAlignment="1">
      <alignment vertical="bottom" wrapText="1"/>
    </xf>
    <xf numFmtId="0" fontId="1801" fillId="1273" borderId="1409" xfId="18" applyNumberFormat="1" applyFont="1" applyFill="1" applyBorder="1" applyAlignment="1">
      <alignment vertical="top" wrapText="1"/>
    </xf>
    <xf numFmtId="0" fontId="1801" fillId="1274" borderId="1409" xfId="18" applyNumberFormat="1" applyFont="1" applyFill="1" applyBorder="1" applyAlignment="1">
      <alignment vertical="top" wrapText="1"/>
    </xf>
    <xf numFmtId="0" fontId="1799" fillId="1274" borderId="1409" xfId="18" applyNumberFormat="1" applyFont="1" applyFill="1" applyBorder="1" applyAlignment="1">
      <alignment vertical="top" wrapText="1"/>
    </xf>
    <xf numFmtId="0" fontId="1799" fillId="1274" borderId="1409" xfId="18" applyNumberFormat="1" applyFont="1" applyFill="1" applyBorder="1" applyAlignment="1">
      <alignment horizontal="center" vertical="top" wrapText="1"/>
    </xf>
    <xf numFmtId="0" fontId="1799" fillId="1274" borderId="1409" xfId="18" applyNumberFormat="1" applyFont="1" applyFill="1" applyBorder="1" applyAlignment="1">
      <alignment horizontal="center" vertical="center" wrapText="1"/>
    </xf>
    <xf numFmtId="0" fontId="1659" fillId="1273" borderId="1271" xfId="18" applyNumberFormat="1" applyFont="1" applyFill="1" applyBorder="1" applyAlignment="1">
      <alignment horizontal="center"/>
    </xf>
    <xf numFmtId="0" fontId="1630" fillId="1273" borderId="1271" xfId="18" applyNumberFormat="1" applyFont="1" applyFill="1" applyBorder="1"/>
    <xf numFmtId="0" fontId="1809" fillId="1273" borderId="1271" xfId="18" applyNumberFormat="1" applyFont="1" applyFill="1" applyBorder="1" applyAlignment="1">
      <alignment horizontal="center"/>
    </xf>
    <xf numFmtId="0" fontId="1810" fillId="1273" borderId="1271" xfId="18" applyNumberFormat="1" applyFont="1" applyFill="1" applyBorder="1"/>
    <xf numFmtId="0" fontId="1809" fillId="1273" borderId="1271" xfId="18" applyNumberFormat="1" applyFont="1" applyFill="1" applyBorder="1" applyAlignment="1">
      <alignment horizontal="center" wrapText="1"/>
    </xf>
    <xf numFmtId="0" fontId="1810" fillId="1273" borderId="1271" xfId="18" applyNumberFormat="1" applyFont="1" applyFill="1" applyBorder="1" applyAlignment="1">
      <alignment wrapText="1"/>
    </xf>
    <xf numFmtId="0" fontId="1809" fillId="1273" borderId="1271" xfId="18" applyNumberFormat="1" applyFont="1" applyFill="1" applyBorder="1" applyAlignment="1">
      <alignment horizontal="left" wrapText="1"/>
    </xf>
    <xf numFmtId="0" fontId="1810" fillId="1273" borderId="1271" xfId="18" applyNumberFormat="1" applyFont="1" applyFill="1" applyBorder="1" applyAlignment="1">
      <alignment horizontal="left" wrapText="1"/>
    </xf>
    <xf numFmtId="0" fontId="1810" fillId="1273" borderId="1271" xfId="18" applyNumberFormat="1" applyFont="1" applyFill="1" applyBorder="1" applyAlignment="1">
      <alignment horizontal="left" vertical="top" wrapText="1"/>
    </xf>
    <xf numFmtId="0" fontId="1641" fillId="1273" borderId="1271" xfId="18" applyNumberFormat="1" applyFont="1" applyFill="1" applyBorder="1"/>
    <xf numFmtId="0" fontId="1636" fillId="1273" borderId="1271" xfId="18" applyNumberFormat="1" applyFont="1" applyFill="1" applyBorder="1"/>
    <xf numFmtId="10" fontId="1640" fillId="1273" borderId="1271" xfId="18" applyNumberFormat="1" applyFont="1" applyFill="1" applyBorder="1"/>
    <xf numFmtId="0" fontId="1809" fillId="1273" borderId="1271" xfId="18" applyNumberFormat="1" applyFont="1" applyFill="1" applyBorder="1"/>
    <xf numFmtId="10" fontId="1809" fillId="1273" borderId="1271" xfId="18" applyNumberFormat="1" applyFont="1" applyFill="1" applyBorder="1"/>
    <xf numFmtId="0" fontId="1809" fillId="1273" borderId="1271" xfId="18" applyNumberFormat="1" applyFont="1" applyFill="1" applyBorder="1" applyAlignment="1">
      <alignment wrapText="1"/>
    </xf>
    <xf numFmtId="10" fontId="1809" fillId="1273" borderId="1271" xfId="18" applyNumberFormat="1" applyFont="1" applyFill="1" applyBorder="1" applyAlignment="1">
      <alignment wrapText="1"/>
    </xf>
    <xf numFmtId="10" fontId="1809" fillId="1273" borderId="1271" xfId="18" applyNumberFormat="1" applyFont="1" applyFill="1" applyBorder="1" applyAlignment="1">
      <alignment horizontal="left" wrapText="1"/>
    </xf>
    <xf numFmtId="10" fontId="1809" fillId="1273" borderId="1271" xfId="18" applyNumberFormat="1" applyFont="1" applyFill="1" applyBorder="1" applyAlignment="1">
      <alignment horizontal="left" vertical="top" wrapText="1"/>
    </xf>
    <xf numFmtId="0" fontId="1801" fillId="1273" borderId="1271" xfId="18" applyNumberFormat="1" applyFont="1" applyFill="1" applyBorder="1"/>
    <xf numFmtId="10" fontId="1801" fillId="1273" borderId="1271" xfId="18" applyNumberFormat="1" applyFont="1" applyFill="1" applyBorder="1"/>
    <xf numFmtId="0" fontId="1800" fillId="1273" borderId="1271" xfId="18" applyNumberFormat="1" applyFont="1" applyFill="1" applyBorder="1"/>
    <xf numFmtId="0" fontId="1801" fillId="1273" borderId="1409" xfId="18" applyNumberFormat="1" applyFont="1" applyFill="1" applyBorder="1"/>
    <xf numFmtId="10" fontId="1801" fillId="1273" borderId="1409" xfId="18" applyNumberFormat="1" applyFont="1" applyFill="1" applyBorder="1"/>
    <xf numFmtId="0" fontId="1800" fillId="1273" borderId="1409" xfId="18" applyNumberFormat="1" applyFont="1" applyFill="1" applyBorder="1"/>
    <xf numFmtId="0" fontId="1801" fillId="1273" borderId="1409" xfId="18" applyNumberFormat="1" applyFont="1" applyFill="1" applyBorder="1" applyAlignment="1">
      <alignment wrapText="1"/>
    </xf>
    <xf numFmtId="10" fontId="1801" fillId="1273" borderId="1409" xfId="18" applyNumberFormat="1" applyFont="1" applyFill="1" applyBorder="1" applyAlignment="1">
      <alignment wrapText="1"/>
    </xf>
    <xf numFmtId="0" fontId="1800" fillId="1273" borderId="1409" xfId="18" applyNumberFormat="1" applyFont="1" applyFill="1" applyBorder="1" applyAlignment="1">
      <alignment wrapText="1"/>
    </xf>
    <xf numFmtId="10" fontId="1801" fillId="1273" borderId="1409" xfId="18" applyNumberFormat="1" applyFont="1" applyFill="1" applyBorder="1" applyAlignment="1">
      <alignment vertical="top" wrapText="1"/>
    </xf>
    <xf numFmtId="0" fontId="1800" fillId="1273" borderId="1409" xfId="18" applyNumberFormat="1" applyFont="1" applyFill="1" applyBorder="1" applyAlignment="1">
      <alignment vertical="top" wrapText="1"/>
    </xf>
    <xf numFmtId="10" fontId="1801" fillId="1274" borderId="1409" xfId="18" applyNumberFormat="1" applyFont="1" applyFill="1" applyBorder="1" applyAlignment="1">
      <alignment vertical="top" wrapText="1"/>
    </xf>
    <xf numFmtId="0" fontId="1800" fillId="1274" borderId="1409" xfId="18" applyNumberFormat="1" applyFont="1" applyFill="1" applyBorder="1" applyAlignment="1">
      <alignment vertical="top" wrapText="1"/>
    </xf>
    <xf numFmtId="10" fontId="1799" fillId="1274" borderId="1409" xfId="18" applyNumberFormat="1" applyFont="1" applyFill="1" applyBorder="1" applyAlignment="1">
      <alignment vertical="top" wrapText="1"/>
    </xf>
    <xf numFmtId="0" fontId="1808" fillId="1274" borderId="1409" xfId="18" applyNumberFormat="1" applyFont="1" applyFill="1" applyBorder="1" applyAlignment="1">
      <alignment vertical="top" wrapText="1"/>
    </xf>
    <xf numFmtId="10" fontId="1799" fillId="1274" borderId="1409" xfId="18" applyNumberFormat="1" applyFont="1" applyFill="1" applyBorder="1" applyAlignment="1">
      <alignment horizontal="center" vertical="top" wrapText="1"/>
    </xf>
    <xf numFmtId="0" fontId="1808" fillId="1274" borderId="1409" xfId="18" applyNumberFormat="1" applyFont="1" applyFill="1" applyBorder="1" applyAlignment="1">
      <alignment horizontal="center" vertical="top" wrapText="1"/>
    </xf>
    <xf numFmtId="10" fontId="1799" fillId="1274" borderId="1409" xfId="18" applyNumberFormat="1" applyFont="1" applyFill="1" applyBorder="1" applyAlignment="1">
      <alignment horizontal="center" vertical="center" wrapText="1"/>
    </xf>
    <xf numFmtId="0" fontId="1808" fillId="1274" borderId="1409" xfId="18" applyNumberFormat="1" applyFont="1" applyFill="1" applyBorder="1" applyAlignment="1">
      <alignment horizontal="center" vertical="center" wrapText="1"/>
    </xf>
    <xf numFmtId="168" fontId="1801" fillId="1273" borderId="1409" xfId="18" applyNumberFormat="1" applyFont="1" applyFill="1" applyBorder="1" applyAlignment="1">
      <alignment vertical="top" wrapText="1"/>
    </xf>
    <xf numFmtId="0" fontId="1649" fillId="1273" borderId="1272" xfId="18" applyNumberFormat="1" applyFont="1" applyFill="1" applyBorder="1" applyAlignment="1">
      <alignment horizontal="left" vertical="center"/>
    </xf>
    <xf numFmtId="0" fontId="1809" fillId="1273" borderId="1272" xfId="18" applyNumberFormat="1" applyFont="1" applyFill="1" applyBorder="1" applyAlignment="1">
      <alignment horizontal="left" vertical="center"/>
    </xf>
    <xf numFmtId="0" fontId="1809" fillId="1273" borderId="1272" xfId="18" applyNumberFormat="1" applyFont="1" applyFill="1" applyBorder="1" applyAlignment="1">
      <alignment horizontal="left" vertical="center" wrapText="1"/>
    </xf>
    <xf numFmtId="0" fontId="1809" fillId="1273" borderId="1272" xfId="18" applyNumberFormat="1" applyFont="1" applyFill="1" applyBorder="1" applyAlignment="1">
      <alignment horizontal="left" vertical="top" wrapText="1"/>
    </xf>
    <xf numFmtId="0" fontId="1644" fillId="1273" borderId="1272" xfId="18" applyNumberFormat="1" applyFont="1" applyFill="1" applyBorder="1" applyAlignment="1">
      <alignment horizontal="center" vertical="center" wrapText="1"/>
    </xf>
    <xf numFmtId="0" fontId="1640" fillId="1273" borderId="1271" xfId="18" applyNumberFormat="1" applyFont="1" applyFill="1" applyBorder="1" applyAlignment="1">
      <alignment vertical="center" wrapText="1"/>
    </xf>
    <xf numFmtId="0" fontId="1649" fillId="1273" borderId="1272" xfId="18" applyNumberFormat="1" applyFont="1" applyFill="1" applyBorder="1" applyAlignment="1">
      <alignment horizontal="center" vertical="top" wrapText="1"/>
    </xf>
    <xf numFmtId="0" fontId="1635" fillId="1273" borderId="1272" xfId="18" applyNumberFormat="1" applyFont="1" applyFill="1" applyBorder="1" applyAlignment="1">
      <alignment horizontal="left" vertical="top" wrapText="1"/>
    </xf>
    <xf numFmtId="0" fontId="1644" fillId="1273" borderId="1272" xfId="18" applyNumberFormat="1" applyFont="1" applyFill="1" applyBorder="1" applyAlignment="1">
      <alignment horizontal="center" vertical="top" wrapText="1"/>
    </xf>
    <xf numFmtId="0" fontId="1634" fillId="1273" borderId="1272" xfId="18" applyNumberFormat="1" applyFont="1" applyFill="1" applyBorder="1" applyAlignment="1">
      <alignment vertical="top" wrapText="1"/>
    </xf>
    <xf numFmtId="0" fontId="1640" fillId="1273" borderId="1271" xfId="18" applyNumberFormat="1" applyFont="1" applyFill="1" applyBorder="1" applyAlignment="1">
      <alignment vertical="top" wrapText="1"/>
    </xf>
    <xf numFmtId="0" fontId="1657" fillId="1273" borderId="1272" xfId="18" applyNumberFormat="1" applyFont="1" applyFill="1" applyBorder="1" applyAlignment="1">
      <alignment vertical="top" wrapText="1"/>
    </xf>
    <xf numFmtId="0" fontId="1630" fillId="1273" borderId="1322" xfId="18" applyNumberFormat="1" applyFont="1" applyFill="1" applyBorder="1" applyAlignment="1">
      <alignment vertical="top" wrapText="1"/>
    </xf>
    <xf numFmtId="0" fontId="1630" fillId="1273" borderId="1323" xfId="18" applyNumberFormat="1" applyFont="1" applyFill="1" applyBorder="1" applyAlignment="1">
      <alignment vertical="top" wrapText="1"/>
    </xf>
    <xf numFmtId="0" fontId="1630" fillId="1273" borderId="1336" xfId="18" applyNumberFormat="1" applyFont="1" applyFill="1" applyBorder="1" applyAlignment="1">
      <alignment vertical="top" wrapText="1"/>
    </xf>
    <xf numFmtId="0" fontId="1630" fillId="1273" borderId="1337" xfId="18" applyNumberFormat="1" applyFont="1" applyFill="1" applyBorder="1" applyAlignment="1">
      <alignment vertical="top" wrapText="1"/>
    </xf>
    <xf numFmtId="0" fontId="1630" fillId="1273" borderId="1338" xfId="18" applyNumberFormat="1" applyFont="1" applyFill="1" applyBorder="1" applyAlignment="1">
      <alignment vertical="top" wrapText="1"/>
    </xf>
    <xf numFmtId="0" fontId="1635" fillId="1273" borderId="1272" xfId="18" applyNumberFormat="1" applyFont="1" applyFill="1" applyBorder="1" applyAlignment="1">
      <alignment horizontal="center" vertical="top" wrapText="1"/>
    </xf>
    <xf numFmtId="10" fontId="1634" fillId="1273" borderId="1272" xfId="18" applyNumberFormat="1" applyFont="1" applyFill="1" applyBorder="1" applyAlignment="1">
      <alignment vertical="top" wrapText="1"/>
    </xf>
    <xf numFmtId="0" fontId="1650" fillId="1273" borderId="1271" xfId="18" applyNumberFormat="1" applyFont="1" applyFill="1" applyBorder="1" applyAlignment="1">
      <alignment horizontal="left" vertical="center" wrapText="1"/>
    </xf>
    <xf numFmtId="0" fontId="1640" fillId="1273" borderId="1271" xfId="18" applyNumberFormat="1" applyFont="1" applyFill="1" applyBorder="1" applyAlignment="1">
      <alignment horizontal="left" vertical="center" wrapText="1"/>
    </xf>
    <xf numFmtId="0" fontId="1640" fillId="1273" borderId="1271" xfId="18" applyNumberFormat="1" applyFont="1" applyFill="1" applyBorder="1" applyAlignment="1">
      <alignment horizontal="center" vertical="center" wrapText="1"/>
    </xf>
    <xf numFmtId="10" fontId="1640" fillId="1273" borderId="1271" xfId="18" applyNumberFormat="1" applyFont="1" applyFill="1" applyBorder="1" applyAlignment="1">
      <alignment vertical="center" wrapText="1"/>
    </xf>
    <xf numFmtId="0" fontId="1798" fillId="1273" borderId="1271" xfId="18" applyNumberFormat="1" applyFont="1" applyFill="1" applyBorder="1" applyAlignment="1">
      <alignment horizontal="left" vertical="top" wrapText="1"/>
    </xf>
    <xf numFmtId="0" fontId="1798" fillId="1273" borderId="1271" xfId="18" applyNumberFormat="1" applyFont="1" applyFill="1" applyBorder="1" applyAlignment="1">
      <alignment horizontal="center" vertical="top" wrapText="1"/>
    </xf>
    <xf numFmtId="0" fontId="1798" fillId="1273" borderId="1271" xfId="18" applyNumberFormat="1" applyFont="1" applyFill="1" applyBorder="1" applyAlignment="1">
      <alignment vertical="top" wrapText="1"/>
    </xf>
    <xf numFmtId="10" fontId="1798" fillId="1273" borderId="1271" xfId="18" applyNumberFormat="1" applyFont="1" applyFill="1" applyBorder="1" applyAlignment="1">
      <alignment vertical="top" wrapText="1"/>
    </xf>
    <xf numFmtId="0" fontId="1799" fillId="1273" borderId="1272" xfId="18" applyNumberFormat="1" applyFont="1" applyFill="1" applyBorder="1" applyAlignment="1">
      <alignment horizontal="center" vertical="center" wrapText="1"/>
    </xf>
    <xf numFmtId="0" fontId="1801" fillId="1273" borderId="1271" xfId="18" applyNumberFormat="1" applyFont="1" applyFill="1" applyBorder="1" applyAlignment="1">
      <alignment vertical="center" wrapText="1"/>
    </xf>
    <xf numFmtId="0" fontId="1799" fillId="1273" borderId="1272" xfId="18" applyNumberFormat="1" applyFont="1" applyFill="1" applyBorder="1" applyAlignment="1">
      <alignment horizontal="center" vertical="top" wrapText="1"/>
    </xf>
    <xf numFmtId="0" fontId="1801" fillId="1273" borderId="1272" xfId="18" applyNumberFormat="1" applyFont="1" applyFill="1" applyBorder="1" applyAlignment="1">
      <alignment horizontal="left" vertical="top" wrapText="1"/>
    </xf>
    <xf numFmtId="0" fontId="1801" fillId="1273" borderId="1272" xfId="18" applyNumberFormat="1" applyFont="1" applyFill="1" applyBorder="1" applyAlignment="1">
      <alignment vertical="top" wrapText="1"/>
    </xf>
    <xf numFmtId="0" fontId="1801" fillId="1273" borderId="1271" xfId="18" applyNumberFormat="1" applyFont="1" applyFill="1" applyBorder="1" applyAlignment="1">
      <alignment vertical="top" wrapText="1"/>
    </xf>
    <xf numFmtId="0" fontId="1806" fillId="1273" borderId="1272" xfId="18" applyNumberFormat="1" applyFont="1" applyFill="1" applyBorder="1" applyAlignment="1">
      <alignment vertical="top" wrapText="1"/>
    </xf>
    <xf numFmtId="0" fontId="1800" fillId="1273" borderId="1322" xfId="18" applyNumberFormat="1" applyFont="1" applyFill="1" applyBorder="1" applyAlignment="1">
      <alignment vertical="top" wrapText="1"/>
    </xf>
    <xf numFmtId="0" fontId="1800" fillId="1273" borderId="1323" xfId="18" applyNumberFormat="1" applyFont="1" applyFill="1" applyBorder="1" applyAlignment="1">
      <alignment vertical="top" wrapText="1"/>
    </xf>
    <xf numFmtId="0" fontId="1800" fillId="1273" borderId="1336" xfId="18" applyNumberFormat="1" applyFont="1" applyFill="1" applyBorder="1" applyAlignment="1">
      <alignment vertical="top" wrapText="1"/>
    </xf>
    <xf numFmtId="0" fontId="1800" fillId="1273" borderId="1337" xfId="18" applyNumberFormat="1" applyFont="1" applyFill="1" applyBorder="1" applyAlignment="1">
      <alignment vertical="top" wrapText="1"/>
    </xf>
    <xf numFmtId="0" fontId="1800" fillId="1273" borderId="1338" xfId="18" applyNumberFormat="1" applyFont="1" applyFill="1" applyBorder="1" applyAlignment="1">
      <alignment vertical="top" wrapText="1"/>
    </xf>
    <xf numFmtId="0" fontId="1801" fillId="1273" borderId="1272" xfId="18" applyNumberFormat="1" applyFont="1" applyFill="1" applyBorder="1" applyAlignment="1">
      <alignment horizontal="center" vertical="top" wrapText="1"/>
    </xf>
    <xf numFmtId="10" fontId="1801" fillId="1273" borderId="1272" xfId="18" applyNumberFormat="1" applyFont="1" applyFill="1" applyBorder="1" applyAlignment="1">
      <alignment vertical="top" wrapText="1"/>
    </xf>
    <xf numFmtId="0" fontId="1801" fillId="1273" borderId="1271" xfId="18" applyNumberFormat="1" applyFont="1" applyFill="1" applyBorder="1" applyAlignment="1">
      <alignment horizontal="left" vertical="center" wrapText="1"/>
    </xf>
    <xf numFmtId="0" fontId="1801" fillId="1273" borderId="1271" xfId="18" applyNumberFormat="1" applyFont="1" applyFill="1" applyBorder="1" applyAlignment="1">
      <alignment horizontal="center" vertical="center" wrapText="1"/>
    </xf>
    <xf numFmtId="10" fontId="1801" fillId="1273" borderId="1271" xfId="18" applyNumberFormat="1" applyFont="1" applyFill="1" applyBorder="1" applyAlignment="1">
      <alignment vertical="center" wrapText="1"/>
    </xf>
    <xf numFmtId="0" fontId="1801" fillId="1273" borderId="1271" xfId="18" applyNumberFormat="1" applyFont="1" applyFill="1" applyBorder="1" applyAlignment="1">
      <alignment horizontal="left" vertical="top" wrapText="1"/>
    </xf>
    <xf numFmtId="0" fontId="1801" fillId="1273" borderId="1271" xfId="18" applyNumberFormat="1" applyFont="1" applyFill="1" applyBorder="1" applyAlignment="1">
      <alignment horizontal="center" vertical="top" wrapText="1"/>
    </xf>
    <xf numFmtId="10" fontId="1801" fillId="1273" borderId="1271" xfId="18" applyNumberFormat="1" applyFont="1" applyFill="1" applyBorder="1" applyAlignment="1">
      <alignment vertical="top" wrapText="1"/>
    </xf>
    <xf numFmtId="0" fontId="1799" fillId="1273" borderId="1409" xfId="18" applyNumberFormat="1" applyFont="1" applyFill="1" applyBorder="1" applyAlignment="1">
      <alignment horizontal="center" vertical="center" wrapText="1"/>
    </xf>
    <xf numFmtId="0" fontId="1801" fillId="1273" borderId="1409" xfId="18" applyNumberFormat="1" applyFont="1" applyFill="1" applyBorder="1" applyAlignment="1">
      <alignment vertical="center" wrapText="1"/>
    </xf>
    <xf numFmtId="0" fontId="1799" fillId="1273" borderId="1409" xfId="18" applyNumberFormat="1" applyFont="1" applyFill="1" applyBorder="1" applyAlignment="1">
      <alignment horizontal="center" vertical="top" wrapText="1"/>
    </xf>
    <xf numFmtId="0" fontId="1801" fillId="1273" borderId="1409" xfId="18" applyNumberFormat="1" applyFont="1" applyFill="1" applyBorder="1" applyAlignment="1">
      <alignment horizontal="left" vertical="top" wrapText="1"/>
    </xf>
    <xf numFmtId="0" fontId="1806" fillId="1273" borderId="1409" xfId="18" applyNumberFormat="1" applyFont="1" applyFill="1" applyBorder="1" applyAlignment="1">
      <alignment vertical="top" wrapText="1"/>
    </xf>
    <xf numFmtId="0" fontId="1801" fillId="1273" borderId="1409" xfId="18" applyNumberFormat="1" applyFont="1" applyFill="1" applyBorder="1" applyAlignment="1">
      <alignment horizontal="center" vertical="top" wrapText="1"/>
    </xf>
    <xf numFmtId="0" fontId="1801" fillId="1273" borderId="1409" xfId="18" applyNumberFormat="1" applyFont="1" applyFill="1" applyBorder="1" applyAlignment="1">
      <alignment horizontal="left" vertical="center" wrapText="1"/>
    </xf>
    <xf numFmtId="0" fontId="1801" fillId="1273" borderId="1409" xfId="18" applyNumberFormat="1" applyFont="1" applyFill="1" applyBorder="1" applyAlignment="1">
      <alignment horizontal="center" vertical="center" wrapText="1"/>
    </xf>
    <xf numFmtId="10" fontId="1801" fillId="1273" borderId="1409" xfId="18" applyNumberFormat="1" applyFont="1" applyFill="1" applyBorder="1" applyAlignment="1">
      <alignment vertical="center" wrapText="1"/>
    </xf>
    <xf numFmtId="0" fontId="1801" fillId="1275" borderId="1409" xfId="18" applyNumberFormat="1" applyFont="1" applyFill="1" applyBorder="1" applyAlignment="1">
      <alignment vertical="top" wrapText="1"/>
    </xf>
    <xf numFmtId="0" fontId="1801" fillId="1275" borderId="1409" xfId="18" applyNumberFormat="1" applyFont="1" applyFill="1" applyBorder="1" applyAlignment="1">
      <alignment horizontal="left" vertical="top" wrapText="1"/>
    </xf>
    <xf numFmtId="0" fontId="1800" fillId="1275" borderId="1409" xfId="18" applyNumberFormat="1" applyFont="1" applyFill="1" applyBorder="1" applyAlignment="1">
      <alignment vertical="top" wrapText="1"/>
    </xf>
    <xf numFmtId="10" fontId="1801" fillId="1275" borderId="1409" xfId="18" applyNumberFormat="1" applyFont="1" applyFill="1" applyBorder="1" applyAlignment="1">
      <alignment vertical="top" wrapText="1"/>
    </xf>
    <xf numFmtId="0" fontId="1809" fillId="1273" borderId="1271" xfId="18" applyNumberFormat="1" applyFont="1" applyFill="1" applyBorder="1" applyAlignment="1">
      <alignment horizontal="left" vertical="center" wrapText="1"/>
    </xf>
    <xf numFmtId="0" fontId="1809" fillId="1273" borderId="1271" xfId="18" applyNumberFormat="1" applyFont="1" applyFill="1" applyBorder="1" applyAlignment="1">
      <alignment horizontal="center" vertical="center" wrapText="1"/>
    </xf>
    <xf numFmtId="0" fontId="1809" fillId="1273" borderId="1271" xfId="18" applyNumberFormat="1" applyFont="1" applyFill="1" applyBorder="1" applyAlignment="1">
      <alignment vertical="center" wrapText="1"/>
    </xf>
    <xf numFmtId="10" fontId="1809" fillId="1273" borderId="1271" xfId="18" applyNumberFormat="1" applyFont="1" applyFill="1" applyBorder="1" applyAlignment="1">
      <alignment vertical="center" wrapText="1"/>
    </xf>
    <xf numFmtId="10" fontId="1809" fillId="1273" borderId="1271" xfId="18" applyNumberFormat="1" applyFont="1" applyFill="1" applyBorder="1" applyAlignment="1">
      <alignment horizontal="left" vertical="center" wrapText="1"/>
    </xf>
    <xf numFmtId="0" fontId="1811" fillId="1276" borderId="1412" xfId="20" applyAlignment="1">
      <alignment vertical="bottom"/>
    </xf>
    <xf numFmtId="0" fontId="1812" fillId="1276" borderId="1412" xfId="20" applyAlignment="1">
      <alignment horizontal="left" vertical="center"/>
    </xf>
    <xf numFmtId="0" fontId="1813" fillId="1276" borderId="1412" xfId="20" applyAlignment="1">
      <alignment horizontal="left" vertical="center"/>
    </xf>
    <xf numFmtId="0" fontId="1814" fillId="1276" borderId="1412" xfId="20" applyAlignment="1">
      <alignment horizontal="left" vertical="center"/>
    </xf>
    <xf numFmtId="0" fontId="1815" fillId="1278" borderId="1413" xfId="20" applyAlignment="1">
      <alignment vertical="center"/>
    </xf>
    <xf numFmtId="0" fontId="1816" fillId="1276" borderId="1412" xfId="20" applyAlignment="1">
      <alignment horizontal="left" vertical="center"/>
    </xf>
    <xf numFmtId="0" fontId="1815" fillId="1279" borderId="1413" xfId="20" applyAlignment="1">
      <alignment vertical="center"/>
    </xf>
    <xf numFmtId="0" fontId="1815" fillId="1280" borderId="1413" xfId="20" applyAlignment="1">
      <alignment vertical="center"/>
    </xf>
    <xf numFmtId="0" fontId="1815" fillId="1281" borderId="1413" xfId="20" applyAlignment="1">
      <alignment vertical="center"/>
    </xf>
    <xf numFmtId="0" fontId="1817" fillId="1276" borderId="1412" xfId="20"/>
    <xf numFmtId="0" fontId="1815" fillId="1282" borderId="1413" xfId="20" applyAlignment="1">
      <alignment vertical="center"/>
    </xf>
    <xf numFmtId="0" fontId="1815" fillId="1283" borderId="1413" xfId="20" applyAlignment="1">
      <alignment vertical="center"/>
    </xf>
    <xf numFmtId="0" fontId="1815" fillId="1284" borderId="1413" xfId="20" applyAlignment="1">
      <alignment vertical="center"/>
    </xf>
    <xf numFmtId="0" fontId="1815" fillId="1285" borderId="1413" xfId="20" applyAlignment="1">
      <alignment vertical="center"/>
    </xf>
    <xf numFmtId="0" fontId="1818" fillId="1286" borderId="1414" xfId="20" applyAlignment="1">
      <alignment horizontal="left" vertical="center"/>
    </xf>
    <xf numFmtId="0" fontId="1819" fillId="1276" borderId="1415" xfId="20"/>
    <xf numFmtId="0" fontId="1819" fillId="1276" borderId="1416" xfId="20"/>
    <xf numFmtId="0" fontId="1820" fillId="1287" borderId="1417" xfId="20" applyAlignment="1">
      <alignment horizontal="center" vertical="center" wrapText="1"/>
    </xf>
    <xf numFmtId="0" fontId="1821" fillId="1276" borderId="1412" xfId="20"/>
    <xf numFmtId="0" fontId="1822" fillId="1287" borderId="1414" xfId="20" applyAlignment="1">
      <alignment horizontal="center" vertical="center"/>
    </xf>
    <xf numFmtId="0" fontId="1819" fillId="1276" borderId="1418" xfId="20"/>
    <xf numFmtId="0" fontId="1823" fillId="1276" borderId="1412" xfId="20"/>
    <xf numFmtId="0" fontId="1824" fillId="1287" borderId="1413" xfId="20" applyAlignment="1">
      <alignment horizontal="center" vertical="center"/>
    </xf>
    <xf numFmtId="0" fontId="1825" fillId="1276" borderId="1413" xfId="20" applyAlignment="1">
      <alignment horizontal="left" vertical="center" wrapText="1"/>
    </xf>
    <xf numFmtId="0" fontId="1815" fillId="1276" borderId="1413" xfId="20" applyAlignment="1">
      <alignment horizontal="left" vertical="center" wrapText="1"/>
    </xf>
    <xf numFmtId="164" fontId="1816" fillId="1276" borderId="1413" xfId="20" applyAlignment="1">
      <alignment horizontal="center" vertical="center"/>
    </xf>
    <xf numFmtId="0" fontId="1826" fillId="1276" borderId="1412" xfId="20"/>
    <xf numFmtId="0" fontId="1821" fillId="1276" borderId="1412" xfId="20" applyAlignment="1">
      <alignment vertical="bottom"/>
    </xf>
    <xf numFmtId="0" fontId="1827" fillId="1276" borderId="1419" xfId="20"/>
    <xf numFmtId="0" fontId="1819" fillId="1276" borderId="1420" xfId="20"/>
    <xf numFmtId="0" fontId="1821" fillId="1276" borderId="1421" xfId="20"/>
    <xf numFmtId="0" fontId="1827" fillId="1276" borderId="1422" xfId="20" applyAlignment="1">
      <alignment horizontal="center"/>
    </xf>
    <xf numFmtId="0" fontId="1827" fillId="1276" borderId="1412" xfId="20" applyAlignment="1">
      <alignment horizontal="center"/>
    </xf>
    <xf numFmtId="0" fontId="1821" fillId="1276" borderId="1422" xfId="20" applyAlignment="1">
      <alignment horizontal="center"/>
    </xf>
    <xf numFmtId="0" fontId="1821" fillId="1276" borderId="1423" xfId="20"/>
    <xf numFmtId="0" fontId="1828" fillId="1276" borderId="1424" xfId="20" applyAlignment="1">
      <alignment wrapText="1"/>
    </xf>
    <xf numFmtId="0" fontId="1827" fillId="1276" borderId="1422" xfId="20" applyAlignment="1">
      <alignment horizontal="center" wrapText="1"/>
    </xf>
    <xf numFmtId="0" fontId="1828" fillId="1276" borderId="1425" xfId="20" applyAlignment="1">
      <alignment wrapText="1"/>
    </xf>
    <xf numFmtId="0" fontId="1828" fillId="1276" borderId="1424" xfId="20" applyAlignment="1">
      <alignment wrapText="1"/>
    </xf>
    <xf numFmtId="0" fontId="1816" fillId="1276" borderId="1413" xfId="20" applyAlignment="1">
      <alignment horizontal="center" vertical="center"/>
    </xf>
    <xf numFmtId="0" fontId="1819" fillId="1276" borderId="1426" xfId="20"/>
    <xf numFmtId="0" fontId="1827" fillId="1276" borderId="1419" xfId="20" applyAlignment="1">
      <alignment horizontal="center" wrapText="1"/>
    </xf>
    <xf numFmtId="0" fontId="1827" fillId="1276" borderId="1425" xfId="20" applyAlignment="1">
      <alignment wrapText="1"/>
    </xf>
    <xf numFmtId="0" fontId="1827" fillId="1276" borderId="1424" xfId="20" applyAlignment="1">
      <alignment wrapText="1"/>
    </xf>
    <xf numFmtId="0" fontId="1815" fillId="1276" borderId="1413" xfId="20" applyAlignment="1">
      <alignment vertical="center"/>
    </xf>
    <xf numFmtId="0" fontId="1815" fillId="1288" borderId="1413" xfId="20" applyAlignment="1">
      <alignment vertical="center"/>
    </xf>
    <xf numFmtId="0" fontId="1816" fillId="1276" borderId="1413" xfId="20" applyAlignment="1">
      <alignment horizontal="left" vertical="center" wrapText="1"/>
    </xf>
    <xf numFmtId="0" fontId="1829" fillId="1281" borderId="1413" xfId="20" applyAlignment="1">
      <alignment horizontal="center" vertical="center"/>
    </xf>
    <xf numFmtId="0" fontId="1820" fillId="1287" borderId="1413" xfId="20" applyAlignment="1">
      <alignment horizontal="center" vertical="center" wrapText="1"/>
    </xf>
    <xf numFmtId="0" fontId="1820" fillId="1287" borderId="1414" xfId="20" applyAlignment="1">
      <alignment horizontal="center" vertical="center" wrapText="1"/>
    </xf>
    <xf numFmtId="0" fontId="1815" fillId="1276" borderId="1413" xfId="20" applyAlignment="1">
      <alignment horizontal="left" vertical="center"/>
    </xf>
    <xf numFmtId="164" fontId="1815" fillId="1276" borderId="1413" xfId="20" applyAlignment="1">
      <alignment horizontal="center" vertical="center"/>
    </xf>
    <xf numFmtId="0" fontId="1815" fillId="1276" borderId="1414" xfId="20" applyAlignment="1">
      <alignment horizontal="left" vertical="center" wrapText="1"/>
    </xf>
    <xf numFmtId="0" fontId="1830" fillId="1281" borderId="1413" xfId="20" applyAlignment="1">
      <alignment horizontal="left" vertical="center"/>
    </xf>
    <xf numFmtId="0" fontId="1815" fillId="1281" borderId="1413" xfId="20" applyAlignment="1">
      <alignment horizontal="left" vertical="center" wrapText="1"/>
    </xf>
    <xf numFmtId="164" fontId="1815" fillId="1281" borderId="1413" xfId="20" applyAlignment="1">
      <alignment horizontal="center" vertical="center"/>
    </xf>
    <xf numFmtId="0" fontId="1830" fillId="1281" borderId="1414" xfId="20" applyAlignment="1">
      <alignment horizontal="left" vertical="center" wrapText="1"/>
    </xf>
    <xf numFmtId="0" fontId="1815" fillId="1281" borderId="1414" xfId="20" applyAlignment="1">
      <alignment horizontal="left" vertical="center" wrapText="1"/>
    </xf>
    <xf numFmtId="0" fontId="1815" fillId="1282" borderId="1413" xfId="20" applyAlignment="1">
      <alignment horizontal="left" vertical="center"/>
    </xf>
    <xf numFmtId="0" fontId="1815" fillId="1282" borderId="1413" xfId="20" applyAlignment="1">
      <alignment horizontal="left" vertical="center" wrapText="1"/>
    </xf>
    <xf numFmtId="164" fontId="1815" fillId="1282" borderId="1413" xfId="20" applyAlignment="1">
      <alignment horizontal="center" vertical="center"/>
    </xf>
    <xf numFmtId="0" fontId="1830" fillId="1282" borderId="1414" xfId="20" applyAlignment="1">
      <alignment horizontal="left" vertical="center" wrapText="1"/>
    </xf>
    <xf numFmtId="0" fontId="1815" fillId="1282" borderId="1414" xfId="20" applyAlignment="1">
      <alignment horizontal="left" vertical="center" wrapText="1"/>
    </xf>
    <xf numFmtId="0" fontId="1815" fillId="1283" borderId="1413" xfId="20" applyAlignment="1">
      <alignment horizontal="left" vertical="center"/>
    </xf>
    <xf numFmtId="0" fontId="1815" fillId="1283" borderId="1413" xfId="20" applyAlignment="1">
      <alignment horizontal="left" vertical="center" wrapText="1"/>
    </xf>
    <xf numFmtId="164" fontId="1815" fillId="1283" borderId="1413" xfId="20" applyAlignment="1">
      <alignment horizontal="center" vertical="center"/>
    </xf>
    <xf numFmtId="0" fontId="1830" fillId="1283" borderId="1414" xfId="20" applyAlignment="1">
      <alignment horizontal="left" vertical="center" wrapText="1"/>
    </xf>
    <xf numFmtId="0" fontId="1815" fillId="1283" borderId="1414" xfId="20" applyAlignment="1">
      <alignment horizontal="left" vertical="center" wrapText="1"/>
    </xf>
    <xf numFmtId="0" fontId="1815" fillId="1284" borderId="1413" xfId="20" applyAlignment="1">
      <alignment horizontal="left" vertical="center"/>
    </xf>
    <xf numFmtId="0" fontId="1815" fillId="1284" borderId="1413" xfId="20" applyAlignment="1">
      <alignment horizontal="left" vertical="center" wrapText="1"/>
    </xf>
    <xf numFmtId="164" fontId="1815" fillId="1284" borderId="1413" xfId="20" applyAlignment="1">
      <alignment horizontal="center" vertical="center"/>
    </xf>
    <xf numFmtId="0" fontId="1830" fillId="1284" borderId="1414" xfId="20" applyAlignment="1">
      <alignment horizontal="left" vertical="center" wrapText="1"/>
    </xf>
    <xf numFmtId="0" fontId="1815" fillId="1284" borderId="1414" xfId="20" applyAlignment="1">
      <alignment horizontal="left" vertical="center" wrapText="1"/>
    </xf>
    <xf numFmtId="0" fontId="1815" fillId="1285" borderId="1413" xfId="20" applyAlignment="1">
      <alignment horizontal="left" vertical="center"/>
    </xf>
    <xf numFmtId="0" fontId="1815" fillId="1285" borderId="1413" xfId="20" applyAlignment="1">
      <alignment horizontal="left" vertical="center" wrapText="1"/>
    </xf>
    <xf numFmtId="164" fontId="1815" fillId="1285" borderId="1413" xfId="20" applyAlignment="1">
      <alignment horizontal="center" vertical="center"/>
    </xf>
    <xf numFmtId="0" fontId="1830" fillId="1285" borderId="1414" xfId="20" applyAlignment="1">
      <alignment horizontal="left" vertical="center" wrapText="1"/>
    </xf>
    <xf numFmtId="0" fontId="1815" fillId="1285" borderId="1414" xfId="20" applyAlignment="1">
      <alignment horizontal="left" vertical="center" wrapText="1"/>
    </xf>
    <xf numFmtId="0" fontId="1831" fillId="1276" borderId="1412" xfId="20" applyAlignment="1">
      <alignment horizontal="left" vertical="center" wrapText="1"/>
    </xf>
    <xf numFmtId="0" fontId="1832" fillId="1276" borderId="1412" xfId="20"/>
    <xf numFmtId="0" fontId="1832" fillId="1276" borderId="1412" xfId="20" applyAlignment="1">
      <alignment wrapText="1"/>
    </xf>
    <xf numFmtId="0" fontId="1833" fillId="1289" borderId="1427" xfId="20" applyAlignment="1">
      <alignment horizontal="center" wrapText="1"/>
    </xf>
    <xf numFmtId="0" fontId="1833" fillId="1289" borderId="1428" xfId="20" applyAlignment="1">
      <alignment horizontal="center" wrapText="1"/>
    </xf>
    <xf numFmtId="0" fontId="1833" fillId="1289" borderId="1429" xfId="20" applyAlignment="1">
      <alignment horizontal="center" wrapText="1"/>
    </xf>
    <xf numFmtId="0" fontId="1834" fillId="1280" borderId="1430" xfId="20" applyAlignment="1">
      <alignment wrapText="1"/>
    </xf>
    <xf numFmtId="0" fontId="1835" fillId="1290" borderId="1431" xfId="20" applyAlignment="1">
      <alignment wrapText="1"/>
    </xf>
    <xf numFmtId="0" fontId="1835" fillId="1291" borderId="1431" xfId="20" applyAlignment="1">
      <alignment wrapText="1"/>
    </xf>
    <xf numFmtId="0" fontId="1835" fillId="1291" borderId="1432" xfId="20" applyAlignment="1">
      <alignment wrapText="1"/>
    </xf>
    <xf numFmtId="0" fontId="1834" fillId="1280" borderId="1433" xfId="20" applyAlignment="1">
      <alignment wrapText="1"/>
    </xf>
    <xf numFmtId="0" fontId="1835" fillId="1292" borderId="1431" xfId="20" applyAlignment="1">
      <alignment wrapText="1"/>
    </xf>
    <xf numFmtId="0" fontId="1835" fillId="1292" borderId="1434" xfId="20" applyAlignment="1">
      <alignment wrapText="1"/>
    </xf>
    <xf numFmtId="0" fontId="1835" fillId="1290" borderId="1434" xfId="20" applyAlignment="1">
      <alignment wrapText="1"/>
    </xf>
    <xf numFmtId="0" fontId="1835" fillId="1291" borderId="1434" xfId="20" applyAlignment="1">
      <alignment wrapText="1"/>
    </xf>
    <xf numFmtId="0" fontId="1834" fillId="1280" borderId="1435" xfId="20" applyAlignment="1">
      <alignment wrapText="1"/>
    </xf>
    <xf numFmtId="0" fontId="1835" fillId="1291" borderId="1436" xfId="20" applyAlignment="1">
      <alignment wrapText="1"/>
    </xf>
    <xf numFmtId="0" fontId="1835" fillId="1290" borderId="1436" xfId="20" applyAlignment="1">
      <alignment wrapText="1"/>
    </xf>
    <xf numFmtId="0" fontId="1835" fillId="1291" borderId="1437" xfId="20" applyAlignment="1">
      <alignment wrapText="1"/>
    </xf>
    <xf numFmtId="0" fontId="1821" fillId="1276" borderId="1438" xfId="20"/>
    <xf numFmtId="0" fontId="1821" fillId="1276" borderId="1438" xfId="20" applyAlignment="1">
      <alignment wrapText="1"/>
    </xf>
    <xf numFmtId="0" fontId="1836" fillId="1276" borderId="1412" xfId="20"/>
    <xf numFmtId="0" fontId="1828" fillId="1286" borderId="1424" xfId="20" applyAlignment="1">
      <alignment wrapText="1"/>
    </xf>
    <xf numFmtId="0" fontId="1837" fillId="1286" borderId="1424" xfId="20" applyAlignment="1">
      <alignment wrapText="1"/>
    </xf>
    <xf numFmtId="0" fontId="1838" fillId="1276" borderId="1412" xfId="20" applyAlignment="1">
      <alignment vertical="top" wrapText="1"/>
    </xf>
    <xf numFmtId="0" fontId="1821" fillId="1276" borderId="1412" xfId="20" applyAlignment="1">
      <alignment vertical="bottom"/>
    </xf>
    <xf numFmtId="0" fontId="1823" fillId="1276" borderId="1438" xfId="20"/>
    <xf numFmtId="0" fontId="1839" fillId="1276" borderId="1412" xfId="20" applyAlignment="1">
      <alignment horizontal="center" vertical="center"/>
    </xf>
    <xf numFmtId="0" fontId="1821" fillId="1276" borderId="1438" xfId="20"/>
    <xf numFmtId="0" fontId="1840" fillId="1292" borderId="1412" xfId="20" applyAlignment="1">
      <alignment horizontal="center"/>
    </xf>
    <xf numFmtId="0" fontId="1821" fillId="1276" borderId="1412" xfId="20" applyAlignment="1">
      <alignment horizontal="center"/>
    </xf>
    <xf numFmtId="10" fontId="1821" fillId="1276" borderId="1412" xfId="20" applyAlignment="1">
      <alignment horizontal="center"/>
    </xf>
    <xf numFmtId="0" fontId="1841" fillId="1293" borderId="1438" xfId="20" applyAlignment="1">
      <alignment horizontal="center" vertical="center" wrapText="1"/>
    </xf>
    <xf numFmtId="0" fontId="1841" fillId="1292" borderId="1438" xfId="20" applyAlignment="1">
      <alignment horizontal="center" vertical="center" wrapText="1"/>
    </xf>
    <xf numFmtId="0" fontId="1821" fillId="1292" borderId="1438" xfId="20" applyAlignment="1">
      <alignment vertical="bottom"/>
    </xf>
    <xf numFmtId="0" fontId="1821" fillId="1294" borderId="1438" xfId="20" applyAlignment="1">
      <alignment horizontal="center"/>
    </xf>
    <xf numFmtId="0" fontId="1821" fillId="1295" borderId="1412" xfId="20" applyAlignment="1">
      <alignment horizontal="center"/>
    </xf>
    <xf numFmtId="0" fontId="1821" fillId="1295" borderId="1412" xfId="20" applyAlignment="1">
      <alignment horizontal="center"/>
    </xf>
    <xf numFmtId="0" fontId="1821" fillId="1296" borderId="1438" xfId="20" applyAlignment="1">
      <alignment horizontal="center"/>
    </xf>
    <xf numFmtId="0" fontId="1821" fillId="1276" borderId="1412" xfId="20" applyAlignment="1">
      <alignment vertical="bottom" wrapText="1"/>
    </xf>
    <xf numFmtId="0" fontId="1821" fillId="1297" borderId="1438" xfId="20" applyAlignment="1">
      <alignment horizontal="center"/>
    </xf>
    <xf numFmtId="0" fontId="1841" fillId="1298" borderId="1438" xfId="20" applyAlignment="1">
      <alignment horizontal="center"/>
    </xf>
    <xf numFmtId="0" fontId="1821" fillId="1299" borderId="1438" xfId="20" applyAlignment="1">
      <alignment horizontal="center"/>
    </xf>
    <xf numFmtId="0" fontId="1821" fillId="1300" borderId="1438" xfId="20" applyAlignment="1">
      <alignment horizontal="center"/>
    </xf>
    <xf numFmtId="0" fontId="1821" fillId="1276" borderId="1412" xfId="20"/>
    <xf numFmtId="0" fontId="1821" fillId="1301" borderId="1438" xfId="20" applyAlignment="1">
      <alignment horizontal="center"/>
    </xf>
    <xf numFmtId="0" fontId="1821" fillId="1302" borderId="1438" xfId="20" applyAlignment="1">
      <alignment horizontal="center"/>
    </xf>
    <xf numFmtId="0" fontId="1842" fillId="1276" borderId="1412" xfId="20" applyAlignment="1">
      <alignment horizontal="center" vertical="bottom"/>
    </xf>
    <xf numFmtId="0" fontId="1821" fillId="1303" borderId="1438" xfId="20" applyAlignment="1">
      <alignment horizontal="center"/>
    </xf>
    <xf numFmtId="0" fontId="1821" fillId="1304" borderId="1438" xfId="20" applyAlignment="1">
      <alignment horizontal="center"/>
    </xf>
    <xf numFmtId="0" fontId="1821" fillId="1305" borderId="1438" xfId="20" applyAlignment="1">
      <alignment horizontal="center"/>
    </xf>
    <xf numFmtId="0" fontId="1821" fillId="1306" borderId="1438" xfId="20" applyAlignment="1">
      <alignment horizontal="center"/>
    </xf>
    <xf numFmtId="0" fontId="1821" fillId="1307" borderId="1438" xfId="20" applyAlignment="1">
      <alignment horizontal="center"/>
    </xf>
    <xf numFmtId="0" fontId="1821" fillId="1308" borderId="1438" xfId="20" applyAlignment="1">
      <alignment horizontal="center"/>
    </xf>
    <xf numFmtId="0" fontId="1821" fillId="1309" borderId="1438" xfId="20" applyAlignment="1">
      <alignment horizontal="center"/>
    </xf>
    <xf numFmtId="0" fontId="1821" fillId="1310" borderId="1438" xfId="20" applyAlignment="1">
      <alignment horizontal="center"/>
    </xf>
    <xf numFmtId="0" fontId="1821" fillId="1311" borderId="1438" xfId="20" applyAlignment="1">
      <alignment horizontal="center"/>
    </xf>
    <xf numFmtId="0" fontId="1821" fillId="1312" borderId="1438" xfId="20" applyAlignment="1">
      <alignment horizontal="center"/>
    </xf>
    <xf numFmtId="0" fontId="1821" fillId="1313" borderId="1438" xfId="20" applyAlignment="1">
      <alignment horizontal="center"/>
    </xf>
    <xf numFmtId="0" fontId="1821" fillId="1314" borderId="1438" xfId="20" applyAlignment="1">
      <alignment horizontal="center"/>
    </xf>
    <xf numFmtId="0" fontId="1823" fillId="1276" borderId="1438" xfId="20"/>
    <xf numFmtId="0" fontId="1823" fillId="1276" borderId="1438" xfId="20" applyAlignment="1">
      <alignment horizontal="center"/>
    </xf>
    <xf numFmtId="0" fontId="1841" fillId="1276" borderId="1412" xfId="20" applyAlignment="1">
      <alignment horizontal="center" vertical="center" wrapText="1"/>
    </xf>
    <xf numFmtId="0" fontId="1821" fillId="1292" borderId="1412" xfId="20"/>
    <xf numFmtId="0" fontId="1843" fillId="1292" borderId="1412" xfId="20"/>
    <xf numFmtId="0" fontId="1844" fillId="1292" borderId="1412" xfId="20"/>
    <xf numFmtId="0" fontId="1815" fillId="1276" borderId="1412" xfId="20"/>
    <xf numFmtId="0" fontId="1830" fillId="1276" borderId="1439" xfId="20" applyAlignment="1">
      <alignment horizontal="left" vertical="center" wrapText="1"/>
    </xf>
    <xf numFmtId="0" fontId="1815" fillId="1276" borderId="1440" xfId="20" applyAlignment="1">
      <alignment horizontal="left" vertical="center" wrapText="1"/>
    </xf>
    <xf numFmtId="0" fontId="1819" fillId="1276" borderId="1441" xfId="20"/>
    <xf numFmtId="0" fontId="1819" fillId="1276" borderId="1442" xfId="20"/>
    <xf numFmtId="0" fontId="1815" fillId="1276" borderId="1439" xfId="20" applyAlignment="1">
      <alignment horizontal="left" vertical="center" wrapText="1"/>
    </xf>
    <xf numFmtId="0" fontId="1817" fillId="1276" borderId="1441" xfId="20"/>
    <xf numFmtId="0" fontId="1817" fillId="1276" borderId="1442" xfId="20"/>
    <xf numFmtId="0" fontId="1830" fillId="1276" borderId="1439" xfId="20" applyAlignment="1">
      <alignment horizontal="center" vertical="center"/>
    </xf>
    <xf numFmtId="0" fontId="1815" fillId="1276" borderId="1439" xfId="20" applyAlignment="1">
      <alignment horizontal="center" vertical="center"/>
    </xf>
    <xf numFmtId="0" fontId="1830" fillId="1315" borderId="1414" xfId="20" applyAlignment="1">
      <alignment horizontal="left" vertical="center" wrapText="1"/>
    </xf>
    <xf numFmtId="0" fontId="1825" fillId="1316" borderId="1413" xfId="20" applyAlignment="1">
      <alignment horizontal="center" vertical="center" wrapText="1"/>
    </xf>
    <xf numFmtId="0" fontId="1825" fillId="1316" borderId="1414" xfId="20" applyAlignment="1">
      <alignment horizontal="center" vertical="center" wrapText="1"/>
    </xf>
    <xf numFmtId="0" fontId="1825" fillId="1276" borderId="1413" xfId="20" applyAlignment="1">
      <alignment horizontal="center" vertical="center" wrapText="1"/>
    </xf>
    <xf numFmtId="0" fontId="1831" fillId="1276" borderId="1413" xfId="20" applyAlignment="1">
      <alignment horizontal="center" vertical="center" wrapText="1"/>
    </xf>
    <xf numFmtId="0" fontId="1825" fillId="1281" borderId="1413" xfId="20" applyAlignment="1">
      <alignment horizontal="center" vertical="center" wrapText="1"/>
    </xf>
    <xf numFmtId="0" fontId="1816" fillId="1276" borderId="1414" xfId="20" applyAlignment="1">
      <alignment horizontal="left" vertical="center" wrapText="1"/>
    </xf>
    <xf numFmtId="0" fontId="1827" fillId="1276" borderId="1412" xfId="20" applyAlignment="1">
      <alignment horizontal="left"/>
    </xf>
    <xf numFmtId="0" fontId="1845" fillId="1276" borderId="1412" xfId="20"/>
    <xf numFmtId="0" fontId="1846" fillId="1276" borderId="1412" xfId="20" applyAlignment="1">
      <alignment horizontal="left" vertical="center"/>
    </xf>
    <xf numFmtId="0" fontId="1830" fillId="1276" borderId="1413" xfId="20" applyAlignment="1">
      <alignment horizontal="center" vertical="center"/>
    </xf>
    <xf numFmtId="0" fontId="1830" fillId="1276" borderId="1412" xfId="20" applyAlignment="1">
      <alignment horizontal="center" vertical="center"/>
    </xf>
    <xf numFmtId="0" fontId="1815" fillId="1276" borderId="1412" xfId="20" applyAlignment="1">
      <alignment horizontal="left" vertical="center" wrapText="1"/>
    </xf>
    <xf numFmtId="0" fontId="1816" fillId="1276" borderId="1412" xfId="20" applyAlignment="1">
      <alignment horizontal="left" vertical="center" wrapText="1"/>
    </xf>
    <xf numFmtId="0" fontId="1815" fillId="1276" borderId="1413" xfId="20" applyAlignment="1">
      <alignment horizontal="center" vertical="center"/>
    </xf>
    <xf numFmtId="0" fontId="1827" fillId="1292" borderId="1438" xfId="20" applyAlignment="1">
      <alignment horizontal="center" wrapText="1"/>
    </xf>
    <xf numFmtId="0" fontId="1827" fillId="1276" borderId="1438" xfId="20" applyAlignment="1">
      <alignment horizontal="center" wrapText="1"/>
    </xf>
    <xf numFmtId="0" fontId="1821" fillId="1276" borderId="1438" xfId="20" applyAlignment="1">
      <alignment vertical="bottom"/>
    </xf>
    <xf numFmtId="0" fontId="1821" fillId="1276" borderId="1438" xfId="20" applyAlignment="1">
      <alignment horizontal="center"/>
    </xf>
    <xf numFmtId="3" fontId="1816" fillId="1276" borderId="1413" xfId="20" applyAlignment="1">
      <alignment horizontal="center" vertical="center"/>
    </xf>
    <xf numFmtId="10" fontId="1821" fillId="1276" borderId="1438" xfId="20" applyAlignment="1">
      <alignment horizontal="center"/>
    </xf>
    <xf numFmtId="10" fontId="1821" fillId="1292" borderId="1438" xfId="20" applyAlignment="1">
      <alignment horizontal="center"/>
    </xf>
    <xf numFmtId="0" fontId="1827" fillId="1276" borderId="1412" xfId="20" applyAlignment="1">
      <alignment horizontal="left" vertical="center" wrapText="1"/>
    </xf>
    <xf numFmtId="0" fontId="1827" fillId="1276" borderId="1412" xfId="20" applyAlignment="1">
      <alignment horizontal="center" vertical="center" wrapText="1"/>
    </xf>
    <xf numFmtId="0" fontId="1827" fillId="1276" borderId="1412" xfId="20" applyAlignment="1">
      <alignment horizontal="center" wrapText="1"/>
    </xf>
    <xf numFmtId="0" fontId="1847" fillId="1316" borderId="1413" xfId="20" applyAlignment="1">
      <alignment horizontal="center" vertical="center" wrapText="1"/>
    </xf>
    <xf numFmtId="0" fontId="1821" fillId="1276" borderId="1438" xfId="20" applyAlignment="1">
      <alignment horizontal="center" vertical="bottom"/>
    </xf>
    <xf numFmtId="0" fontId="1816" fillId="1276" borderId="1413" xfId="20" applyAlignment="1">
      <alignment horizontal="center" vertical="center" wrapText="1"/>
    </xf>
    <xf numFmtId="0" fontId="1816" fillId="1276" borderId="1413" xfId="20" applyAlignment="1">
      <alignment horizontal="center" vertical="center" wrapText="1"/>
    </xf>
    <xf numFmtId="3" fontId="1815" fillId="1276" borderId="1413" xfId="20" applyAlignment="1">
      <alignment vertical="center"/>
    </xf>
    <xf numFmtId="0" fontId="1821" fillId="1276" borderId="1443" xfId="20" applyAlignment="1">
      <alignment horizontal="center"/>
    </xf>
    <xf numFmtId="0" fontId="1823" fillId="1276" borderId="1444" xfId="20"/>
    <xf numFmtId="0" fontId="1821" fillId="1276" borderId="1412" xfId="20" applyAlignment="1">
      <alignment horizontal="left" vertical="center"/>
    </xf>
    <xf numFmtId="0" fontId="1823" fillId="1276" borderId="1445" xfId="20"/>
    <xf numFmtId="0" fontId="1821" fillId="1276" borderId="1412" xfId="20" applyAlignment="1">
      <alignment horizontal="left" vertical="center" wrapText="1"/>
    </xf>
    <xf numFmtId="10" fontId="1823" fillId="1276" borderId="1438" xfId="20" applyAlignment="1">
      <alignment horizontal="center"/>
    </xf>
    <xf numFmtId="10" fontId="1821" fillId="1276" borderId="1412" xfId="20"/>
    <xf numFmtId="0" fontId="1821" fillId="1276" borderId="1412" xfId="20" applyAlignment="1">
      <alignment wrapText="1"/>
    </xf>
    <xf numFmtId="0" fontId="1821" fillId="1276" borderId="1412" xfId="20" applyAlignment="1">
      <alignment horizontal="center" vertical="center"/>
    </xf>
    <xf numFmtId="0" fontId="1830" fillId="1276" borderId="1412" xfId="20" applyAlignment="1">
      <alignment horizontal="left" vertical="center"/>
    </xf>
    <xf numFmtId="0" fontId="1822" fillId="1276" borderId="1412" xfId="20" applyAlignment="1">
      <alignment horizontal="center" vertical="center" wrapText="1"/>
    </xf>
    <xf numFmtId="10" fontId="1822" fillId="1276" borderId="1412" xfId="20" applyAlignment="1">
      <alignment horizontal="center" vertical="center" wrapText="1"/>
    </xf>
    <xf numFmtId="0" fontId="1815" fillId="1276" borderId="1412" xfId="20" applyAlignment="1">
      <alignment horizontal="center" vertical="center"/>
    </xf>
    <xf numFmtId="10" fontId="1816" fillId="1276" borderId="1412" xfId="20" applyAlignment="1">
      <alignment horizontal="left" vertical="center" wrapText="1"/>
    </xf>
    <xf numFmtId="0" fontId="1830" fillId="1315" borderId="1413" xfId="20" applyAlignment="1">
      <alignment horizontal="center" vertical="center"/>
    </xf>
    <xf numFmtId="0" fontId="1815" fillId="1315" borderId="1413" xfId="20" applyAlignment="1">
      <alignment horizontal="left" vertical="center" wrapText="1"/>
    </xf>
    <xf numFmtId="0" fontId="1816" fillId="1315" borderId="1413" xfId="20" applyAlignment="1">
      <alignment horizontal="center" vertical="center"/>
    </xf>
    <xf numFmtId="0" fontId="1815" fillId="1315" borderId="1413" xfId="20" applyAlignment="1">
      <alignment horizontal="center" vertical="center"/>
    </xf>
    <xf numFmtId="2" fontId="1815" fillId="1315" borderId="1413" xfId="20" applyAlignment="1">
      <alignment horizontal="center" vertical="center"/>
    </xf>
    <xf numFmtId="2" fontId="1830" fillId="1315" borderId="1413" xfId="20" applyAlignment="1">
      <alignment horizontal="center" vertical="center"/>
    </xf>
    <xf numFmtId="0" fontId="1816" fillId="1315" borderId="1413" xfId="20" applyAlignment="1">
      <alignment horizontal="left" vertical="center" wrapText="1"/>
    </xf>
    <xf numFmtId="0" fontId="1815" fillId="1315" borderId="1413" xfId="20" applyAlignment="1">
      <alignment vertical="center"/>
    </xf>
    <xf numFmtId="0" fontId="1825" fillId="1315" borderId="1413" xfId="20" applyAlignment="1">
      <alignment horizontal="right" vertical="center"/>
    </xf>
    <xf numFmtId="0" fontId="1841" fillId="1276" borderId="1412" xfId="20" applyAlignment="1">
      <alignment horizontal="left" vertical="center" wrapText="1"/>
    </xf>
    <xf numFmtId="0" fontId="1818" fillId="1276" borderId="1412" xfId="20" applyAlignment="1">
      <alignment horizontal="left" vertical="center"/>
    </xf>
    <xf numFmtId="0" fontId="1842" fillId="1276" borderId="1438" xfId="20" applyAlignment="1">
      <alignment horizontal="center" vertical="bottom"/>
    </xf>
    <xf numFmtId="0" fontId="1817" fillId="1276" borderId="1412" xfId="20" applyAlignment="1">
      <alignment horizontal="center" vertical="center" wrapText="1"/>
    </xf>
    <xf numFmtId="0" fontId="1848" fillId="1276" borderId="1438" xfId="20" applyAlignment="1">
      <alignment horizontal="center" vertical="bottom"/>
    </xf>
    <xf numFmtId="0" fontId="1848" fillId="1292" borderId="1438" xfId="20" applyAlignment="1">
      <alignment horizontal="center" vertical="bottom"/>
    </xf>
    <xf numFmtId="0" fontId="1821" fillId="1292" borderId="1438" xfId="20"/>
    <xf numFmtId="10" fontId="1821" fillId="1276" borderId="1438" xfId="20"/>
    <xf numFmtId="0" fontId="1849" fillId="1276" borderId="1412" xfId="20" applyAlignment="1">
      <alignment horizontal="center" vertical="center" wrapText="1"/>
    </xf>
    <xf numFmtId="0" fontId="1841" fillId="1276" borderId="1412" xfId="20"/>
    <xf numFmtId="0" fontId="1848" fillId="1317" borderId="1438" xfId="20" applyAlignment="1">
      <alignment horizontal="center" vertical="bottom"/>
    </xf>
    <xf numFmtId="0" fontId="1821" fillId="1292" borderId="1438" xfId="20" applyAlignment="1">
      <alignment horizontal="center"/>
    </xf>
    <xf numFmtId="0" fontId="1821" fillId="1317" borderId="1438" xfId="20" applyAlignment="1">
      <alignment horizontal="center"/>
    </xf>
    <xf numFmtId="0" fontId="1821" fillId="1292" borderId="1412" xfId="20" applyAlignment="1">
      <alignment horizontal="center"/>
    </xf>
    <xf numFmtId="0" fontId="1822" fillId="1276" borderId="1412" xfId="20" applyAlignment="1">
      <alignment horizontal="center" vertical="center"/>
    </xf>
    <xf numFmtId="0" fontId="1850" fillId="1292" borderId="1412" xfId="20"/>
    <xf numFmtId="0" fontId="1842" fillId="1276" borderId="1443" xfId="20" applyAlignment="1">
      <alignment horizontal="center" wrapText="1"/>
    </xf>
    <xf numFmtId="0" fontId="1851" fillId="1276" borderId="1446" xfId="20" applyAlignment="1">
      <alignment horizontal="left" wrapText="1"/>
    </xf>
    <xf numFmtId="0" fontId="1841" fillId="1276" borderId="1438" xfId="20" applyAlignment="1">
      <alignment horizontal="center"/>
    </xf>
    <xf numFmtId="0" fontId="1852" fillId="1316" borderId="1413" xfId="20" applyAlignment="1">
      <alignment horizontal="center" vertical="center" wrapText="1"/>
    </xf>
    <xf numFmtId="0" fontId="1841" fillId="1276" borderId="1412" xfId="20" applyAlignment="1">
      <alignment horizontal="center"/>
    </xf>
    <xf numFmtId="0" fontId="1851" fillId="1276" borderId="1445" xfId="20" applyAlignment="1">
      <alignment horizontal="left" wrapText="1"/>
    </xf>
    <xf numFmtId="0" fontId="1841" fillId="1292" borderId="1438" xfId="20"/>
    <xf numFmtId="0" fontId="1841" fillId="1276" borderId="1438" xfId="20"/>
    <xf numFmtId="10" fontId="1841" fillId="1276" borderId="1438" xfId="20"/>
    <xf numFmtId="0" fontId="1841" fillId="1292" borderId="1438" xfId="20" applyAlignment="1">
      <alignment horizontal="center"/>
    </xf>
    <xf numFmtId="0" fontId="1841" fillId="1317" borderId="1438" xfId="20" applyAlignment="1">
      <alignment horizontal="center"/>
    </xf>
    <xf numFmtId="0" fontId="1841" fillId="1292" borderId="1412" xfId="20" applyAlignment="1">
      <alignment horizontal="center"/>
    </xf>
    <xf numFmtId="0" fontId="1841" fillId="1292" borderId="1412" xfId="20"/>
    <xf numFmtId="165" fontId="1821" fillId="1276" borderId="1438" xfId="20" applyAlignment="1">
      <alignment horizontal="center"/>
    </xf>
    <xf numFmtId="0" fontId="1821" fillId="1276" borderId="1438" xfId="20" applyAlignment="1">
      <alignment horizontal="center" vertical="center"/>
    </xf>
    <xf numFmtId="0" fontId="1851" fillId="1276" borderId="1438" xfId="20" applyAlignment="1">
      <alignment horizontal="center" vertical="center" wrapText="1"/>
    </xf>
    <xf numFmtId="10" fontId="1821" fillId="1276" borderId="1438" xfId="20" applyAlignment="1">
      <alignment horizontal="center" vertical="center"/>
    </xf>
    <xf numFmtId="9" fontId="1821" fillId="1276" borderId="1438" xfId="20" applyAlignment="1">
      <alignment horizontal="center" vertical="center"/>
    </xf>
    <xf numFmtId="0" fontId="1821" fillId="1276" borderId="1438" xfId="20" applyAlignment="1">
      <alignment horizontal="left" vertical="bottom" wrapText="1"/>
    </xf>
    <xf numFmtId="0" fontId="1842" fillId="1276" borderId="1438" xfId="20" applyAlignment="1">
      <alignment horizontal="center" wrapText="1"/>
    </xf>
    <xf numFmtId="0" fontId="1841" fillId="1276" borderId="1438" xfId="20" applyAlignment="1">
      <alignment horizontal="center" wrapText="1"/>
    </xf>
    <xf numFmtId="0" fontId="1851" fillId="1276" borderId="1438" xfId="20" applyAlignment="1">
      <alignment horizontal="center" wrapText="1"/>
    </xf>
    <xf numFmtId="0" fontId="1841" fillId="1276" borderId="1438" xfId="20" applyAlignment="1">
      <alignment horizontal="right" wrapText="1"/>
    </xf>
    <xf numFmtId="0" fontId="1841" fillId="1276" borderId="1438" xfId="20" applyAlignment="1">
      <alignment horizontal="left" wrapText="1"/>
    </xf>
    <xf numFmtId="0" fontId="1847" fillId="1315" borderId="1413" xfId="20" applyAlignment="1">
      <alignment horizontal="center" vertical="center" wrapText="1"/>
    </xf>
    <xf numFmtId="10" fontId="1841" fillId="1276" borderId="1438" xfId="20" applyAlignment="1">
      <alignment horizontal="right" wrapText="1"/>
    </xf>
    <xf numFmtId="0" fontId="1821" fillId="1317" borderId="1438" xfId="20" applyAlignment="1">
      <alignment horizontal="left" vertical="bottom" wrapText="1"/>
    </xf>
    <xf numFmtId="0" fontId="1815" fillId="1276" borderId="1412" xfId="20" applyAlignment="1">
      <alignment vertical="center"/>
    </xf>
    <xf numFmtId="0" fontId="1831" fillId="1276" borderId="1413" xfId="20" applyAlignment="1">
      <alignment horizontal="center" vertical="center"/>
    </xf>
    <xf numFmtId="0" fontId="1853" fillId="1276" borderId="1412" xfId="20" applyAlignment="1">
      <alignment horizontal="center" vertical="center" wrapText="1"/>
    </xf>
    <xf numFmtId="0" fontId="1853" fillId="1276" borderId="1412" xfId="20" applyAlignment="1">
      <alignment horizontal="center" vertical="center"/>
    </xf>
    <xf numFmtId="0" fontId="1815" fillId="1316" borderId="1413" xfId="20" applyAlignment="1">
      <alignment vertical="center"/>
    </xf>
    <xf numFmtId="0" fontId="1825" fillId="1276" borderId="1413" xfId="20" applyAlignment="1">
      <alignment horizontal="center" vertical="center"/>
    </xf>
    <xf numFmtId="0" fontId="1854" fillId="1276" borderId="1413" xfId="20" applyAlignment="1">
      <alignment horizontal="center" vertical="center"/>
    </xf>
    <xf numFmtId="0" fontId="1815" fillId="1318" borderId="1413" xfId="20" applyAlignment="1">
      <alignment vertical="center"/>
    </xf>
    <xf numFmtId="0" fontId="1825" fillId="1276" borderId="1413" xfId="20" applyAlignment="1">
      <alignment horizontal="center" vertical="center"/>
    </xf>
    <xf numFmtId="0" fontId="1854" fillId="1276" borderId="1413" xfId="20" applyAlignment="1">
      <alignment horizontal="center" vertical="center"/>
    </xf>
    <xf numFmtId="0" fontId="1821" fillId="1276" borderId="1412" xfId="20" applyAlignment="1">
      <alignment vertical="center" wrapText="1"/>
    </xf>
    <xf numFmtId="0" fontId="1821" fillId="1276" borderId="1412" xfId="20" applyAlignment="1">
      <alignment horizontal="center" vertical="center" wrapText="1"/>
    </xf>
    <xf numFmtId="0" fontId="1825" fillId="1276" borderId="1412" xfId="20" applyAlignment="1">
      <alignment horizontal="center" vertical="center"/>
    </xf>
    <xf numFmtId="0" fontId="1855" fillId="1276" borderId="1412" xfId="20" applyAlignment="1">
      <alignment horizontal="center" vertical="center"/>
    </xf>
    <xf numFmtId="0" fontId="1816" fillId="1319" borderId="1413" xfId="20" applyAlignment="1">
      <alignment horizontal="left" vertical="center"/>
    </xf>
    <xf numFmtId="0" fontId="1816" fillId="1285" borderId="1413" xfId="20" applyAlignment="1">
      <alignment horizontal="left" vertical="center"/>
    </xf>
    <xf numFmtId="0" fontId="1856" fillId="1276" borderId="1412" xfId="20" applyAlignment="1">
      <alignment horizontal="center" vertical="center"/>
    </xf>
    <xf numFmtId="0" fontId="1816" fillId="1320" borderId="1413" xfId="20" applyAlignment="1">
      <alignment horizontal="left" vertical="center"/>
    </xf>
    <xf numFmtId="0" fontId="1816" fillId="1283" borderId="1413" xfId="20" applyAlignment="1">
      <alignment horizontal="left" vertical="center"/>
    </xf>
    <xf numFmtId="166" fontId="1852" fillId="1315" borderId="1413" xfId="20" applyAlignment="1">
      <alignment horizontal="center" vertical="center"/>
    </xf>
    <xf numFmtId="0" fontId="1825" fillId="1315" borderId="1413" xfId="20" applyAlignment="1">
      <alignment horizontal="center" vertical="center"/>
    </xf>
    <xf numFmtId="166" fontId="1847" fillId="1315" borderId="1413" xfId="20" applyAlignment="1">
      <alignment horizontal="center" vertical="center"/>
    </xf>
    <xf numFmtId="0" fontId="1852" fillId="1315" borderId="1413" xfId="20" applyAlignment="1">
      <alignment horizontal="center" vertical="center"/>
    </xf>
    <xf numFmtId="0" fontId="1817" fillId="1276" borderId="1412" xfId="20" applyAlignment="1">
      <alignment horizontal="center" vertical="center" wrapText="1"/>
    </xf>
    <xf numFmtId="0" fontId="1849" fillId="1276" borderId="1412" xfId="20" applyAlignment="1">
      <alignment horizontal="center" vertical="center" wrapText="1"/>
    </xf>
    <xf numFmtId="0" fontId="1825" fillId="1276" borderId="1412" xfId="20" applyAlignment="1">
      <alignment horizontal="right" vertical="center"/>
    </xf>
    <xf numFmtId="0" fontId="1825" fillId="1276" borderId="1413" xfId="20" applyAlignment="1">
      <alignment horizontal="right" vertical="center"/>
    </xf>
    <xf numFmtId="0" fontId="1830" fillId="1281" borderId="1413" xfId="20" applyAlignment="1">
      <alignment horizontal="center" vertical="center"/>
    </xf>
    <xf numFmtId="1" fontId="1847" fillId="1276" borderId="1412" xfId="20" applyAlignment="1">
      <alignment horizontal="center" vertical="center"/>
    </xf>
    <xf numFmtId="1" fontId="1847" fillId="1315" borderId="1413" xfId="20" applyAlignment="1">
      <alignment horizontal="center" vertical="center"/>
    </xf>
    <xf numFmtId="0" fontId="1847" fillId="1315" borderId="1413" xfId="20" applyAlignment="1">
      <alignment horizontal="center" vertical="center"/>
    </xf>
    <xf numFmtId="0" fontId="1852" fillId="1281" borderId="1413" xfId="20" applyAlignment="1">
      <alignment horizontal="center" vertical="center" wrapText="1"/>
    </xf>
    <xf numFmtId="0" fontId="1847" fillId="1276" borderId="1412" xfId="20" applyAlignment="1">
      <alignment horizontal="center" vertical="center"/>
    </xf>
    <xf numFmtId="0" fontId="1857" fillId="1276" borderId="1412" xfId="20" applyAlignment="1">
      <alignment horizontal="center" vertical="center" wrapText="1"/>
    </xf>
    <xf numFmtId="10" fontId="1821" fillId="1276" borderId="1412" xfId="20" applyAlignment="1">
      <alignment vertical="center" wrapText="1"/>
    </xf>
    <xf numFmtId="0" fontId="1858" fillId="1276" borderId="1413" xfId="20" applyAlignment="1">
      <alignment horizontal="left" vertical="center" wrapText="1"/>
    </xf>
    <xf numFmtId="0" fontId="1825" fillId="1281" borderId="1413" xfId="20" applyAlignment="1">
      <alignment horizontal="center" vertical="center"/>
    </xf>
    <xf numFmtId="0" fontId="1816" fillId="1276" borderId="1412" xfId="20" applyAlignment="1">
      <alignment horizontal="center" vertical="center"/>
    </xf>
    <xf numFmtId="0" fontId="1831" fillId="1276" borderId="1413" xfId="20" applyAlignment="1">
      <alignment horizontal="left" vertical="center" wrapText="1"/>
    </xf>
    <xf numFmtId="0" fontId="1827" fillId="1276" borderId="1412" xfId="20"/>
    <xf numFmtId="0" fontId="1825" fillId="1284" borderId="1413" xfId="20" applyAlignment="1">
      <alignment horizontal="center" vertical="center"/>
    </xf>
    <xf numFmtId="0" fontId="1847" fillId="1281" borderId="1413" xfId="20" applyAlignment="1">
      <alignment horizontal="center" vertical="center" wrapText="1"/>
    </xf>
    <xf numFmtId="0" fontId="1825" fillId="1285" borderId="1413" xfId="20" applyAlignment="1">
      <alignment horizontal="center" vertical="center"/>
    </xf>
    <xf numFmtId="0" fontId="1830" fillId="1276" borderId="1412" xfId="20" applyAlignment="1">
      <alignment horizontal="left" vertical="center" wrapText="1"/>
    </xf>
    <xf numFmtId="0" fontId="1830" fillId="1315" borderId="1414" xfId="20" applyAlignment="1">
      <alignment horizontal="left" vertical="center"/>
    </xf>
    <xf numFmtId="10" fontId="1815" fillId="1276" borderId="1413" xfId="20" applyAlignment="1">
      <alignment vertical="center"/>
    </xf>
    <xf numFmtId="0" fontId="1827" fillId="1276" borderId="1443" xfId="20" applyAlignment="1">
      <alignment horizontal="center" vertical="center" wrapText="1"/>
    </xf>
    <xf numFmtId="0" fontId="1819" fillId="1276" borderId="1445" xfId="20"/>
    <xf numFmtId="0" fontId="1819" fillId="1276" borderId="1447" xfId="20"/>
    <xf numFmtId="0" fontId="1827" fillId="1321" borderId="1438" xfId="20" applyAlignment="1">
      <alignment horizontal="center" vertical="center" wrapText="1"/>
    </xf>
    <xf numFmtId="0" fontId="1821" fillId="1276" borderId="1438" xfId="20" applyAlignment="1">
      <alignment horizontal="center" vertical="center" wrapText="1"/>
    </xf>
    <xf numFmtId="0" fontId="1821" fillId="1276" borderId="1438" xfId="20" applyAlignment="1">
      <alignment vertical="center" wrapText="1"/>
    </xf>
    <xf numFmtId="0" fontId="1821" fillId="1281" borderId="1438" xfId="20" applyAlignment="1">
      <alignment horizontal="center" vertical="center" wrapText="1"/>
    </xf>
    <xf numFmtId="0" fontId="1841" fillId="1276" borderId="1438" xfId="20" applyAlignment="1">
      <alignment horizontal="center" vertical="center" wrapText="1"/>
    </xf>
    <xf numFmtId="0" fontId="1841" fillId="1292" borderId="1438" xfId="20" applyAlignment="1">
      <alignment horizontal="left" vertical="center" wrapText="1"/>
    </xf>
    <xf numFmtId="2" fontId="1816" fillId="1276" borderId="1413" xfId="20" applyAlignment="1">
      <alignment horizontal="center" vertical="center"/>
    </xf>
    <xf numFmtId="2" fontId="1825" fillId="1281" borderId="1413" xfId="20" applyAlignment="1">
      <alignment horizontal="center" vertical="center"/>
    </xf>
    <xf numFmtId="0" fontId="1827" fillId="1276" borderId="1438" xfId="20" applyAlignment="1">
      <alignment horizontal="center"/>
    </xf>
    <xf numFmtId="0" fontId="1857" fillId="1316" borderId="1438" xfId="20" applyAlignment="1">
      <alignment horizontal="center" vertical="center"/>
    </xf>
    <xf numFmtId="0" fontId="1851" fillId="1276" borderId="1412" xfId="20" applyAlignment="1">
      <alignment horizontal="left" vertical="center" wrapText="1"/>
    </xf>
    <xf numFmtId="0" fontId="1849" fillId="1276" borderId="1438" xfId="20" applyAlignment="1">
      <alignment wrapText="1"/>
    </xf>
    <xf numFmtId="0" fontId="1827" fillId="1316" borderId="1438" xfId="20" applyAlignment="1">
      <alignment horizontal="center" vertical="center" wrapText="1"/>
    </xf>
    <xf numFmtId="0" fontId="1827" fillId="1316" borderId="1438" xfId="20" applyAlignment="1">
      <alignment horizontal="center" vertical="center"/>
    </xf>
    <xf numFmtId="0" fontId="1827" fillId="1321" borderId="1412" xfId="20" applyAlignment="1">
      <alignment horizontal="center" vertical="center"/>
    </xf>
    <xf numFmtId="0" fontId="1857" fillId="1276" borderId="1438" xfId="20" applyAlignment="1">
      <alignment horizontal="center" vertical="center" wrapText="1"/>
    </xf>
    <xf numFmtId="3" fontId="1857" fillId="1276" borderId="1438" xfId="20" applyAlignment="1">
      <alignment horizontal="center" vertical="center" wrapText="1"/>
    </xf>
    <xf numFmtId="0" fontId="1821" fillId="1292" borderId="1438" xfId="20" applyAlignment="1">
      <alignment horizontal="center" wrapText="1"/>
    </xf>
    <xf numFmtId="0" fontId="1821" fillId="1276" borderId="1448" xfId="20" applyAlignment="1">
      <alignment horizontal="center"/>
    </xf>
    <xf numFmtId="0" fontId="1821" fillId="1276" borderId="1449" xfId="20" applyAlignment="1">
      <alignment horizontal="center"/>
    </xf>
    <xf numFmtId="0" fontId="1821" fillId="1322" borderId="1450" xfId="20" applyAlignment="1">
      <alignment horizontal="center" vertical="bottom"/>
    </xf>
    <xf numFmtId="0" fontId="1821" fillId="1276" borderId="1451" xfId="20" applyAlignment="1">
      <alignment horizontal="center" vertical="bottom"/>
    </xf>
    <xf numFmtId="0" fontId="1821" fillId="1276" borderId="1412" xfId="20" applyAlignment="1">
      <alignment horizontal="center" vertical="bottom"/>
    </xf>
    <xf numFmtId="0" fontId="1821" fillId="1322" borderId="1452" xfId="20" applyAlignment="1">
      <alignment horizontal="center" vertical="bottom"/>
    </xf>
    <xf numFmtId="0" fontId="1821" fillId="1276" borderId="1443" xfId="20" applyAlignment="1">
      <alignment horizontal="center" vertical="bottom"/>
    </xf>
    <xf numFmtId="0" fontId="1821" fillId="1276" borderId="1451" xfId="20" applyAlignment="1">
      <alignment horizontal="center"/>
    </xf>
    <xf numFmtId="0" fontId="1821" fillId="1322" borderId="1453" xfId="20" applyAlignment="1">
      <alignment horizontal="center" vertical="bottom"/>
    </xf>
    <xf numFmtId="0" fontId="1859" fillId="1323" borderId="1438" xfId="20" applyAlignment="1">
      <alignment horizontal="right" vertical="center" wrapText="1"/>
    </xf>
    <xf numFmtId="0" fontId="1827" fillId="1322" borderId="1454" xfId="20" applyAlignment="1">
      <alignment horizontal="center" vertical="bottom"/>
    </xf>
    <xf numFmtId="0" fontId="1827" fillId="1322" borderId="1455" xfId="20" applyAlignment="1">
      <alignment horizontal="center" vertical="bottom"/>
    </xf>
    <xf numFmtId="0" fontId="1827" fillId="1322" borderId="1456" xfId="20" applyAlignment="1">
      <alignment horizontal="center" vertical="bottom"/>
    </xf>
    <xf numFmtId="0" fontId="1821" fillId="1322" borderId="1457" xfId="20" applyAlignment="1">
      <alignment horizontal="center"/>
    </xf>
    <xf numFmtId="0" fontId="1821" fillId="1322" borderId="1458" xfId="20" applyAlignment="1">
      <alignment horizontal="center"/>
    </xf>
    <xf numFmtId="0" fontId="1821" fillId="1322" borderId="1459" xfId="20" applyAlignment="1">
      <alignment horizontal="center"/>
    </xf>
    <xf numFmtId="0" fontId="1821" fillId="1322" borderId="1447" xfId="20" applyAlignment="1">
      <alignment horizontal="center"/>
    </xf>
    <xf numFmtId="0" fontId="1821" fillId="1322" borderId="1445" xfId="20" applyAlignment="1">
      <alignment horizontal="center"/>
    </xf>
    <xf numFmtId="0" fontId="1827" fillId="1281" borderId="1443" xfId="20" applyAlignment="1">
      <alignment horizontal="left" vertical="center" wrapText="1"/>
    </xf>
    <xf numFmtId="0" fontId="1827" fillId="1324" borderId="1438" xfId="20" applyAlignment="1">
      <alignment horizontal="left" vertical="center" wrapText="1"/>
    </xf>
    <xf numFmtId="0" fontId="1841" fillId="1292" borderId="1412" xfId="20" applyAlignment="1">
      <alignment horizontal="center" vertical="center" wrapText="1"/>
    </xf>
    <xf numFmtId="0" fontId="1827" fillId="1325" borderId="1438" xfId="20" applyAlignment="1">
      <alignment horizontal="left" vertical="center" wrapText="1"/>
    </xf>
    <xf numFmtId="0" fontId="1860" fillId="1276" borderId="1412" xfId="20"/>
    <xf numFmtId="0" fontId="1860" fillId="1276" borderId="1460" xfId="20"/>
    <xf numFmtId="0" fontId="1861" fillId="1276" borderId="1412" xfId="20" applyAlignment="1">
      <alignment horizontal="center" vertical="center" wrapText="1"/>
    </xf>
    <xf numFmtId="0" fontId="1862" fillId="1276" borderId="1412" xfId="20" applyAlignment="1">
      <alignment horizontal="center" vertical="center" wrapText="1"/>
    </xf>
    <xf numFmtId="0" fontId="1860" fillId="1276" borderId="1412" xfId="20" applyAlignment="1">
      <alignment horizontal="center" vertical="center"/>
    </xf>
    <xf numFmtId="0" fontId="1862" fillId="1276" borderId="1457" xfId="20" applyAlignment="1">
      <alignment horizontal="center" vertical="center" wrapText="1"/>
    </xf>
    <xf numFmtId="0" fontId="1819" fillId="1276" borderId="1458" xfId="20"/>
    <xf numFmtId="0" fontId="1819" fillId="1276" borderId="1459" xfId="20"/>
    <xf numFmtId="0" fontId="1862" fillId="1276" borderId="1438" xfId="20" applyAlignment="1">
      <alignment horizontal="center" vertical="center" wrapText="1"/>
    </xf>
    <xf numFmtId="0" fontId="1862" fillId="1293" borderId="1438" xfId="20" applyAlignment="1">
      <alignment horizontal="center" vertical="center" wrapText="1"/>
    </xf>
    <xf numFmtId="0" fontId="1860" fillId="1292" borderId="1412" xfId="20" applyAlignment="1">
      <alignment horizontal="center" vertical="bottom" wrapText="1"/>
    </xf>
    <xf numFmtId="0" fontId="1860" fillId="1292" borderId="1438" xfId="20" applyAlignment="1">
      <alignment horizontal="center" vertical="bottom" wrapText="1"/>
    </xf>
    <xf numFmtId="0" fontId="1860" fillId="1295" borderId="1438" xfId="20" applyAlignment="1">
      <alignment horizontal="left" wrapText="1"/>
    </xf>
    <xf numFmtId="3" fontId="1863" fillId="1292" borderId="1438" xfId="20" applyAlignment="1">
      <alignment horizontal="center" wrapText="1"/>
    </xf>
    <xf numFmtId="0" fontId="1860" fillId="1276" borderId="1438" xfId="20" applyAlignment="1">
      <alignment horizontal="center" vertical="bottom" wrapText="1"/>
    </xf>
    <xf numFmtId="0" fontId="1861" fillId="1276" borderId="1438" xfId="20" applyAlignment="1">
      <alignment horizontal="center" vertical="bottom" wrapText="1"/>
    </xf>
    <xf numFmtId="0" fontId="1860" fillId="1276" borderId="1412" xfId="20" applyAlignment="1">
      <alignment horizontal="center"/>
    </xf>
    <xf numFmtId="0" fontId="1860" fillId="1276" borderId="1412" xfId="20" applyAlignment="1">
      <alignment horizontal="center" vertical="bottom"/>
    </xf>
    <xf numFmtId="0" fontId="1863" fillId="1292" borderId="1438" xfId="20" applyAlignment="1">
      <alignment horizontal="center" wrapText="1"/>
    </xf>
    <xf numFmtId="0" fontId="1862" fillId="1276" borderId="1412" xfId="20" applyAlignment="1">
      <alignment vertical="bottom" wrapText="1"/>
    </xf>
    <xf numFmtId="0" fontId="1862" fillId="1316" borderId="1461" xfId="20" applyAlignment="1">
      <alignment vertical="bottom" wrapText="1"/>
    </xf>
    <xf numFmtId="0" fontId="1862" fillId="1316" borderId="1462" xfId="20" applyAlignment="1">
      <alignment vertical="bottom" wrapText="1"/>
    </xf>
    <xf numFmtId="1" fontId="1862" fillId="1316" borderId="1462" xfId="20" applyAlignment="1">
      <alignment horizontal="center" vertical="bottom" wrapText="1"/>
    </xf>
    <xf numFmtId="1" fontId="1862" fillId="1316" borderId="1446" xfId="20" applyAlignment="1">
      <alignment horizontal="center" vertical="bottom" wrapText="1"/>
    </xf>
    <xf numFmtId="0" fontId="1864" fillId="1276" borderId="1412" xfId="20" applyAlignment="1">
      <alignment vertical="center"/>
    </xf>
    <xf numFmtId="0" fontId="1860" fillId="1276" borderId="1412" xfId="20" applyAlignment="1">
      <alignment horizontal="left" vertical="center"/>
    </xf>
    <xf numFmtId="0" fontId="1821" fillId="1293" borderId="1438" xfId="20" applyAlignment="1">
      <alignment horizontal="center" wrapText="1"/>
    </xf>
    <xf numFmtId="0" fontId="1821" fillId="1295" borderId="1438" xfId="20" applyAlignment="1">
      <alignment horizontal="center" wrapText="1"/>
    </xf>
    <xf numFmtId="0" fontId="1821" fillId="1276" borderId="1438" xfId="20" applyAlignment="1">
      <alignment horizontal="center" wrapText="1"/>
    </xf>
    <xf numFmtId="0" fontId="1842" fillId="1276" borderId="1412" xfId="20" applyAlignment="1">
      <alignment vertical="center" wrapText="1"/>
    </xf>
    <xf numFmtId="0" fontId="1821" fillId="1296" borderId="1438" xfId="20"/>
    <xf numFmtId="0" fontId="1821" fillId="1321" borderId="1412" xfId="20"/>
    <xf numFmtId="0" fontId="1865" fillId="1276" borderId="1412" xfId="20" applyAlignment="1">
      <alignment horizontal="center" vertical="bottom"/>
    </xf>
    <xf numFmtId="0" fontId="1841" fillId="1276" borderId="1412" xfId="20" applyAlignment="1">
      <alignment vertical="bottom"/>
    </xf>
    <xf numFmtId="0" fontId="1865" fillId="1276" borderId="1438" xfId="20" applyAlignment="1">
      <alignment horizontal="center"/>
    </xf>
    <xf numFmtId="0" fontId="1865" fillId="1326" borderId="1438" xfId="20" applyAlignment="1">
      <alignment horizontal="center"/>
    </xf>
    <xf numFmtId="0" fontId="1865" fillId="1281" borderId="1438" xfId="20" applyAlignment="1">
      <alignment horizontal="center"/>
    </xf>
    <xf numFmtId="0" fontId="1865" fillId="1324" borderId="1438" xfId="20" applyAlignment="1">
      <alignment horizontal="center"/>
    </xf>
    <xf numFmtId="0" fontId="1865" fillId="1327" borderId="1438" xfId="20" applyAlignment="1">
      <alignment horizontal="center"/>
    </xf>
    <xf numFmtId="0" fontId="1865" fillId="1328" borderId="1438" xfId="20" applyAlignment="1">
      <alignment horizontal="center"/>
    </xf>
    <xf numFmtId="0" fontId="1841" fillId="1276" borderId="1460" xfId="20" applyAlignment="1">
      <alignment horizontal="center"/>
    </xf>
    <xf numFmtId="0" fontId="1841" fillId="1276" borderId="1445" xfId="20" applyAlignment="1">
      <alignment horizontal="center"/>
    </xf>
    <xf numFmtId="0" fontId="1841" fillId="1295" borderId="1447" xfId="20" applyAlignment="1">
      <alignment horizontal="center"/>
    </xf>
    <xf numFmtId="0" fontId="1841" fillId="1295" borderId="1462" xfId="20" applyAlignment="1">
      <alignment horizontal="center"/>
    </xf>
    <xf numFmtId="0" fontId="1841" fillId="1276" borderId="1453" xfId="20" applyAlignment="1">
      <alignment horizontal="center"/>
    </xf>
    <xf numFmtId="0" fontId="1841" fillId="1276" borderId="1446" xfId="20" applyAlignment="1">
      <alignment horizontal="center"/>
    </xf>
    <xf numFmtId="0" fontId="1865" fillId="1276" borderId="1412" xfId="20" applyAlignment="1">
      <alignment horizontal="right"/>
    </xf>
    <xf numFmtId="0" fontId="1866" fillId="1316" borderId="1412" xfId="20" applyAlignment="1">
      <alignment horizontal="right"/>
    </xf>
    <xf numFmtId="0" fontId="1866" fillId="1316" borderId="1412" xfId="20" applyAlignment="1">
      <alignment horizontal="left"/>
    </xf>
    <xf numFmtId="0" fontId="1867" fillId="1276" borderId="1412" xfId="20" applyAlignment="1">
      <alignment vertical="bottom"/>
    </xf>
    <xf numFmtId="0" fontId="1865" fillId="1276" borderId="1438" xfId="20" applyAlignment="1">
      <alignment horizontal="left"/>
    </xf>
    <xf numFmtId="0" fontId="1841" fillId="1276" borderId="1438" xfId="20" applyAlignment="1">
      <alignment horizontal="left"/>
    </xf>
    <xf numFmtId="0" fontId="1866" fillId="1276" borderId="1412" xfId="20" applyAlignment="1">
      <alignment vertical="bottom"/>
    </xf>
    <xf numFmtId="0" fontId="1868" fillId="1276" borderId="1412" xfId="20" applyAlignment="1">
      <alignment horizontal="left" vertical="bottom"/>
    </xf>
    <xf numFmtId="0" fontId="1821" fillId="1276" borderId="1412" xfId="20" applyAlignment="1">
      <alignment horizontal="left" vertical="bottom"/>
    </xf>
    <xf numFmtId="0" fontId="1869" fillId="1276" borderId="1412" xfId="20" applyAlignment="1">
      <alignment horizontal="left" vertical="bottom"/>
    </xf>
    <xf numFmtId="0" fontId="1870" fillId="1321" borderId="1438" xfId="20" applyAlignment="1">
      <alignment horizontal="center" vertical="bottom"/>
    </xf>
    <xf numFmtId="0" fontId="1870" fillId="1329" borderId="1438" xfId="20" applyAlignment="1">
      <alignment horizontal="center" vertical="bottom"/>
    </xf>
    <xf numFmtId="0" fontId="1870" fillId="1330" borderId="1438" xfId="20" applyAlignment="1">
      <alignment horizontal="center" vertical="bottom"/>
    </xf>
    <xf numFmtId="0" fontId="1870" fillId="1307" borderId="1438" xfId="20" applyAlignment="1">
      <alignment horizontal="center" vertical="bottom"/>
    </xf>
    <xf numFmtId="0" fontId="1870" fillId="1306" borderId="1438" xfId="20" applyAlignment="1">
      <alignment horizontal="center" vertical="bottom"/>
    </xf>
    <xf numFmtId="0" fontId="1870" fillId="1331" borderId="1438" xfId="20" applyAlignment="1">
      <alignment horizontal="center" vertical="bottom"/>
    </xf>
    <xf numFmtId="0" fontId="1870" fillId="1322" borderId="1438" xfId="20" applyAlignment="1">
      <alignment horizontal="center" vertical="center"/>
    </xf>
    <xf numFmtId="0" fontId="1870" fillId="1322" borderId="1445" xfId="20" applyAlignment="1">
      <alignment horizontal="left"/>
    </xf>
    <xf numFmtId="0" fontId="1827" fillId="1322" borderId="1445" xfId="20" applyAlignment="1">
      <alignment horizontal="left"/>
    </xf>
    <xf numFmtId="0" fontId="1871" fillId="1324" borderId="1438" xfId="20" applyAlignment="1">
      <alignment horizontal="center"/>
    </xf>
    <xf numFmtId="0" fontId="1871" fillId="1276" borderId="1438" xfId="20" applyAlignment="1">
      <alignment horizontal="center"/>
    </xf>
    <xf numFmtId="0" fontId="1871" fillId="1281" borderId="1438" xfId="20" applyAlignment="1">
      <alignment horizontal="center"/>
    </xf>
    <xf numFmtId="0" fontId="1827" fillId="1321" borderId="1438" xfId="20" applyAlignment="1">
      <alignment horizontal="right"/>
    </xf>
    <xf numFmtId="0" fontId="1870" fillId="1316" borderId="1438" xfId="20" applyAlignment="1">
      <alignment horizontal="center"/>
    </xf>
    <xf numFmtId="0" fontId="1865" fillId="1321" borderId="1438" xfId="20" applyAlignment="1">
      <alignment horizontal="left" vertical="bottom"/>
    </xf>
    <xf numFmtId="0" fontId="1841" fillId="1276" borderId="1438" xfId="20" applyAlignment="1">
      <alignment horizontal="left" vertical="top" wrapText="1"/>
    </xf>
    <xf numFmtId="0" fontId="1841" fillId="1276" borderId="1412" xfId="20" applyAlignment="1">
      <alignment horizontal="left" vertical="top"/>
    </xf>
    <xf numFmtId="0" fontId="1865" fillId="1276" borderId="1412" xfId="20" applyAlignment="1">
      <alignment horizontal="left" vertical="bottom"/>
    </xf>
    <xf numFmtId="0" fontId="1841" fillId="1276" borderId="1412" xfId="20" applyAlignment="1">
      <alignment horizontal="left" vertical="top" wrapText="1"/>
    </xf>
    <xf numFmtId="0" fontId="1865" fillId="1321" borderId="1438" xfId="20" applyAlignment="1">
      <alignment horizontal="center" vertical="bottom"/>
    </xf>
    <xf numFmtId="0" fontId="1827" fillId="1276" borderId="1438" xfId="20" applyAlignment="1">
      <alignment horizontal="left" vertical="top"/>
    </xf>
    <xf numFmtId="0" fontId="1871" fillId="1276" borderId="1412" xfId="20" applyAlignment="1">
      <alignment horizontal="left" vertical="bottom"/>
    </xf>
    <xf numFmtId="0" fontId="1865" fillId="1276" borderId="1412" xfId="20"/>
    <xf numFmtId="0" fontId="1865" fillId="1332" borderId="1438" xfId="20" applyAlignment="1">
      <alignment horizontal="center"/>
    </xf>
    <xf numFmtId="0" fontId="1833" fillId="1276" borderId="1412" xfId="20" applyAlignment="1">
      <alignment horizontal="center"/>
    </xf>
    <xf numFmtId="0" fontId="1870" fillId="1329" borderId="1438" xfId="20" applyAlignment="1">
      <alignment horizontal="center" vertical="center"/>
    </xf>
    <xf numFmtId="0" fontId="1841" fillId="1276" borderId="1438" xfId="20" applyAlignment="1">
      <alignment horizontal="left" vertical="center"/>
    </xf>
    <xf numFmtId="0" fontId="1872" fillId="1276" borderId="1412" xfId="20" applyAlignment="1">
      <alignment horizontal="left"/>
    </xf>
    <xf numFmtId="0" fontId="1821" fillId="1276" borderId="1412" xfId="20" applyAlignment="1">
      <alignment horizontal="left" vertical="top" wrapText="1"/>
    </xf>
    <xf numFmtId="0" fontId="1870" fillId="1333" borderId="1438" xfId="20" applyAlignment="1">
      <alignment horizontal="center" vertical="center"/>
    </xf>
    <xf numFmtId="0" fontId="1821" fillId="1276" borderId="1412" xfId="20" applyAlignment="1">
      <alignment horizontal="left" vertical="top"/>
    </xf>
    <xf numFmtId="0" fontId="1870" fillId="1307" borderId="1438" xfId="20" applyAlignment="1">
      <alignment horizontal="center" vertical="center"/>
    </xf>
    <xf numFmtId="0" fontId="1870" fillId="1306" borderId="1438" xfId="20" applyAlignment="1">
      <alignment horizontal="center" vertical="center"/>
    </xf>
    <xf numFmtId="0" fontId="1870" fillId="1331" borderId="1438" xfId="20" applyAlignment="1">
      <alignment horizontal="center" vertical="center"/>
    </xf>
    <xf numFmtId="0" fontId="1873" fillId="1276" borderId="1412" xfId="20" applyAlignment="1">
      <alignment horizontal="left" vertical="bottom"/>
    </xf>
    <xf numFmtId="0" fontId="1874" fillId="1276" borderId="1412" xfId="20"/>
    <xf numFmtId="0" fontId="1874" fillId="1276" borderId="1412" xfId="20" applyAlignment="1">
      <alignment vertical="bottom"/>
    </xf>
    <xf numFmtId="0" fontId="1875" fillId="1276" borderId="1412" xfId="20" applyAlignment="1">
      <alignment horizontal="center" vertical="bottom"/>
    </xf>
    <xf numFmtId="0" fontId="1875" fillId="1334" borderId="1438" xfId="20" applyAlignment="1">
      <alignment horizontal="center" vertical="bottom" wrapText="1"/>
    </xf>
    <xf numFmtId="0" fontId="1875" fillId="1326" borderId="1438" xfId="20" applyAlignment="1">
      <alignment horizontal="center" vertical="bottom" wrapText="1"/>
    </xf>
    <xf numFmtId="0" fontId="1875" fillId="1324" borderId="1438" xfId="20" applyAlignment="1">
      <alignment horizontal="center" vertical="bottom" wrapText="1"/>
    </xf>
    <xf numFmtId="0" fontId="1875" fillId="1328" borderId="1438" xfId="20" applyAlignment="1">
      <alignment horizontal="center" vertical="bottom" wrapText="1"/>
    </xf>
    <xf numFmtId="0" fontId="1875" fillId="1327" borderId="1438" xfId="20" applyAlignment="1">
      <alignment horizontal="center" vertical="bottom" wrapText="1"/>
    </xf>
    <xf numFmtId="0" fontId="1875" fillId="1276" borderId="1460" xfId="20" applyAlignment="1">
      <alignment horizontal="center" vertical="bottom"/>
    </xf>
    <xf numFmtId="0" fontId="1875" fillId="1276" borderId="1438" xfId="20" applyAlignment="1">
      <alignment vertical="bottom"/>
    </xf>
    <xf numFmtId="0" fontId="1874" fillId="1316" borderId="1438" xfId="20" applyAlignment="1">
      <alignment vertical="bottom"/>
    </xf>
    <xf numFmtId="0" fontId="1874" fillId="1276" borderId="1438" xfId="20" applyAlignment="1">
      <alignment horizontal="center" vertical="bottom"/>
    </xf>
    <xf numFmtId="0" fontId="1875" fillId="1276" borderId="1412" xfId="20" applyAlignment="1">
      <alignment horizontal="right" vertical="bottom"/>
    </xf>
    <xf numFmtId="0" fontId="1875" fillId="1334" borderId="1438" xfId="20" applyAlignment="1">
      <alignment horizontal="center" vertical="bottom"/>
    </xf>
    <xf numFmtId="0" fontId="1875" fillId="1326" borderId="1438" xfId="20" applyAlignment="1">
      <alignment horizontal="center" vertical="bottom"/>
    </xf>
    <xf numFmtId="0" fontId="1875" fillId="1324" borderId="1438" xfId="20" applyAlignment="1">
      <alignment horizontal="center" vertical="bottom"/>
    </xf>
    <xf numFmtId="0" fontId="1875" fillId="1328" borderId="1438" xfId="20" applyAlignment="1">
      <alignment horizontal="center" vertical="bottom"/>
    </xf>
    <xf numFmtId="0" fontId="1875" fillId="1327" borderId="1438" xfId="20" applyAlignment="1">
      <alignment horizontal="center" vertical="bottom"/>
    </xf>
    <xf numFmtId="0" fontId="1875" fillId="1276" borderId="1412" xfId="20" applyAlignment="1">
      <alignment vertical="bottom"/>
    </xf>
    <xf numFmtId="0" fontId="1822" fillId="1276" borderId="1412" xfId="20" applyAlignment="1">
      <alignment vertical="bottom"/>
    </xf>
    <xf numFmtId="0" fontId="1876" fillId="1276" borderId="1412" xfId="20" applyAlignment="1">
      <alignment vertical="bottom"/>
    </xf>
    <xf numFmtId="0" fontId="1875" fillId="1334" borderId="1438" xfId="20" applyAlignment="1">
      <alignment vertical="bottom"/>
    </xf>
    <xf numFmtId="0" fontId="1874" fillId="1276" borderId="1438" xfId="20" applyAlignment="1">
      <alignment vertical="bottom" wrapText="1"/>
    </xf>
    <xf numFmtId="0" fontId="1874" fillId="1276" borderId="1438" xfId="20" applyAlignment="1">
      <alignment vertical="bottom"/>
    </xf>
    <xf numFmtId="0" fontId="1875" fillId="1326" borderId="1438" xfId="20" applyAlignment="1">
      <alignment vertical="bottom"/>
    </xf>
    <xf numFmtId="0" fontId="1875" fillId="1324" borderId="1438" xfId="20" applyAlignment="1">
      <alignment vertical="bottom"/>
    </xf>
    <xf numFmtId="0" fontId="1875" fillId="1327" borderId="1438" xfId="20" applyAlignment="1">
      <alignment vertical="bottom"/>
    </xf>
    <xf numFmtId="0" fontId="1875" fillId="1328" borderId="1438" xfId="20" applyAlignment="1">
      <alignment vertical="bottom"/>
    </xf>
    <xf numFmtId="0" fontId="1827" fillId="1276" borderId="1412" xfId="20" applyAlignment="1">
      <alignment horizontal="right"/>
    </xf>
    <xf numFmtId="0" fontId="1862" fillId="1292" borderId="1438" xfId="20" applyAlignment="1">
      <alignment horizontal="center" vertical="center" wrapText="1"/>
    </xf>
    <xf numFmtId="0" fontId="1821" fillId="1276" borderId="1412" xfId="20" applyAlignment="1">
      <alignment horizontal="right"/>
    </xf>
    <xf numFmtId="0" fontId="1877" fillId="1324" borderId="1438" xfId="20" applyAlignment="1">
      <alignment horizontal="center" wrapText="1"/>
    </xf>
    <xf numFmtId="0" fontId="1821" fillId="1276" borderId="1438" xfId="20" applyAlignment="1">
      <alignment horizontal="right" wrapText="1"/>
    </xf>
    <xf numFmtId="165" fontId="1821" fillId="1276" borderId="1438" xfId="20" applyAlignment="1">
      <alignment horizontal="right" wrapText="1"/>
    </xf>
    <xf numFmtId="165" fontId="1821" fillId="1276" borderId="1438" xfId="20"/>
    <xf numFmtId="0" fontId="1877" fillId="1316" borderId="1438" xfId="20" applyAlignment="1">
      <alignment horizontal="center" vertical="center" wrapText="1"/>
    </xf>
    <xf numFmtId="0" fontId="1878" fillId="1276" borderId="1412" xfId="20" applyAlignment="1">
      <alignment horizontal="left" vertical="center" wrapText="1"/>
    </xf>
    <xf numFmtId="0" fontId="1879" fillId="1276" borderId="1412" xfId="20" applyAlignment="1">
      <alignment vertical="bottom"/>
    </xf>
    <xf numFmtId="0" fontId="1880" fillId="1293" borderId="1438" xfId="20" applyAlignment="1">
      <alignment horizontal="center" vertical="center"/>
    </xf>
    <xf numFmtId="0" fontId="1880" fillId="1293" borderId="1438" xfId="20" applyAlignment="1">
      <alignment horizontal="center" vertical="center" wrapText="1"/>
    </xf>
    <xf numFmtId="0" fontId="1881" fillId="1321" borderId="1438" xfId="20" applyAlignment="1">
      <alignment horizontal="center" vertical="center"/>
    </xf>
    <xf numFmtId="0" fontId="1881" fillId="1293" borderId="1438" xfId="20" applyAlignment="1">
      <alignment horizontal="center" vertical="center" wrapText="1"/>
    </xf>
    <xf numFmtId="0" fontId="1881" fillId="1293" borderId="1438" xfId="20" applyAlignment="1">
      <alignment horizontal="center" vertical="center"/>
    </xf>
    <xf numFmtId="0" fontId="1878" fillId="1276" borderId="1438" xfId="20" applyAlignment="1">
      <alignment horizontal="left" vertical="center" wrapText="1"/>
    </xf>
    <xf numFmtId="10" fontId="1878" fillId="1276" borderId="1438" xfId="20" applyAlignment="1">
      <alignment horizontal="left" vertical="center" wrapText="1"/>
    </xf>
    <xf numFmtId="2" fontId="1878" fillId="1276" borderId="1438" xfId="20" applyAlignment="1">
      <alignment horizontal="left" vertical="center" wrapText="1"/>
    </xf>
    <xf numFmtId="0" fontId="1827" fillId="1293" borderId="1438" xfId="20" applyAlignment="1">
      <alignment horizontal="center"/>
    </xf>
    <xf numFmtId="0" fontId="1882" fillId="1293" borderId="1438" xfId="20" applyAlignment="1">
      <alignment horizontal="center" wrapText="1"/>
    </xf>
    <xf numFmtId="0" fontId="1879" fillId="1293" borderId="1438" xfId="20" applyAlignment="1">
      <alignment vertical="bottom"/>
    </xf>
    <xf numFmtId="0" fontId="1883" fillId="1293" borderId="1438" xfId="20" applyAlignment="1">
      <alignment horizontal="center" vertical="bottom"/>
    </xf>
    <xf numFmtId="0" fontId="1882" fillId="1276" borderId="1438" xfId="20" applyAlignment="1">
      <alignment horizontal="center" vertical="center" wrapText="1"/>
    </xf>
    <xf numFmtId="0" fontId="1878" fillId="1335" borderId="1438" xfId="20" applyAlignment="1">
      <alignment horizontal="center" vertical="center" wrapText="1"/>
    </xf>
    <xf numFmtId="0" fontId="1878" fillId="1276" borderId="1438" xfId="20" applyAlignment="1">
      <alignment horizontal="center" vertical="center" wrapText="1"/>
    </xf>
    <xf numFmtId="0" fontId="1879" fillId="1276" borderId="1438" xfId="20" applyAlignment="1">
      <alignment vertical="center"/>
    </xf>
    <xf numFmtId="0" fontId="1880" fillId="1293" borderId="1450" xfId="20" applyAlignment="1">
      <alignment horizontal="center" vertical="center"/>
    </xf>
    <xf numFmtId="0" fontId="1880" fillId="1293" borderId="1450" xfId="20" applyAlignment="1">
      <alignment horizontal="center" vertical="center" wrapText="1"/>
    </xf>
    <xf numFmtId="0" fontId="1878" fillId="1276" borderId="1438" xfId="20" applyAlignment="1">
      <alignment wrapText="1"/>
    </xf>
    <xf numFmtId="0" fontId="1878" fillId="1276" borderId="1445" xfId="20" applyAlignment="1">
      <alignment wrapText="1"/>
    </xf>
    <xf numFmtId="165" fontId="1879" fillId="1276" borderId="1445" xfId="20" applyAlignment="1">
      <alignment horizontal="center" vertical="bottom"/>
    </xf>
    <xf numFmtId="10" fontId="1879" fillId="1276" borderId="1445" xfId="20" applyAlignment="1">
      <alignment horizontal="center" vertical="bottom"/>
    </xf>
    <xf numFmtId="0" fontId="1878" fillId="1276" borderId="1453" xfId="20" applyAlignment="1">
      <alignment wrapText="1"/>
    </xf>
    <xf numFmtId="0" fontId="1878" fillId="1276" borderId="1446" xfId="20" applyAlignment="1">
      <alignment wrapText="1"/>
    </xf>
    <xf numFmtId="165" fontId="1879" fillId="1276" borderId="1446" xfId="20" applyAlignment="1">
      <alignment horizontal="center" vertical="bottom"/>
    </xf>
    <xf numFmtId="0" fontId="1878" fillId="1276" borderId="1412" xfId="20" applyAlignment="1">
      <alignment wrapText="1"/>
    </xf>
    <xf numFmtId="0" fontId="1821" fillId="1276" borderId="1446" xfId="20"/>
    <xf numFmtId="10" fontId="1879" fillId="1276" borderId="1446" xfId="20" applyAlignment="1">
      <alignment horizontal="center" vertical="bottom"/>
    </xf>
    <xf numFmtId="0" fontId="1811" fillId="1276" borderId="1412" xfId="20"/>
    <xf numFmtId="0" fontId="1818" fillId="1286" borderId="1413" xfId="20" applyAlignment="1">
      <alignment horizontal="left" vertical="center"/>
    </xf>
    <xf numFmtId="0" fontId="1811" fillId="1276" borderId="1415" xfId="20"/>
    <xf numFmtId="0" fontId="1811" fillId="1276" borderId="1416" xfId="20"/>
    <xf numFmtId="0" fontId="1822" fillId="1287" borderId="1413" xfId="20" applyAlignment="1">
      <alignment horizontal="center" vertical="center"/>
    </xf>
    <xf numFmtId="0" fontId="1811" fillId="1276" borderId="1418" xfId="20"/>
    <xf numFmtId="0" fontId="1830" fillId="1281" borderId="1413" xfId="20" applyAlignment="1">
      <alignment horizontal="left" vertical="center" wrapText="1"/>
    </xf>
    <xf numFmtId="0" fontId="1830" fillId="1282" borderId="1413" xfId="20" applyAlignment="1">
      <alignment horizontal="left" vertical="center" wrapText="1"/>
    </xf>
    <xf numFmtId="0" fontId="1830" fillId="1283" borderId="1413" xfId="20" applyAlignment="1">
      <alignment horizontal="left" vertical="center" wrapText="1"/>
    </xf>
    <xf numFmtId="0" fontId="1830" fillId="1284" borderId="1413" xfId="20" applyAlignment="1">
      <alignment horizontal="left" vertical="center" wrapText="1"/>
    </xf>
    <xf numFmtId="0" fontId="1830" fillId="1285" borderId="1413" xfId="20" applyAlignment="1">
      <alignment horizontal="left" vertical="center" wrapText="1"/>
    </xf>
    <xf numFmtId="0" fontId="1827" fillId="1276" borderId="1422" xfId="20"/>
    <xf numFmtId="0" fontId="1811" fillId="1276" borderId="1420" xfId="20"/>
    <xf numFmtId="0" fontId="1811" fillId="1276" borderId="1426" xfId="20"/>
    <xf numFmtId="0" fontId="1814" fillId="1276" borderId="1412" xfId="20"/>
    <xf numFmtId="0" fontId="1813" fillId="1276" borderId="1438" xfId="20" applyAlignment="1">
      <alignment horizontal="left" vertical="center"/>
    </xf>
    <xf numFmtId="0" fontId="1814" fillId="1276" borderId="1438" xfId="20"/>
    <xf numFmtId="0" fontId="1811" fillId="1276" borderId="1441" xfId="20"/>
    <xf numFmtId="0" fontId="1811" fillId="1276" borderId="1442" xfId="20"/>
    <xf numFmtId="0" fontId="1830" fillId="1315" borderId="1413" xfId="20" applyAlignment="1">
      <alignment horizontal="left" vertical="center" wrapText="1"/>
    </xf>
    <xf numFmtId="0" fontId="1822" fillId="1276" borderId="1412" xfId="20"/>
    <xf numFmtId="0" fontId="1831" fillId="1276" borderId="1412" xfId="20" applyAlignment="1">
      <alignment horizontal="center" wrapText="1"/>
    </xf>
    <xf numFmtId="0" fontId="1830" fillId="1315" borderId="1413" xfId="20" applyAlignment="1">
      <alignment horizontal="left" vertical="center"/>
    </xf>
    <xf numFmtId="0" fontId="1827" fillId="1276" borderId="1438" xfId="20" applyAlignment="1">
      <alignment horizontal="center" vertical="center" wrapText="1"/>
    </xf>
    <xf numFmtId="0" fontId="1811" fillId="1276" borderId="1445" xfId="20"/>
    <xf numFmtId="0" fontId="1811" fillId="1276" borderId="1447" xfId="20"/>
    <xf numFmtId="0" fontId="1827" fillId="1281" borderId="1438" xfId="20" applyAlignment="1">
      <alignment horizontal="left" vertical="center" wrapText="1"/>
    </xf>
    <xf numFmtId="0" fontId="1862" fillId="1276" borderId="1450" xfId="20" applyAlignment="1">
      <alignment horizontal="center" vertical="center" wrapText="1"/>
    </xf>
    <xf numFmtId="0" fontId="1811" fillId="1276" borderId="1458" xfId="20"/>
    <xf numFmtId="0" fontId="1811" fillId="1276" borderId="1459" xfId="20"/>
    <xf numFmtId="0" fontId="1825" fillId="1316" borderId="1413" xfId="20" applyAlignment="1">
      <alignment vertical="center" wrapText="1"/>
    </xf>
    <xf numFmtId="0" fontId="1815" fillId="1276" borderId="1413" xfId="20" applyAlignment="1">
      <alignment vertical="top" wrapText="1"/>
    </xf>
    <xf numFmtId="0" fontId="1884" fillId="1276" borderId="1412" xfId="20" applyAlignment="1">
      <alignment vertical="top" wrapText="1"/>
    </xf>
    <xf numFmtId="0" fontId="1830" fillId="1276" borderId="1413" xfId="20" applyAlignment="1">
      <alignment vertical="top" wrapText="1"/>
    </xf>
    <xf numFmtId="0" fontId="1885" fillId="1315" borderId="1413" xfId="20" applyAlignment="1">
      <alignment horizontal="left" vertical="center"/>
    </xf>
    <xf numFmtId="0" fontId="1885" fillId="1276" borderId="1412" xfId="20" applyAlignment="1">
      <alignment horizontal="center" vertical="center"/>
    </xf>
    <xf numFmtId="0" fontId="1886" fillId="1276" borderId="1471" xfId="20" applyAlignment="1">
      <alignment vertical="top" wrapText="1"/>
    </xf>
    <xf numFmtId="0" fontId="1888" fillId="1276" borderId="1471" xfId="20" applyAlignment="1">
      <alignment vertical="top" wrapText="1"/>
    </xf>
    <xf numFmtId="0" fontId="1811" fillId="1276" borderId="1474" xfId="20"/>
    <xf numFmtId="0" fontId="1811" fillId="1276" borderId="1475" xfId="20"/>
    <xf numFmtId="0" fontId="1885" fillId="1276" borderId="1412" xfId="20"/>
    <xf numFmtId="0" fontId="1887" fillId="1276" borderId="1471" xfId="20" applyAlignment="1">
      <alignment vertical="top" wrapText="1"/>
    </xf>
    <xf numFmtId="0" fontId="1886" fillId="1276" borderId="1471" xfId="20" applyAlignment="1">
      <alignment horizontal="left" vertical="center"/>
    </xf>
    <xf numFmtId="1" fontId="1852" fillId="1315" borderId="1413" xfId="20" applyAlignment="1">
      <alignment horizontal="center" vertical="center"/>
    </xf>
    <xf numFmtId="1" fontId="1816" fillId="1276" borderId="1413" xfId="20" applyAlignment="1">
      <alignment horizontal="center" vertical="center"/>
    </xf>
    <xf numFmtId="0" fontId="1889" fillId="1336" borderId="1438" xfId="20" applyAlignment="1">
      <alignment horizontal="center" vertical="center"/>
    </xf>
    <xf numFmtId="0" fontId="1885" fillId="1276" borderId="1413" xfId="20" applyAlignment="1">
      <alignment horizontal="center" vertical="center"/>
    </xf>
    <xf numFmtId="0" fontId="1884" fillId="1276" borderId="1413" xfId="20" applyAlignment="1">
      <alignment vertical="top" wrapText="1"/>
    </xf>
    <xf numFmtId="0" fontId="1811" fillId="1276" borderId="1463" xfId="20"/>
    <xf numFmtId="0" fontId="1811" fillId="1276" borderId="1464" xfId="20"/>
    <xf numFmtId="0" fontId="1811" fillId="1276" borderId="1477" xfId="20"/>
    <xf numFmtId="0" fontId="1811" fillId="1276" borderId="1478" xfId="20"/>
    <xf numFmtId="0" fontId="1811" fillId="1276" borderId="1479" xfId="20"/>
    <xf numFmtId="0" fontId="1890" fillId="1281" borderId="1438" xfId="20" applyAlignment="1">
      <alignment horizontal="left" vertical="center" wrapText="1"/>
    </xf>
    <xf numFmtId="0" fontId="1811" fillId="1281" borderId="1438" xfId="20"/>
    <xf numFmtId="0" fontId="1891" fillId="1321" borderId="1438" xfId="20" applyAlignment="1">
      <alignment horizontal="center" vertical="center" wrapText="1"/>
    </xf>
    <xf numFmtId="0" fontId="1891" fillId="1276" borderId="1438" xfId="20" applyAlignment="1">
      <alignment horizontal="center" vertical="center" wrapText="1"/>
    </xf>
    <xf numFmtId="0" fontId="1892" fillId="1276" borderId="1438" xfId="20" applyAlignment="1">
      <alignment horizontal="left" vertical="center" wrapText="1"/>
    </xf>
    <xf numFmtId="0" fontId="1894" fillId="1281" borderId="1438" xfId="20" applyAlignment="1">
      <alignment horizontal="left" vertical="center" wrapText="1"/>
    </xf>
    <xf numFmtId="0" fontId="1811" fillId="1276" borderId="1438" xfId="20"/>
    <xf numFmtId="0" fontId="1891" fillId="1323" borderId="1438" xfId="20" applyAlignment="1">
      <alignment horizontal="center" vertical="center" wrapText="1"/>
    </xf>
    <xf numFmtId="0" fontId="1892" fillId="1323" borderId="1438" xfId="20" applyAlignment="1">
      <alignment horizontal="left" vertical="center" wrapText="1"/>
    </xf>
    <xf numFmtId="0" fontId="1891" fillId="1285" borderId="1438" xfId="20" applyAlignment="1">
      <alignment horizontal="center" vertical="center" wrapText="1"/>
    </xf>
    <xf numFmtId="0" fontId="1892" fillId="1285" borderId="1438" xfId="20" applyAlignment="1">
      <alignment horizontal="left" vertical="center" wrapText="1"/>
    </xf>
    <xf numFmtId="0" fontId="1892" fillId="1292" borderId="1438" xfId="20" applyAlignment="1">
      <alignment horizontal="center" vertical="center" wrapText="1"/>
    </xf>
    <xf numFmtId="0" fontId="1892" fillId="1295" borderId="1438" xfId="20" applyAlignment="1">
      <alignment horizontal="left" vertical="center" wrapText="1"/>
    </xf>
    <xf numFmtId="3" fontId="1891" fillId="1292" borderId="1438" xfId="20" applyAlignment="1">
      <alignment horizontal="center" vertical="center" wrapText="1"/>
    </xf>
    <xf numFmtId="0" fontId="1892" fillId="1276" borderId="1438" xfId="20" applyAlignment="1">
      <alignment horizontal="center" vertical="center" wrapText="1"/>
    </xf>
    <xf numFmtId="0" fontId="1892" fillId="1323" borderId="1438" xfId="20" applyAlignment="1">
      <alignment horizontal="center" vertical="center" wrapText="1"/>
    </xf>
    <xf numFmtId="0" fontId="1891" fillId="1292" borderId="1438" xfId="20" applyAlignment="1">
      <alignment horizontal="center" vertical="center" wrapText="1"/>
    </xf>
    <xf numFmtId="0" fontId="1892" fillId="1316" borderId="1438" xfId="20" applyAlignment="1">
      <alignment horizontal="center" vertical="center" wrapText="1"/>
    </xf>
    <xf numFmtId="0" fontId="1892" fillId="1316" borderId="1438" xfId="20" applyAlignment="1">
      <alignment horizontal="left" vertical="center" wrapText="1"/>
    </xf>
    <xf numFmtId="0" fontId="1891" fillId="1316" borderId="1438" xfId="20" applyAlignment="1">
      <alignment horizontal="center" vertical="center" wrapText="1"/>
    </xf>
    <xf numFmtId="1" fontId="1892" fillId="1316" borderId="1438" xfId="20" applyAlignment="1">
      <alignment horizontal="center" vertical="center" wrapText="1"/>
    </xf>
    <xf numFmtId="1" fontId="1892" fillId="1323" borderId="1438" xfId="20" applyAlignment="1">
      <alignment horizontal="center" vertical="center" wrapText="1"/>
    </xf>
    <xf numFmtId="0" fontId="1891" fillId="1281" borderId="1438" xfId="20"/>
    <xf numFmtId="0" fontId="1891" fillId="1281" borderId="1438" xfId="20" applyAlignment="1">
      <alignment horizontal="left" vertical="center" wrapText="1"/>
    </xf>
    <xf numFmtId="0" fontId="1891" fillId="1281" borderId="1438" xfId="20" applyAlignment="1">
      <alignment horizontal="center" vertical="center" wrapText="1"/>
    </xf>
    <xf numFmtId="0" fontId="1892" fillId="1276" borderId="1438" xfId="20"/>
    <xf numFmtId="0" fontId="1891" fillId="1276" borderId="1480" xfId="20"/>
    <xf numFmtId="0" fontId="1891" fillId="1276" borderId="1480" xfId="20" applyAlignment="1">
      <alignment horizontal="left" vertical="center" wrapText="1"/>
    </xf>
    <xf numFmtId="0" fontId="1891" fillId="1276" borderId="1480" xfId="20" applyAlignment="1">
      <alignment horizontal="center" vertical="center" wrapText="1"/>
    </xf>
    <xf numFmtId="0" fontId="1891" fillId="1285" borderId="1480" xfId="20" applyAlignment="1">
      <alignment horizontal="center" vertical="center" wrapText="1"/>
    </xf>
    <xf numFmtId="0" fontId="1891" fillId="1276" borderId="1412" xfId="20"/>
    <xf numFmtId="0" fontId="1893" fillId="1276" borderId="1412" xfId="20"/>
    <xf numFmtId="0" fontId="1811" fillId="1276" borderId="1461" xfId="20"/>
    <xf numFmtId="0" fontId="1811" fillId="1276" borderId="1462" xfId="20"/>
    <xf numFmtId="0" fontId="1811" fillId="1276" borderId="1446" xfId="20"/>
    <xf numFmtId="0" fontId="1892" fillId="1295" borderId="1438" xfId="20" applyAlignment="1">
      <alignment horizontal="center" vertical="center" wrapText="1"/>
    </xf>
    <xf numFmtId="0" fontId="1891" fillId="1292" borderId="1438" xfId="20" applyAlignment="1">
      <alignment horizontal="left" vertical="center" wrapText="1"/>
    </xf>
    <xf numFmtId="0" fontId="1892" fillId="1292" borderId="1438" xfId="20" applyAlignment="1">
      <alignment horizontal="left" vertical="center" wrapText="1"/>
    </xf>
    <xf numFmtId="0" fontId="1891" fillId="1320" borderId="1438" xfId="20" applyAlignment="1">
      <alignment horizontal="center" vertical="center" wrapText="1"/>
    </xf>
    <xf numFmtId="0" fontId="1891" fillId="1284" borderId="1438" xfId="20" applyAlignment="1">
      <alignment horizontal="center" vertical="center" wrapText="1"/>
    </xf>
    <xf numFmtId="0" fontId="1891" fillId="1295" borderId="1438" xfId="20" applyAlignment="1">
      <alignment horizontal="center" wrapText="1"/>
    </xf>
    <xf numFmtId="0" fontId="1893" fillId="1320" borderId="1438" xfId="20" applyAlignment="1">
      <alignment horizontal="center" wrapText="1"/>
    </xf>
    <xf numFmtId="0" fontId="1893" fillId="1284" borderId="1438" xfId="20" applyAlignment="1">
      <alignment horizontal="center" wrapText="1"/>
    </xf>
    <xf numFmtId="0" fontId="1893" fillId="1285" borderId="1438" xfId="20" applyAlignment="1">
      <alignment horizontal="center" wrapText="1"/>
    </xf>
    <xf numFmtId="0" fontId="1893" fillId="1295" borderId="1438" xfId="20" applyAlignment="1">
      <alignment horizontal="center" wrapText="1"/>
    </xf>
    <xf numFmtId="0" fontId="1892" fillId="1321" borderId="1438" xfId="20" applyAlignment="1">
      <alignment horizontal="center" vertical="center" wrapText="1"/>
    </xf>
    <xf numFmtId="0" fontId="1895" fillId="1337" borderId="1481" xfId="21" applyAlignment="1">
      <alignment vertical="bottom"/>
    </xf>
    <xf numFmtId="0" fontId="1896" fillId="1337" borderId="1481" xfId="21" applyAlignment="1">
      <alignment horizontal="left" vertical="center"/>
    </xf>
    <xf numFmtId="0" fontId="1897" fillId="1337" borderId="1481" xfId="21" applyAlignment="1">
      <alignment horizontal="left" vertical="center"/>
    </xf>
    <xf numFmtId="0" fontId="1898" fillId="1337" borderId="1481" xfId="21" applyAlignment="1">
      <alignment horizontal="left" vertical="center"/>
    </xf>
    <xf numFmtId="0" fontId="1899" fillId="1339" borderId="1482" xfId="21" applyAlignment="1">
      <alignment vertical="center"/>
    </xf>
    <xf numFmtId="0" fontId="1900" fillId="1337" borderId="1481" xfId="21" applyAlignment="1">
      <alignment horizontal="left" vertical="center"/>
    </xf>
    <xf numFmtId="0" fontId="1899" fillId="1340" borderId="1482" xfId="21" applyAlignment="1">
      <alignment vertical="center"/>
    </xf>
    <xf numFmtId="0" fontId="1899" fillId="1341" borderId="1482" xfId="21" applyAlignment="1">
      <alignment vertical="center"/>
    </xf>
    <xf numFmtId="0" fontId="1899" fillId="1342" borderId="1482" xfId="21" applyAlignment="1">
      <alignment vertical="center"/>
    </xf>
    <xf numFmtId="0" fontId="1901" fillId="1337" borderId="1481" xfId="21"/>
    <xf numFmtId="0" fontId="1899" fillId="1343" borderId="1482" xfId="21" applyAlignment="1">
      <alignment vertical="center"/>
    </xf>
    <xf numFmtId="0" fontId="1899" fillId="1344" borderId="1482" xfId="21" applyAlignment="1">
      <alignment vertical="center"/>
    </xf>
    <xf numFmtId="0" fontId="1899" fillId="1345" borderId="1482" xfId="21" applyAlignment="1">
      <alignment vertical="center"/>
    </xf>
    <xf numFmtId="0" fontId="1899" fillId="1346" borderId="1482" xfId="21" applyAlignment="1">
      <alignment vertical="center"/>
    </xf>
    <xf numFmtId="0" fontId="1902" fillId="1347" borderId="1483" xfId="21" applyAlignment="1">
      <alignment horizontal="left" vertical="center"/>
    </xf>
    <xf numFmtId="0" fontId="1903" fillId="1337" borderId="1484" xfId="21"/>
    <xf numFmtId="0" fontId="1903" fillId="1337" borderId="1485" xfId="21"/>
    <xf numFmtId="0" fontId="1904" fillId="1348" borderId="1486" xfId="21" applyAlignment="1">
      <alignment horizontal="center" vertical="center" wrapText="1"/>
    </xf>
    <xf numFmtId="0" fontId="1905" fillId="1337" borderId="1481" xfId="21"/>
    <xf numFmtId="0" fontId="1906" fillId="1348" borderId="1483" xfId="21" applyAlignment="1">
      <alignment horizontal="center" vertical="center"/>
    </xf>
    <xf numFmtId="0" fontId="1903" fillId="1337" borderId="1487" xfId="21"/>
    <xf numFmtId="0" fontId="1907" fillId="1337" borderId="1481" xfId="21"/>
    <xf numFmtId="0" fontId="1908" fillId="1348" borderId="1482" xfId="21" applyAlignment="1">
      <alignment horizontal="center" vertical="center"/>
    </xf>
    <xf numFmtId="0" fontId="1909" fillId="1337" borderId="1482" xfId="21" applyAlignment="1">
      <alignment horizontal="left" vertical="center" wrapText="1"/>
    </xf>
    <xf numFmtId="0" fontId="1899" fillId="1337" borderId="1482" xfId="21" applyAlignment="1">
      <alignment horizontal="left" vertical="center" wrapText="1"/>
    </xf>
    <xf numFmtId="164" fontId="1900" fillId="1337" borderId="1482" xfId="21" applyAlignment="1">
      <alignment horizontal="center" vertical="center"/>
    </xf>
    <xf numFmtId="0" fontId="1910" fillId="1337" borderId="1481" xfId="21"/>
    <xf numFmtId="0" fontId="1905" fillId="1337" borderId="1481" xfId="21" applyAlignment="1">
      <alignment vertical="bottom"/>
    </xf>
    <xf numFmtId="0" fontId="1911" fillId="1337" borderId="1488" xfId="21"/>
    <xf numFmtId="0" fontId="1903" fillId="1337" borderId="1489" xfId="21"/>
    <xf numFmtId="0" fontId="1905" fillId="1337" borderId="1490" xfId="21"/>
    <xf numFmtId="0" fontId="1911" fillId="1337" borderId="1491" xfId="21" applyAlignment="1">
      <alignment horizontal="center"/>
    </xf>
    <xf numFmtId="0" fontId="1911" fillId="1337" borderId="1481" xfId="21" applyAlignment="1">
      <alignment horizontal="center"/>
    </xf>
    <xf numFmtId="0" fontId="1905" fillId="1337" borderId="1491" xfId="21" applyAlignment="1">
      <alignment horizontal="center"/>
    </xf>
    <xf numFmtId="0" fontId="1905" fillId="1337" borderId="1492" xfId="21"/>
    <xf numFmtId="0" fontId="1912" fillId="1337" borderId="1493" xfId="21" applyAlignment="1">
      <alignment wrapText="1"/>
    </xf>
    <xf numFmtId="0" fontId="1911" fillId="1337" borderId="1491" xfId="21" applyAlignment="1">
      <alignment horizontal="center" wrapText="1"/>
    </xf>
    <xf numFmtId="0" fontId="1912" fillId="1337" borderId="1494" xfId="21" applyAlignment="1">
      <alignment wrapText="1"/>
    </xf>
    <xf numFmtId="0" fontId="1912" fillId="1337" borderId="1493" xfId="21" applyAlignment="1">
      <alignment wrapText="1"/>
    </xf>
    <xf numFmtId="0" fontId="1900" fillId="1337" borderId="1482" xfId="21" applyAlignment="1">
      <alignment horizontal="center" vertical="center"/>
    </xf>
    <xf numFmtId="0" fontId="1903" fillId="1337" borderId="1495" xfId="21"/>
    <xf numFmtId="0" fontId="1911" fillId="1337" borderId="1488" xfId="21" applyAlignment="1">
      <alignment horizontal="center" wrapText="1"/>
    </xf>
    <xf numFmtId="0" fontId="1911" fillId="1337" borderId="1494" xfId="21" applyAlignment="1">
      <alignment wrapText="1"/>
    </xf>
    <xf numFmtId="0" fontId="1911" fillId="1337" borderId="1493" xfId="21" applyAlignment="1">
      <alignment wrapText="1"/>
    </xf>
    <xf numFmtId="0" fontId="1899" fillId="1337" borderId="1482" xfId="21" applyAlignment="1">
      <alignment vertical="center"/>
    </xf>
    <xf numFmtId="0" fontId="1899" fillId="1349" borderId="1482" xfId="21" applyAlignment="1">
      <alignment vertical="center"/>
    </xf>
    <xf numFmtId="0" fontId="1900" fillId="1337" borderId="1482" xfId="21" applyAlignment="1">
      <alignment horizontal="left" vertical="center" wrapText="1"/>
    </xf>
    <xf numFmtId="0" fontId="1913" fillId="1342" borderId="1482" xfId="21" applyAlignment="1">
      <alignment horizontal="center" vertical="center"/>
    </xf>
    <xf numFmtId="0" fontId="1904" fillId="1348" borderId="1482" xfId="21" applyAlignment="1">
      <alignment horizontal="center" vertical="center" wrapText="1"/>
    </xf>
    <xf numFmtId="0" fontId="1904" fillId="1348" borderId="1483" xfId="21" applyAlignment="1">
      <alignment horizontal="center" vertical="center" wrapText="1"/>
    </xf>
    <xf numFmtId="0" fontId="1899" fillId="1337" borderId="1482" xfId="21" applyAlignment="1">
      <alignment horizontal="left" vertical="center"/>
    </xf>
    <xf numFmtId="164" fontId="1899" fillId="1337" borderId="1482" xfId="21" applyAlignment="1">
      <alignment horizontal="center" vertical="center"/>
    </xf>
    <xf numFmtId="0" fontId="1899" fillId="1337" borderId="1483" xfId="21" applyAlignment="1">
      <alignment horizontal="left" vertical="center" wrapText="1"/>
    </xf>
    <xf numFmtId="0" fontId="1914" fillId="1342" borderId="1482" xfId="21" applyAlignment="1">
      <alignment horizontal="left" vertical="center"/>
    </xf>
    <xf numFmtId="0" fontId="1899" fillId="1342" borderId="1482" xfId="21" applyAlignment="1">
      <alignment horizontal="left" vertical="center" wrapText="1"/>
    </xf>
    <xf numFmtId="164" fontId="1899" fillId="1342" borderId="1482" xfId="21" applyAlignment="1">
      <alignment horizontal="center" vertical="center"/>
    </xf>
    <xf numFmtId="0" fontId="1914" fillId="1342" borderId="1483" xfId="21" applyAlignment="1">
      <alignment horizontal="left" vertical="center" wrapText="1"/>
    </xf>
    <xf numFmtId="0" fontId="1899" fillId="1342" borderId="1483" xfId="21" applyAlignment="1">
      <alignment horizontal="left" vertical="center" wrapText="1"/>
    </xf>
    <xf numFmtId="0" fontId="1899" fillId="1343" borderId="1482" xfId="21" applyAlignment="1">
      <alignment horizontal="left" vertical="center"/>
    </xf>
    <xf numFmtId="0" fontId="1899" fillId="1343" borderId="1482" xfId="21" applyAlignment="1">
      <alignment horizontal="left" vertical="center" wrapText="1"/>
    </xf>
    <xf numFmtId="164" fontId="1899" fillId="1343" borderId="1482" xfId="21" applyAlignment="1">
      <alignment horizontal="center" vertical="center"/>
    </xf>
    <xf numFmtId="0" fontId="1914" fillId="1343" borderId="1483" xfId="21" applyAlignment="1">
      <alignment horizontal="left" vertical="center" wrapText="1"/>
    </xf>
    <xf numFmtId="0" fontId="1899" fillId="1343" borderId="1483" xfId="21" applyAlignment="1">
      <alignment horizontal="left" vertical="center" wrapText="1"/>
    </xf>
    <xf numFmtId="0" fontId="1899" fillId="1344" borderId="1482" xfId="21" applyAlignment="1">
      <alignment horizontal="left" vertical="center"/>
    </xf>
    <xf numFmtId="0" fontId="1899" fillId="1344" borderId="1482" xfId="21" applyAlignment="1">
      <alignment horizontal="left" vertical="center" wrapText="1"/>
    </xf>
    <xf numFmtId="164" fontId="1899" fillId="1344" borderId="1482" xfId="21" applyAlignment="1">
      <alignment horizontal="center" vertical="center"/>
    </xf>
    <xf numFmtId="0" fontId="1914" fillId="1344" borderId="1483" xfId="21" applyAlignment="1">
      <alignment horizontal="left" vertical="center" wrapText="1"/>
    </xf>
    <xf numFmtId="0" fontId="1899" fillId="1344" borderId="1483" xfId="21" applyAlignment="1">
      <alignment horizontal="left" vertical="center" wrapText="1"/>
    </xf>
    <xf numFmtId="0" fontId="1899" fillId="1345" borderId="1482" xfId="21" applyAlignment="1">
      <alignment horizontal="left" vertical="center"/>
    </xf>
    <xf numFmtId="0" fontId="1899" fillId="1345" borderId="1482" xfId="21" applyAlignment="1">
      <alignment horizontal="left" vertical="center" wrapText="1"/>
    </xf>
    <xf numFmtId="164" fontId="1899" fillId="1345" borderId="1482" xfId="21" applyAlignment="1">
      <alignment horizontal="center" vertical="center"/>
    </xf>
    <xf numFmtId="0" fontId="1914" fillId="1345" borderId="1483" xfId="21" applyAlignment="1">
      <alignment horizontal="left" vertical="center" wrapText="1"/>
    </xf>
    <xf numFmtId="0" fontId="1899" fillId="1345" borderId="1483" xfId="21" applyAlignment="1">
      <alignment horizontal="left" vertical="center" wrapText="1"/>
    </xf>
    <xf numFmtId="0" fontId="1899" fillId="1346" borderId="1482" xfId="21" applyAlignment="1">
      <alignment horizontal="left" vertical="center"/>
    </xf>
    <xf numFmtId="0" fontId="1899" fillId="1346" borderId="1482" xfId="21" applyAlignment="1">
      <alignment horizontal="left" vertical="center" wrapText="1"/>
    </xf>
    <xf numFmtId="164" fontId="1899" fillId="1346" borderId="1482" xfId="21" applyAlignment="1">
      <alignment horizontal="center" vertical="center"/>
    </xf>
    <xf numFmtId="0" fontId="1914" fillId="1346" borderId="1483" xfId="21" applyAlignment="1">
      <alignment horizontal="left" vertical="center" wrapText="1"/>
    </xf>
    <xf numFmtId="0" fontId="1899" fillId="1346" borderId="1483" xfId="21" applyAlignment="1">
      <alignment horizontal="left" vertical="center" wrapText="1"/>
    </xf>
    <xf numFmtId="0" fontId="1915" fillId="1337" borderId="1481" xfId="21" applyAlignment="1">
      <alignment horizontal="left" vertical="center" wrapText="1"/>
    </xf>
    <xf numFmtId="0" fontId="1916" fillId="1337" borderId="1481" xfId="21"/>
    <xf numFmtId="0" fontId="1916" fillId="1337" borderId="1481" xfId="21" applyAlignment="1">
      <alignment wrapText="1"/>
    </xf>
    <xf numFmtId="0" fontId="1917" fillId="1350" borderId="1496" xfId="21" applyAlignment="1">
      <alignment horizontal="center" wrapText="1"/>
    </xf>
    <xf numFmtId="0" fontId="1917" fillId="1350" borderId="1497" xfId="21" applyAlignment="1">
      <alignment horizontal="center" wrapText="1"/>
    </xf>
    <xf numFmtId="0" fontId="1917" fillId="1350" borderId="1498" xfId="21" applyAlignment="1">
      <alignment horizontal="center" wrapText="1"/>
    </xf>
    <xf numFmtId="0" fontId="1918" fillId="1341" borderId="1499" xfId="21" applyAlignment="1">
      <alignment wrapText="1"/>
    </xf>
    <xf numFmtId="0" fontId="1919" fillId="1351" borderId="1500" xfId="21" applyAlignment="1">
      <alignment wrapText="1"/>
    </xf>
    <xf numFmtId="0" fontId="1919" fillId="1352" borderId="1500" xfId="21" applyAlignment="1">
      <alignment wrapText="1"/>
    </xf>
    <xf numFmtId="0" fontId="1919" fillId="1352" borderId="1501" xfId="21" applyAlignment="1">
      <alignment wrapText="1"/>
    </xf>
    <xf numFmtId="0" fontId="1918" fillId="1341" borderId="1502" xfId="21" applyAlignment="1">
      <alignment wrapText="1"/>
    </xf>
    <xf numFmtId="0" fontId="1919" fillId="1353" borderId="1500" xfId="21" applyAlignment="1">
      <alignment wrapText="1"/>
    </xf>
    <xf numFmtId="0" fontId="1919" fillId="1353" borderId="1503" xfId="21" applyAlignment="1">
      <alignment wrapText="1"/>
    </xf>
    <xf numFmtId="0" fontId="1919" fillId="1351" borderId="1503" xfId="21" applyAlignment="1">
      <alignment wrapText="1"/>
    </xf>
    <xf numFmtId="0" fontId="1919" fillId="1352" borderId="1503" xfId="21" applyAlignment="1">
      <alignment wrapText="1"/>
    </xf>
    <xf numFmtId="0" fontId="1918" fillId="1341" borderId="1504" xfId="21" applyAlignment="1">
      <alignment wrapText="1"/>
    </xf>
    <xf numFmtId="0" fontId="1919" fillId="1352" borderId="1505" xfId="21" applyAlignment="1">
      <alignment wrapText="1"/>
    </xf>
    <xf numFmtId="0" fontId="1919" fillId="1351" borderId="1505" xfId="21" applyAlignment="1">
      <alignment wrapText="1"/>
    </xf>
    <xf numFmtId="0" fontId="1919" fillId="1352" borderId="1506" xfId="21" applyAlignment="1">
      <alignment wrapText="1"/>
    </xf>
    <xf numFmtId="0" fontId="1905" fillId="1337" borderId="1507" xfId="21"/>
    <xf numFmtId="0" fontId="1905" fillId="1337" borderId="1507" xfId="21" applyAlignment="1">
      <alignment wrapText="1"/>
    </xf>
    <xf numFmtId="0" fontId="1920" fillId="1337" borderId="1481" xfId="21"/>
    <xf numFmtId="0" fontId="1912" fillId="1347" borderId="1493" xfId="21" applyAlignment="1">
      <alignment wrapText="1"/>
    </xf>
    <xf numFmtId="0" fontId="1921" fillId="1347" borderId="1493" xfId="21" applyAlignment="1">
      <alignment wrapText="1"/>
    </xf>
    <xf numFmtId="0" fontId="1922" fillId="1337" borderId="1481" xfId="21" applyAlignment="1">
      <alignment vertical="top" wrapText="1"/>
    </xf>
    <xf numFmtId="0" fontId="1905" fillId="1337" borderId="1481" xfId="21" applyAlignment="1">
      <alignment vertical="bottom"/>
    </xf>
    <xf numFmtId="0" fontId="1907" fillId="1337" borderId="1507" xfId="21"/>
    <xf numFmtId="0" fontId="1923" fillId="1337" borderId="1481" xfId="21" applyAlignment="1">
      <alignment horizontal="center" vertical="center"/>
    </xf>
    <xf numFmtId="0" fontId="1905" fillId="1337" borderId="1507" xfId="21"/>
    <xf numFmtId="0" fontId="1924" fillId="1353" borderId="1481" xfId="21" applyAlignment="1">
      <alignment horizontal="center"/>
    </xf>
    <xf numFmtId="0" fontId="1905" fillId="1337" borderId="1481" xfId="21" applyAlignment="1">
      <alignment horizontal="center"/>
    </xf>
    <xf numFmtId="10" fontId="1905" fillId="1337" borderId="1481" xfId="21" applyAlignment="1">
      <alignment horizontal="center"/>
    </xf>
    <xf numFmtId="0" fontId="1925" fillId="1354" borderId="1507" xfId="21" applyAlignment="1">
      <alignment horizontal="center" vertical="center" wrapText="1"/>
    </xf>
    <xf numFmtId="0" fontId="1925" fillId="1353" borderId="1507" xfId="21" applyAlignment="1">
      <alignment horizontal="center" vertical="center" wrapText="1"/>
    </xf>
    <xf numFmtId="0" fontId="1905" fillId="1353" borderId="1507" xfId="21" applyAlignment="1">
      <alignment vertical="bottom"/>
    </xf>
    <xf numFmtId="0" fontId="1905" fillId="1355" borderId="1507" xfId="21" applyAlignment="1">
      <alignment horizontal="center"/>
    </xf>
    <xf numFmtId="0" fontId="1905" fillId="1356" borderId="1481" xfId="21" applyAlignment="1">
      <alignment horizontal="center"/>
    </xf>
    <xf numFmtId="0" fontId="1905" fillId="1356" borderId="1481" xfId="21" applyAlignment="1">
      <alignment horizontal="center"/>
    </xf>
    <xf numFmtId="0" fontId="1905" fillId="1357" borderId="1507" xfId="21" applyAlignment="1">
      <alignment horizontal="center"/>
    </xf>
    <xf numFmtId="0" fontId="1905" fillId="1337" borderId="1481" xfId="21" applyAlignment="1">
      <alignment vertical="bottom" wrapText="1"/>
    </xf>
    <xf numFmtId="0" fontId="1905" fillId="1358" borderId="1507" xfId="21" applyAlignment="1">
      <alignment horizontal="center"/>
    </xf>
    <xf numFmtId="0" fontId="1925" fillId="1359" borderId="1507" xfId="21" applyAlignment="1">
      <alignment horizontal="center"/>
    </xf>
    <xf numFmtId="0" fontId="1905" fillId="1360" borderId="1507" xfId="21" applyAlignment="1">
      <alignment horizontal="center"/>
    </xf>
    <xf numFmtId="0" fontId="1905" fillId="1361" borderId="1507" xfId="21" applyAlignment="1">
      <alignment horizontal="center"/>
    </xf>
    <xf numFmtId="0" fontId="1905" fillId="1337" borderId="1481" xfId="21"/>
    <xf numFmtId="0" fontId="1905" fillId="1362" borderId="1507" xfId="21" applyAlignment="1">
      <alignment horizontal="center"/>
    </xf>
    <xf numFmtId="0" fontId="1905" fillId="1363" borderId="1507" xfId="21" applyAlignment="1">
      <alignment horizontal="center"/>
    </xf>
    <xf numFmtId="0" fontId="1926" fillId="1337" borderId="1481" xfId="21" applyAlignment="1">
      <alignment horizontal="center" vertical="bottom"/>
    </xf>
    <xf numFmtId="0" fontId="1905" fillId="1364" borderId="1507" xfId="21" applyAlignment="1">
      <alignment horizontal="center"/>
    </xf>
    <xf numFmtId="0" fontId="1905" fillId="1365" borderId="1507" xfId="21" applyAlignment="1">
      <alignment horizontal="center"/>
    </xf>
    <xf numFmtId="0" fontId="1905" fillId="1366" borderId="1507" xfId="21" applyAlignment="1">
      <alignment horizontal="center"/>
    </xf>
    <xf numFmtId="0" fontId="1905" fillId="1367" borderId="1507" xfId="21" applyAlignment="1">
      <alignment horizontal="center"/>
    </xf>
    <xf numFmtId="0" fontId="1905" fillId="1368" borderId="1507" xfId="21" applyAlignment="1">
      <alignment horizontal="center"/>
    </xf>
    <xf numFmtId="0" fontId="1905" fillId="1369" borderId="1507" xfId="21" applyAlignment="1">
      <alignment horizontal="center"/>
    </xf>
    <xf numFmtId="0" fontId="1905" fillId="1370" borderId="1507" xfId="21" applyAlignment="1">
      <alignment horizontal="center"/>
    </xf>
    <xf numFmtId="0" fontId="1905" fillId="1371" borderId="1507" xfId="21" applyAlignment="1">
      <alignment horizontal="center"/>
    </xf>
    <xf numFmtId="0" fontId="1905" fillId="1372" borderId="1507" xfId="21" applyAlignment="1">
      <alignment horizontal="center"/>
    </xf>
    <xf numFmtId="0" fontId="1905" fillId="1373" borderId="1507" xfId="21" applyAlignment="1">
      <alignment horizontal="center"/>
    </xf>
    <xf numFmtId="0" fontId="1905" fillId="1374" borderId="1507" xfId="21" applyAlignment="1">
      <alignment horizontal="center"/>
    </xf>
    <xf numFmtId="0" fontId="1905" fillId="1375" borderId="1507" xfId="21" applyAlignment="1">
      <alignment horizontal="center"/>
    </xf>
    <xf numFmtId="0" fontId="1907" fillId="1337" borderId="1507" xfId="21"/>
    <xf numFmtId="0" fontId="1907" fillId="1337" borderId="1507" xfId="21" applyAlignment="1">
      <alignment horizontal="center"/>
    </xf>
    <xf numFmtId="0" fontId="1925" fillId="1337" borderId="1481" xfId="21" applyAlignment="1">
      <alignment horizontal="center" vertical="center" wrapText="1"/>
    </xf>
    <xf numFmtId="0" fontId="1905" fillId="1353" borderId="1481" xfId="21"/>
    <xf numFmtId="0" fontId="1927" fillId="1353" borderId="1481" xfId="21"/>
    <xf numFmtId="0" fontId="1928" fillId="1353" borderId="1481" xfId="21"/>
    <xf numFmtId="0" fontId="1899" fillId="1337" borderId="1481" xfId="21"/>
    <xf numFmtId="0" fontId="1914" fillId="1337" borderId="1508" xfId="21" applyAlignment="1">
      <alignment horizontal="left" vertical="center" wrapText="1"/>
    </xf>
    <xf numFmtId="0" fontId="1899" fillId="1337" borderId="1509" xfId="21" applyAlignment="1">
      <alignment horizontal="left" vertical="center" wrapText="1"/>
    </xf>
    <xf numFmtId="0" fontId="1903" fillId="1337" borderId="1510" xfId="21"/>
    <xf numFmtId="0" fontId="1903" fillId="1337" borderId="1511" xfId="21"/>
    <xf numFmtId="0" fontId="1899" fillId="1337" borderId="1508" xfId="21" applyAlignment="1">
      <alignment horizontal="left" vertical="center" wrapText="1"/>
    </xf>
    <xf numFmtId="0" fontId="1901" fillId="1337" borderId="1510" xfId="21"/>
    <xf numFmtId="0" fontId="1901" fillId="1337" borderId="1511" xfId="21"/>
    <xf numFmtId="0" fontId="1914" fillId="1337" borderId="1508" xfId="21" applyAlignment="1">
      <alignment horizontal="center" vertical="center"/>
    </xf>
    <xf numFmtId="0" fontId="1899" fillId="1337" borderId="1508" xfId="21" applyAlignment="1">
      <alignment horizontal="center" vertical="center"/>
    </xf>
    <xf numFmtId="0" fontId="1914" fillId="1376" borderId="1483" xfId="21" applyAlignment="1">
      <alignment horizontal="left" vertical="center" wrapText="1"/>
    </xf>
    <xf numFmtId="0" fontId="1909" fillId="1377" borderId="1482" xfId="21" applyAlignment="1">
      <alignment horizontal="center" vertical="center" wrapText="1"/>
    </xf>
    <xf numFmtId="0" fontId="1909" fillId="1377" borderId="1483" xfId="21" applyAlignment="1">
      <alignment horizontal="center" vertical="center" wrapText="1"/>
    </xf>
    <xf numFmtId="0" fontId="1909" fillId="1337" borderId="1482" xfId="21" applyAlignment="1">
      <alignment horizontal="center" vertical="center" wrapText="1"/>
    </xf>
    <xf numFmtId="0" fontId="1915" fillId="1337" borderId="1482" xfId="21" applyAlignment="1">
      <alignment horizontal="center" vertical="center" wrapText="1"/>
    </xf>
    <xf numFmtId="0" fontId="1909" fillId="1342" borderId="1482" xfId="21" applyAlignment="1">
      <alignment horizontal="center" vertical="center" wrapText="1"/>
    </xf>
    <xf numFmtId="0" fontId="1900" fillId="1337" borderId="1483" xfId="21" applyAlignment="1">
      <alignment horizontal="left" vertical="center" wrapText="1"/>
    </xf>
    <xf numFmtId="0" fontId="1911" fillId="1337" borderId="1481" xfId="21" applyAlignment="1">
      <alignment horizontal="left"/>
    </xf>
    <xf numFmtId="0" fontId="1929" fillId="1337" borderId="1481" xfId="21"/>
    <xf numFmtId="0" fontId="1930" fillId="1337" borderId="1481" xfId="21" applyAlignment="1">
      <alignment horizontal="left" vertical="center"/>
    </xf>
    <xf numFmtId="0" fontId="1914" fillId="1337" borderId="1482" xfId="21" applyAlignment="1">
      <alignment horizontal="center" vertical="center"/>
    </xf>
    <xf numFmtId="0" fontId="1914" fillId="1337" borderId="1481" xfId="21" applyAlignment="1">
      <alignment horizontal="center" vertical="center"/>
    </xf>
    <xf numFmtId="0" fontId="1899" fillId="1337" borderId="1481" xfId="21" applyAlignment="1">
      <alignment horizontal="left" vertical="center" wrapText="1"/>
    </xf>
    <xf numFmtId="0" fontId="1900" fillId="1337" borderId="1481" xfId="21" applyAlignment="1">
      <alignment horizontal="left" vertical="center" wrapText="1"/>
    </xf>
    <xf numFmtId="0" fontId="1899" fillId="1337" borderId="1482" xfId="21" applyAlignment="1">
      <alignment horizontal="center" vertical="center"/>
    </xf>
    <xf numFmtId="0" fontId="1911" fillId="1353" borderId="1507" xfId="21" applyAlignment="1">
      <alignment horizontal="center" wrapText="1"/>
    </xf>
    <xf numFmtId="0" fontId="1911" fillId="1337" borderId="1507" xfId="21" applyAlignment="1">
      <alignment horizontal="center" wrapText="1"/>
    </xf>
    <xf numFmtId="0" fontId="1905" fillId="1337" borderId="1507" xfId="21" applyAlignment="1">
      <alignment vertical="bottom"/>
    </xf>
    <xf numFmtId="0" fontId="1905" fillId="1337" borderId="1507" xfId="21" applyAlignment="1">
      <alignment horizontal="center"/>
    </xf>
    <xf numFmtId="3" fontId="1900" fillId="1337" borderId="1482" xfId="21" applyAlignment="1">
      <alignment horizontal="center" vertical="center"/>
    </xf>
    <xf numFmtId="10" fontId="1905" fillId="1337" borderId="1507" xfId="21" applyAlignment="1">
      <alignment horizontal="center"/>
    </xf>
    <xf numFmtId="10" fontId="1905" fillId="1353" borderId="1507" xfId="21" applyAlignment="1">
      <alignment horizontal="center"/>
    </xf>
    <xf numFmtId="0" fontId="1911" fillId="1337" borderId="1481" xfId="21" applyAlignment="1">
      <alignment horizontal="left" vertical="center" wrapText="1"/>
    </xf>
    <xf numFmtId="0" fontId="1911" fillId="1337" borderId="1481" xfId="21" applyAlignment="1">
      <alignment horizontal="center" vertical="center" wrapText="1"/>
    </xf>
    <xf numFmtId="0" fontId="1911" fillId="1337" borderId="1481" xfId="21" applyAlignment="1">
      <alignment horizontal="center" wrapText="1"/>
    </xf>
    <xf numFmtId="0" fontId="1931" fillId="1377" borderId="1482" xfId="21" applyAlignment="1">
      <alignment horizontal="center" vertical="center" wrapText="1"/>
    </xf>
    <xf numFmtId="0" fontId="1905" fillId="1337" borderId="1507" xfId="21" applyAlignment="1">
      <alignment horizontal="center" vertical="bottom"/>
    </xf>
    <xf numFmtId="0" fontId="1900" fillId="1337" borderId="1482" xfId="21" applyAlignment="1">
      <alignment horizontal="center" vertical="center" wrapText="1"/>
    </xf>
    <xf numFmtId="0" fontId="1900" fillId="1337" borderId="1482" xfId="21" applyAlignment="1">
      <alignment horizontal="center" vertical="center" wrapText="1"/>
    </xf>
    <xf numFmtId="3" fontId="1899" fillId="1337" borderId="1482" xfId="21" applyAlignment="1">
      <alignment vertical="center"/>
    </xf>
    <xf numFmtId="0" fontId="1905" fillId="1337" borderId="1512" xfId="21" applyAlignment="1">
      <alignment horizontal="center"/>
    </xf>
    <xf numFmtId="0" fontId="1907" fillId="1337" borderId="1513" xfId="21"/>
    <xf numFmtId="0" fontId="1905" fillId="1337" borderId="1481" xfId="21" applyAlignment="1">
      <alignment horizontal="left" vertical="center"/>
    </xf>
    <xf numFmtId="0" fontId="1907" fillId="1337" borderId="1514" xfId="21"/>
    <xf numFmtId="0" fontId="1905" fillId="1337" borderId="1481" xfId="21" applyAlignment="1">
      <alignment horizontal="left" vertical="center" wrapText="1"/>
    </xf>
    <xf numFmtId="10" fontId="1907" fillId="1337" borderId="1507" xfId="21" applyAlignment="1">
      <alignment horizontal="center"/>
    </xf>
    <xf numFmtId="10" fontId="1905" fillId="1337" borderId="1481" xfId="21"/>
    <xf numFmtId="0" fontId="1905" fillId="1337" borderId="1481" xfId="21" applyAlignment="1">
      <alignment wrapText="1"/>
    </xf>
    <xf numFmtId="0" fontId="1905" fillId="1337" borderId="1481" xfId="21" applyAlignment="1">
      <alignment horizontal="center" vertical="center"/>
    </xf>
    <xf numFmtId="0" fontId="1914" fillId="1337" borderId="1481" xfId="21" applyAlignment="1">
      <alignment horizontal="left" vertical="center"/>
    </xf>
    <xf numFmtId="0" fontId="1906" fillId="1337" borderId="1481" xfId="21" applyAlignment="1">
      <alignment horizontal="center" vertical="center" wrapText="1"/>
    </xf>
    <xf numFmtId="10" fontId="1906" fillId="1337" borderId="1481" xfId="21" applyAlignment="1">
      <alignment horizontal="center" vertical="center" wrapText="1"/>
    </xf>
    <xf numFmtId="0" fontId="1899" fillId="1337" borderId="1481" xfId="21" applyAlignment="1">
      <alignment horizontal="center" vertical="center"/>
    </xf>
    <xf numFmtId="10" fontId="1900" fillId="1337" borderId="1481" xfId="21" applyAlignment="1">
      <alignment horizontal="left" vertical="center" wrapText="1"/>
    </xf>
    <xf numFmtId="0" fontId="1914" fillId="1376" borderId="1482" xfId="21" applyAlignment="1">
      <alignment horizontal="center" vertical="center"/>
    </xf>
    <xf numFmtId="0" fontId="1899" fillId="1376" borderId="1482" xfId="21" applyAlignment="1">
      <alignment horizontal="left" vertical="center" wrapText="1"/>
    </xf>
    <xf numFmtId="0" fontId="1900" fillId="1376" borderId="1482" xfId="21" applyAlignment="1">
      <alignment horizontal="center" vertical="center"/>
    </xf>
    <xf numFmtId="0" fontId="1899" fillId="1376" borderId="1482" xfId="21" applyAlignment="1">
      <alignment horizontal="center" vertical="center"/>
    </xf>
    <xf numFmtId="2" fontId="1899" fillId="1376" borderId="1482" xfId="21" applyAlignment="1">
      <alignment horizontal="center" vertical="center"/>
    </xf>
    <xf numFmtId="2" fontId="1914" fillId="1376" borderId="1482" xfId="21" applyAlignment="1">
      <alignment horizontal="center" vertical="center"/>
    </xf>
    <xf numFmtId="0" fontId="1900" fillId="1376" borderId="1482" xfId="21" applyAlignment="1">
      <alignment horizontal="left" vertical="center" wrapText="1"/>
    </xf>
    <xf numFmtId="0" fontId="1899" fillId="1376" borderId="1482" xfId="21" applyAlignment="1">
      <alignment vertical="center"/>
    </xf>
    <xf numFmtId="0" fontId="1909" fillId="1376" borderId="1482" xfId="21" applyAlignment="1">
      <alignment horizontal="right" vertical="center"/>
    </xf>
    <xf numFmtId="0" fontId="1925" fillId="1337" borderId="1481" xfId="21" applyAlignment="1">
      <alignment horizontal="left" vertical="center" wrapText="1"/>
    </xf>
    <xf numFmtId="0" fontId="1902" fillId="1337" borderId="1481" xfId="21" applyAlignment="1">
      <alignment horizontal="left" vertical="center"/>
    </xf>
    <xf numFmtId="0" fontId="1926" fillId="1337" borderId="1507" xfId="21" applyAlignment="1">
      <alignment horizontal="center" vertical="bottom"/>
    </xf>
    <xf numFmtId="0" fontId="1901" fillId="1337" borderId="1481" xfId="21" applyAlignment="1">
      <alignment horizontal="center" vertical="center" wrapText="1"/>
    </xf>
    <xf numFmtId="0" fontId="1932" fillId="1337" borderId="1507" xfId="21" applyAlignment="1">
      <alignment horizontal="center" vertical="bottom"/>
    </xf>
    <xf numFmtId="0" fontId="1932" fillId="1353" borderId="1507" xfId="21" applyAlignment="1">
      <alignment horizontal="center" vertical="bottom"/>
    </xf>
    <xf numFmtId="0" fontId="1905" fillId="1353" borderId="1507" xfId="21"/>
    <xf numFmtId="10" fontId="1905" fillId="1337" borderId="1507" xfId="21"/>
    <xf numFmtId="0" fontId="1933" fillId="1337" borderId="1481" xfId="21" applyAlignment="1">
      <alignment horizontal="center" vertical="center" wrapText="1"/>
    </xf>
    <xf numFmtId="0" fontId="1925" fillId="1337" borderId="1481" xfId="21"/>
    <xf numFmtId="0" fontId="1932" fillId="1378" borderId="1507" xfId="21" applyAlignment="1">
      <alignment horizontal="center" vertical="bottom"/>
    </xf>
    <xf numFmtId="0" fontId="1905" fillId="1353" borderId="1507" xfId="21" applyAlignment="1">
      <alignment horizontal="center"/>
    </xf>
    <xf numFmtId="0" fontId="1905" fillId="1378" borderId="1507" xfId="21" applyAlignment="1">
      <alignment horizontal="center"/>
    </xf>
    <xf numFmtId="0" fontId="1905" fillId="1353" borderId="1481" xfId="21" applyAlignment="1">
      <alignment horizontal="center"/>
    </xf>
    <xf numFmtId="0" fontId="1906" fillId="1337" borderId="1481" xfId="21" applyAlignment="1">
      <alignment horizontal="center" vertical="center"/>
    </xf>
    <xf numFmtId="0" fontId="1934" fillId="1353" borderId="1481" xfId="21"/>
    <xf numFmtId="0" fontId="1926" fillId="1337" borderId="1512" xfId="21" applyAlignment="1">
      <alignment horizontal="center" wrapText="1"/>
    </xf>
    <xf numFmtId="0" fontId="1935" fillId="1337" borderId="1515" xfId="21" applyAlignment="1">
      <alignment horizontal="left" wrapText="1"/>
    </xf>
    <xf numFmtId="0" fontId="1925" fillId="1337" borderId="1507" xfId="21" applyAlignment="1">
      <alignment horizontal="center"/>
    </xf>
    <xf numFmtId="0" fontId="1936" fillId="1377" borderId="1482" xfId="21" applyAlignment="1">
      <alignment horizontal="center" vertical="center" wrapText="1"/>
    </xf>
    <xf numFmtId="0" fontId="1925" fillId="1337" borderId="1481" xfId="21" applyAlignment="1">
      <alignment horizontal="center"/>
    </xf>
    <xf numFmtId="0" fontId="1935" fillId="1337" borderId="1514" xfId="21" applyAlignment="1">
      <alignment horizontal="left" wrapText="1"/>
    </xf>
    <xf numFmtId="0" fontId="1925" fillId="1353" borderId="1507" xfId="21"/>
    <xf numFmtId="0" fontId="1925" fillId="1337" borderId="1507" xfId="21"/>
    <xf numFmtId="10" fontId="1925" fillId="1337" borderId="1507" xfId="21"/>
    <xf numFmtId="0" fontId="1925" fillId="1353" borderId="1507" xfId="21" applyAlignment="1">
      <alignment horizontal="center"/>
    </xf>
    <xf numFmtId="0" fontId="1925" fillId="1378" borderId="1507" xfId="21" applyAlignment="1">
      <alignment horizontal="center"/>
    </xf>
    <xf numFmtId="0" fontId="1925" fillId="1353" borderId="1481" xfId="21" applyAlignment="1">
      <alignment horizontal="center"/>
    </xf>
    <xf numFmtId="0" fontId="1925" fillId="1353" borderId="1481" xfId="21"/>
    <xf numFmtId="165" fontId="1905" fillId="1337" borderId="1507" xfId="21" applyAlignment="1">
      <alignment horizontal="center"/>
    </xf>
    <xf numFmtId="0" fontId="1905" fillId="1337" borderId="1507" xfId="21" applyAlignment="1">
      <alignment horizontal="center" vertical="center"/>
    </xf>
    <xf numFmtId="0" fontId="1935" fillId="1337" borderId="1507" xfId="21" applyAlignment="1">
      <alignment horizontal="center" vertical="center" wrapText="1"/>
    </xf>
    <xf numFmtId="10" fontId="1905" fillId="1337" borderId="1507" xfId="21" applyAlignment="1">
      <alignment horizontal="center" vertical="center"/>
    </xf>
    <xf numFmtId="9" fontId="1905" fillId="1337" borderId="1507" xfId="21" applyAlignment="1">
      <alignment horizontal="center" vertical="center"/>
    </xf>
    <xf numFmtId="0" fontId="1905" fillId="1337" borderId="1507" xfId="21" applyAlignment="1">
      <alignment horizontal="left" vertical="bottom" wrapText="1"/>
    </xf>
    <xf numFmtId="0" fontId="1926" fillId="1337" borderId="1507" xfId="21" applyAlignment="1">
      <alignment horizontal="center" wrapText="1"/>
    </xf>
    <xf numFmtId="0" fontId="1925" fillId="1337" borderId="1507" xfId="21" applyAlignment="1">
      <alignment horizontal="center" wrapText="1"/>
    </xf>
    <xf numFmtId="0" fontId="1935" fillId="1337" borderId="1507" xfId="21" applyAlignment="1">
      <alignment horizontal="center" wrapText="1"/>
    </xf>
    <xf numFmtId="0" fontId="1925" fillId="1337" borderId="1507" xfId="21" applyAlignment="1">
      <alignment horizontal="right" wrapText="1"/>
    </xf>
    <xf numFmtId="0" fontId="1925" fillId="1337" borderId="1507" xfId="21" applyAlignment="1">
      <alignment horizontal="left" wrapText="1"/>
    </xf>
    <xf numFmtId="0" fontId="1931" fillId="1376" borderId="1482" xfId="21" applyAlignment="1">
      <alignment horizontal="center" vertical="center" wrapText="1"/>
    </xf>
    <xf numFmtId="10" fontId="1925" fillId="1337" borderId="1507" xfId="21" applyAlignment="1">
      <alignment horizontal="right" wrapText="1"/>
    </xf>
    <xf numFmtId="0" fontId="1905" fillId="1378" borderId="1507" xfId="21" applyAlignment="1">
      <alignment horizontal="left" vertical="bottom" wrapText="1"/>
    </xf>
    <xf numFmtId="0" fontId="1899" fillId="1337" borderId="1481" xfId="21" applyAlignment="1">
      <alignment vertical="center"/>
    </xf>
    <xf numFmtId="0" fontId="1915" fillId="1337" borderId="1482" xfId="21" applyAlignment="1">
      <alignment horizontal="center" vertical="center"/>
    </xf>
    <xf numFmtId="0" fontId="1937" fillId="1337" borderId="1481" xfId="21" applyAlignment="1">
      <alignment horizontal="center" vertical="center" wrapText="1"/>
    </xf>
    <xf numFmtId="0" fontId="1937" fillId="1337" borderId="1481" xfId="21" applyAlignment="1">
      <alignment horizontal="center" vertical="center"/>
    </xf>
    <xf numFmtId="0" fontId="1899" fillId="1377" borderId="1482" xfId="21" applyAlignment="1">
      <alignment vertical="center"/>
    </xf>
    <xf numFmtId="0" fontId="1909" fillId="1337" borderId="1482" xfId="21" applyAlignment="1">
      <alignment horizontal="center" vertical="center"/>
    </xf>
    <xf numFmtId="0" fontId="1938" fillId="1337" borderId="1482" xfId="21" applyAlignment="1">
      <alignment horizontal="center" vertical="center"/>
    </xf>
    <xf numFmtId="0" fontId="1899" fillId="1379" borderId="1482" xfId="21" applyAlignment="1">
      <alignment vertical="center"/>
    </xf>
    <xf numFmtId="0" fontId="1909" fillId="1337" borderId="1482" xfId="21" applyAlignment="1">
      <alignment horizontal="center" vertical="center"/>
    </xf>
    <xf numFmtId="0" fontId="1938" fillId="1337" borderId="1482" xfId="21" applyAlignment="1">
      <alignment horizontal="center" vertical="center"/>
    </xf>
    <xf numFmtId="0" fontId="1905" fillId="1337" borderId="1481" xfId="21" applyAlignment="1">
      <alignment vertical="center" wrapText="1"/>
    </xf>
    <xf numFmtId="0" fontId="1905" fillId="1337" borderId="1481" xfId="21" applyAlignment="1">
      <alignment horizontal="center" vertical="center" wrapText="1"/>
    </xf>
    <xf numFmtId="0" fontId="1909" fillId="1337" borderId="1481" xfId="21" applyAlignment="1">
      <alignment horizontal="center" vertical="center"/>
    </xf>
    <xf numFmtId="0" fontId="1939" fillId="1337" borderId="1481" xfId="21" applyAlignment="1">
      <alignment horizontal="center" vertical="center"/>
    </xf>
    <xf numFmtId="0" fontId="1900" fillId="1380" borderId="1482" xfId="21" applyAlignment="1">
      <alignment horizontal="left" vertical="center"/>
    </xf>
    <xf numFmtId="0" fontId="1900" fillId="1346" borderId="1482" xfId="21" applyAlignment="1">
      <alignment horizontal="left" vertical="center"/>
    </xf>
    <xf numFmtId="0" fontId="1940" fillId="1337" borderId="1481" xfId="21" applyAlignment="1">
      <alignment horizontal="center" vertical="center"/>
    </xf>
    <xf numFmtId="0" fontId="1900" fillId="1381" borderId="1482" xfId="21" applyAlignment="1">
      <alignment horizontal="left" vertical="center"/>
    </xf>
    <xf numFmtId="0" fontId="1900" fillId="1344" borderId="1482" xfId="21" applyAlignment="1">
      <alignment horizontal="left" vertical="center"/>
    </xf>
    <xf numFmtId="166" fontId="1936" fillId="1376" borderId="1482" xfId="21" applyAlignment="1">
      <alignment horizontal="center" vertical="center"/>
    </xf>
    <xf numFmtId="0" fontId="1909" fillId="1376" borderId="1482" xfId="21" applyAlignment="1">
      <alignment horizontal="center" vertical="center"/>
    </xf>
    <xf numFmtId="166" fontId="1931" fillId="1376" borderId="1482" xfId="21" applyAlignment="1">
      <alignment horizontal="center" vertical="center"/>
    </xf>
    <xf numFmtId="0" fontId="1936" fillId="1376" borderId="1482" xfId="21" applyAlignment="1">
      <alignment horizontal="center" vertical="center"/>
    </xf>
    <xf numFmtId="0" fontId="1901" fillId="1337" borderId="1481" xfId="21" applyAlignment="1">
      <alignment horizontal="center" vertical="center" wrapText="1"/>
    </xf>
    <xf numFmtId="0" fontId="1933" fillId="1337" borderId="1481" xfId="21" applyAlignment="1">
      <alignment horizontal="center" vertical="center" wrapText="1"/>
    </xf>
    <xf numFmtId="0" fontId="1909" fillId="1337" borderId="1481" xfId="21" applyAlignment="1">
      <alignment horizontal="right" vertical="center"/>
    </xf>
    <xf numFmtId="0" fontId="1909" fillId="1337" borderId="1482" xfId="21" applyAlignment="1">
      <alignment horizontal="right" vertical="center"/>
    </xf>
    <xf numFmtId="0" fontId="1914" fillId="1342" borderId="1482" xfId="21" applyAlignment="1">
      <alignment horizontal="center" vertical="center"/>
    </xf>
    <xf numFmtId="1" fontId="1931" fillId="1337" borderId="1481" xfId="21" applyAlignment="1">
      <alignment horizontal="center" vertical="center"/>
    </xf>
    <xf numFmtId="1" fontId="1931" fillId="1376" borderId="1482" xfId="21" applyAlignment="1">
      <alignment horizontal="center" vertical="center"/>
    </xf>
    <xf numFmtId="0" fontId="1931" fillId="1376" borderId="1482" xfId="21" applyAlignment="1">
      <alignment horizontal="center" vertical="center"/>
    </xf>
    <xf numFmtId="0" fontId="1936" fillId="1342" borderId="1482" xfId="21" applyAlignment="1">
      <alignment horizontal="center" vertical="center" wrapText="1"/>
    </xf>
    <xf numFmtId="0" fontId="1931" fillId="1337" borderId="1481" xfId="21" applyAlignment="1">
      <alignment horizontal="center" vertical="center"/>
    </xf>
    <xf numFmtId="0" fontId="1941" fillId="1337" borderId="1481" xfId="21" applyAlignment="1">
      <alignment horizontal="center" vertical="center" wrapText="1"/>
    </xf>
    <xf numFmtId="10" fontId="1905" fillId="1337" borderId="1481" xfId="21" applyAlignment="1">
      <alignment vertical="center" wrapText="1"/>
    </xf>
    <xf numFmtId="0" fontId="1942" fillId="1337" borderId="1482" xfId="21" applyAlignment="1">
      <alignment horizontal="left" vertical="center" wrapText="1"/>
    </xf>
    <xf numFmtId="0" fontId="1909" fillId="1342" borderId="1482" xfId="21" applyAlignment="1">
      <alignment horizontal="center" vertical="center"/>
    </xf>
    <xf numFmtId="0" fontId="1900" fillId="1337" borderId="1481" xfId="21" applyAlignment="1">
      <alignment horizontal="center" vertical="center"/>
    </xf>
    <xf numFmtId="0" fontId="1915" fillId="1337" borderId="1482" xfId="21" applyAlignment="1">
      <alignment horizontal="left" vertical="center" wrapText="1"/>
    </xf>
    <xf numFmtId="0" fontId="1911" fillId="1337" borderId="1481" xfId="21"/>
    <xf numFmtId="0" fontId="1909" fillId="1345" borderId="1482" xfId="21" applyAlignment="1">
      <alignment horizontal="center" vertical="center"/>
    </xf>
    <xf numFmtId="0" fontId="1931" fillId="1342" borderId="1482" xfId="21" applyAlignment="1">
      <alignment horizontal="center" vertical="center" wrapText="1"/>
    </xf>
    <xf numFmtId="0" fontId="1909" fillId="1346" borderId="1482" xfId="21" applyAlignment="1">
      <alignment horizontal="center" vertical="center"/>
    </xf>
    <xf numFmtId="0" fontId="1914" fillId="1337" borderId="1481" xfId="21" applyAlignment="1">
      <alignment horizontal="left" vertical="center" wrapText="1"/>
    </xf>
    <xf numFmtId="0" fontId="1914" fillId="1376" borderId="1483" xfId="21" applyAlignment="1">
      <alignment horizontal="left" vertical="center"/>
    </xf>
    <xf numFmtId="10" fontId="1899" fillId="1337" borderId="1482" xfId="21" applyAlignment="1">
      <alignment vertical="center"/>
    </xf>
    <xf numFmtId="0" fontId="1911" fillId="1337" borderId="1512" xfId="21" applyAlignment="1">
      <alignment horizontal="center" vertical="center" wrapText="1"/>
    </xf>
    <xf numFmtId="0" fontId="1903" fillId="1337" borderId="1514" xfId="21"/>
    <xf numFmtId="0" fontId="1903" fillId="1337" borderId="1516" xfId="21"/>
    <xf numFmtId="0" fontId="1911" fillId="1382" borderId="1507" xfId="21" applyAlignment="1">
      <alignment horizontal="center" vertical="center" wrapText="1"/>
    </xf>
    <xf numFmtId="0" fontId="1905" fillId="1337" borderId="1507" xfId="21" applyAlignment="1">
      <alignment horizontal="center" vertical="center" wrapText="1"/>
    </xf>
    <xf numFmtId="0" fontId="1905" fillId="1337" borderId="1507" xfId="21" applyAlignment="1">
      <alignment vertical="center" wrapText="1"/>
    </xf>
    <xf numFmtId="0" fontId="1905" fillId="1342" borderId="1507" xfId="21" applyAlignment="1">
      <alignment horizontal="center" vertical="center" wrapText="1"/>
    </xf>
    <xf numFmtId="0" fontId="1925" fillId="1337" borderId="1507" xfId="21" applyAlignment="1">
      <alignment horizontal="center" vertical="center" wrapText="1"/>
    </xf>
    <xf numFmtId="0" fontId="1925" fillId="1353" borderId="1507" xfId="21" applyAlignment="1">
      <alignment horizontal="left" vertical="center" wrapText="1"/>
    </xf>
    <xf numFmtId="2" fontId="1900" fillId="1337" borderId="1482" xfId="21" applyAlignment="1">
      <alignment horizontal="center" vertical="center"/>
    </xf>
    <xf numFmtId="2" fontId="1909" fillId="1342" borderId="1482" xfId="21" applyAlignment="1">
      <alignment horizontal="center" vertical="center"/>
    </xf>
    <xf numFmtId="0" fontId="1911" fillId="1337" borderId="1507" xfId="21" applyAlignment="1">
      <alignment horizontal="center"/>
    </xf>
    <xf numFmtId="0" fontId="1941" fillId="1377" borderId="1507" xfId="21" applyAlignment="1">
      <alignment horizontal="center" vertical="center"/>
    </xf>
    <xf numFmtId="0" fontId="1935" fillId="1337" borderId="1481" xfId="21" applyAlignment="1">
      <alignment horizontal="left" vertical="center" wrapText="1"/>
    </xf>
    <xf numFmtId="0" fontId="1933" fillId="1337" borderId="1507" xfId="21" applyAlignment="1">
      <alignment wrapText="1"/>
    </xf>
    <xf numFmtId="0" fontId="1911" fillId="1377" borderId="1507" xfId="21" applyAlignment="1">
      <alignment horizontal="center" vertical="center" wrapText="1"/>
    </xf>
    <xf numFmtId="0" fontId="1911" fillId="1377" borderId="1507" xfId="21" applyAlignment="1">
      <alignment horizontal="center" vertical="center"/>
    </xf>
    <xf numFmtId="0" fontId="1911" fillId="1382" borderId="1481" xfId="21" applyAlignment="1">
      <alignment horizontal="center" vertical="center"/>
    </xf>
    <xf numFmtId="0" fontId="1941" fillId="1337" borderId="1507" xfId="21" applyAlignment="1">
      <alignment horizontal="center" vertical="center" wrapText="1"/>
    </xf>
    <xf numFmtId="3" fontId="1941" fillId="1337" borderId="1507" xfId="21" applyAlignment="1">
      <alignment horizontal="center" vertical="center" wrapText="1"/>
    </xf>
    <xf numFmtId="0" fontId="1905" fillId="1353" borderId="1507" xfId="21" applyAlignment="1">
      <alignment horizontal="center" wrapText="1"/>
    </xf>
    <xf numFmtId="0" fontId="1905" fillId="1337" borderId="1517" xfId="21" applyAlignment="1">
      <alignment horizontal="center"/>
    </xf>
    <xf numFmtId="0" fontId="1905" fillId="1337" borderId="1518" xfId="21" applyAlignment="1">
      <alignment horizontal="center"/>
    </xf>
    <xf numFmtId="0" fontId="1905" fillId="1383" borderId="1519" xfId="21" applyAlignment="1">
      <alignment horizontal="center" vertical="bottom"/>
    </xf>
    <xf numFmtId="0" fontId="1905" fillId="1337" borderId="1520" xfId="21" applyAlignment="1">
      <alignment horizontal="center" vertical="bottom"/>
    </xf>
    <xf numFmtId="0" fontId="1905" fillId="1337" borderId="1481" xfId="21" applyAlignment="1">
      <alignment horizontal="center" vertical="bottom"/>
    </xf>
    <xf numFmtId="0" fontId="1905" fillId="1383" borderId="1521" xfId="21" applyAlignment="1">
      <alignment horizontal="center" vertical="bottom"/>
    </xf>
    <xf numFmtId="0" fontId="1905" fillId="1337" borderId="1512" xfId="21" applyAlignment="1">
      <alignment horizontal="center" vertical="bottom"/>
    </xf>
    <xf numFmtId="0" fontId="1905" fillId="1337" borderId="1520" xfId="21" applyAlignment="1">
      <alignment horizontal="center"/>
    </xf>
    <xf numFmtId="0" fontId="1905" fillId="1383" borderId="1522" xfId="21" applyAlignment="1">
      <alignment horizontal="center" vertical="bottom"/>
    </xf>
    <xf numFmtId="0" fontId="1943" fillId="1384" borderId="1507" xfId="21" applyAlignment="1">
      <alignment horizontal="right" vertical="center" wrapText="1"/>
    </xf>
    <xf numFmtId="0" fontId="1911" fillId="1383" borderId="1523" xfId="21" applyAlignment="1">
      <alignment horizontal="center" vertical="bottom"/>
    </xf>
    <xf numFmtId="0" fontId="1911" fillId="1383" borderId="1524" xfId="21" applyAlignment="1">
      <alignment horizontal="center" vertical="bottom"/>
    </xf>
    <xf numFmtId="0" fontId="1911" fillId="1383" borderId="1525" xfId="21" applyAlignment="1">
      <alignment horizontal="center" vertical="bottom"/>
    </xf>
    <xf numFmtId="0" fontId="1905" fillId="1383" borderId="1526" xfId="21" applyAlignment="1">
      <alignment horizontal="center"/>
    </xf>
    <xf numFmtId="0" fontId="1905" fillId="1383" borderId="1527" xfId="21" applyAlignment="1">
      <alignment horizontal="center"/>
    </xf>
    <xf numFmtId="0" fontId="1905" fillId="1383" borderId="1528" xfId="21" applyAlignment="1">
      <alignment horizontal="center"/>
    </xf>
    <xf numFmtId="0" fontId="1905" fillId="1383" borderId="1516" xfId="21" applyAlignment="1">
      <alignment horizontal="center"/>
    </xf>
    <xf numFmtId="0" fontId="1905" fillId="1383" borderId="1514" xfId="21" applyAlignment="1">
      <alignment horizontal="center"/>
    </xf>
    <xf numFmtId="0" fontId="1911" fillId="1342" borderId="1512" xfId="21" applyAlignment="1">
      <alignment horizontal="left" vertical="center" wrapText="1"/>
    </xf>
    <xf numFmtId="0" fontId="1911" fillId="1385" borderId="1507" xfId="21" applyAlignment="1">
      <alignment horizontal="left" vertical="center" wrapText="1"/>
    </xf>
    <xf numFmtId="0" fontId="1925" fillId="1353" borderId="1481" xfId="21" applyAlignment="1">
      <alignment horizontal="center" vertical="center" wrapText="1"/>
    </xf>
    <xf numFmtId="0" fontId="1911" fillId="1386" borderId="1507" xfId="21" applyAlignment="1">
      <alignment horizontal="left" vertical="center" wrapText="1"/>
    </xf>
    <xf numFmtId="0" fontId="1944" fillId="1337" borderId="1481" xfId="21"/>
    <xf numFmtId="0" fontId="1944" fillId="1337" borderId="1529" xfId="21"/>
    <xf numFmtId="0" fontId="1945" fillId="1337" borderId="1481" xfId="21" applyAlignment="1">
      <alignment horizontal="center" vertical="center" wrapText="1"/>
    </xf>
    <xf numFmtId="0" fontId="1946" fillId="1337" borderId="1481" xfId="21" applyAlignment="1">
      <alignment horizontal="center" vertical="center" wrapText="1"/>
    </xf>
    <xf numFmtId="0" fontId="1944" fillId="1337" borderId="1481" xfId="21" applyAlignment="1">
      <alignment horizontal="center" vertical="center"/>
    </xf>
    <xf numFmtId="0" fontId="1946" fillId="1337" borderId="1526" xfId="21" applyAlignment="1">
      <alignment horizontal="center" vertical="center" wrapText="1"/>
    </xf>
    <xf numFmtId="0" fontId="1903" fillId="1337" borderId="1527" xfId="21"/>
    <xf numFmtId="0" fontId="1903" fillId="1337" borderId="1528" xfId="21"/>
    <xf numFmtId="0" fontId="1946" fillId="1337" borderId="1507" xfId="21" applyAlignment="1">
      <alignment horizontal="center" vertical="center" wrapText="1"/>
    </xf>
    <xf numFmtId="0" fontId="1946" fillId="1354" borderId="1507" xfId="21" applyAlignment="1">
      <alignment horizontal="center" vertical="center" wrapText="1"/>
    </xf>
    <xf numFmtId="0" fontId="1944" fillId="1353" borderId="1481" xfId="21" applyAlignment="1">
      <alignment horizontal="center" vertical="bottom" wrapText="1"/>
    </xf>
    <xf numFmtId="0" fontId="1944" fillId="1353" borderId="1507" xfId="21" applyAlignment="1">
      <alignment horizontal="center" vertical="bottom" wrapText="1"/>
    </xf>
    <xf numFmtId="0" fontId="1944" fillId="1356" borderId="1507" xfId="21" applyAlignment="1">
      <alignment horizontal="left" wrapText="1"/>
    </xf>
    <xf numFmtId="3" fontId="1947" fillId="1353" borderId="1507" xfId="21" applyAlignment="1">
      <alignment horizontal="center" wrapText="1"/>
    </xf>
    <xf numFmtId="0" fontId="1944" fillId="1337" borderId="1507" xfId="21" applyAlignment="1">
      <alignment horizontal="center" vertical="bottom" wrapText="1"/>
    </xf>
    <xf numFmtId="0" fontId="1945" fillId="1337" borderId="1507" xfId="21" applyAlignment="1">
      <alignment horizontal="center" vertical="bottom" wrapText="1"/>
    </xf>
    <xf numFmtId="0" fontId="1944" fillId="1337" borderId="1481" xfId="21" applyAlignment="1">
      <alignment horizontal="center"/>
    </xf>
    <xf numFmtId="0" fontId="1944" fillId="1337" borderId="1481" xfId="21" applyAlignment="1">
      <alignment horizontal="center" vertical="bottom"/>
    </xf>
    <xf numFmtId="0" fontId="1947" fillId="1353" borderId="1507" xfId="21" applyAlignment="1">
      <alignment horizontal="center" wrapText="1"/>
    </xf>
    <xf numFmtId="0" fontId="1946" fillId="1337" borderId="1481" xfId="21" applyAlignment="1">
      <alignment vertical="bottom" wrapText="1"/>
    </xf>
    <xf numFmtId="0" fontId="1946" fillId="1377" borderId="1530" xfId="21" applyAlignment="1">
      <alignment vertical="bottom" wrapText="1"/>
    </xf>
    <xf numFmtId="0" fontId="1946" fillId="1377" borderId="1531" xfId="21" applyAlignment="1">
      <alignment vertical="bottom" wrapText="1"/>
    </xf>
    <xf numFmtId="1" fontId="1946" fillId="1377" borderId="1531" xfId="21" applyAlignment="1">
      <alignment horizontal="center" vertical="bottom" wrapText="1"/>
    </xf>
    <xf numFmtId="1" fontId="1946" fillId="1377" borderId="1515" xfId="21" applyAlignment="1">
      <alignment horizontal="center" vertical="bottom" wrapText="1"/>
    </xf>
    <xf numFmtId="0" fontId="1948" fillId="1337" borderId="1481" xfId="21" applyAlignment="1">
      <alignment vertical="center"/>
    </xf>
    <xf numFmtId="0" fontId="1944" fillId="1337" borderId="1481" xfId="21" applyAlignment="1">
      <alignment horizontal="left" vertical="center"/>
    </xf>
    <xf numFmtId="0" fontId="1905" fillId="1354" borderId="1507" xfId="21" applyAlignment="1">
      <alignment horizontal="center" wrapText="1"/>
    </xf>
    <xf numFmtId="0" fontId="1905" fillId="1356" borderId="1507" xfId="21" applyAlignment="1">
      <alignment horizontal="center" wrapText="1"/>
    </xf>
    <xf numFmtId="0" fontId="1905" fillId="1337" borderId="1507" xfId="21" applyAlignment="1">
      <alignment horizontal="center" wrapText="1"/>
    </xf>
    <xf numFmtId="0" fontId="1926" fillId="1337" borderId="1481" xfId="21" applyAlignment="1">
      <alignment vertical="center" wrapText="1"/>
    </xf>
    <xf numFmtId="0" fontId="1905" fillId="1357" borderId="1507" xfId="21"/>
    <xf numFmtId="0" fontId="1905" fillId="1382" borderId="1481" xfId="21"/>
    <xf numFmtId="0" fontId="1949" fillId="1337" borderId="1481" xfId="21" applyAlignment="1">
      <alignment horizontal="center" vertical="bottom"/>
    </xf>
    <xf numFmtId="0" fontId="1925" fillId="1337" borderId="1481" xfId="21" applyAlignment="1">
      <alignment vertical="bottom"/>
    </xf>
    <xf numFmtId="0" fontId="1949" fillId="1337" borderId="1507" xfId="21" applyAlignment="1">
      <alignment horizontal="center"/>
    </xf>
    <xf numFmtId="0" fontId="1949" fillId="1387" borderId="1507" xfId="21" applyAlignment="1">
      <alignment horizontal="center"/>
    </xf>
    <xf numFmtId="0" fontId="1949" fillId="1342" borderId="1507" xfId="21" applyAlignment="1">
      <alignment horizontal="center"/>
    </xf>
    <xf numFmtId="0" fontId="1949" fillId="1385" borderId="1507" xfId="21" applyAlignment="1">
      <alignment horizontal="center"/>
    </xf>
    <xf numFmtId="0" fontId="1949" fillId="1388" borderId="1507" xfId="21" applyAlignment="1">
      <alignment horizontal="center"/>
    </xf>
    <xf numFmtId="0" fontId="1949" fillId="1389" borderId="1507" xfId="21" applyAlignment="1">
      <alignment horizontal="center"/>
    </xf>
    <xf numFmtId="0" fontId="1925" fillId="1337" borderId="1529" xfId="21" applyAlignment="1">
      <alignment horizontal="center"/>
    </xf>
    <xf numFmtId="0" fontId="1925" fillId="1337" borderId="1514" xfId="21" applyAlignment="1">
      <alignment horizontal="center"/>
    </xf>
    <xf numFmtId="0" fontId="1925" fillId="1356" borderId="1516" xfId="21" applyAlignment="1">
      <alignment horizontal="center"/>
    </xf>
    <xf numFmtId="0" fontId="1925" fillId="1356" borderId="1531" xfId="21" applyAlignment="1">
      <alignment horizontal="center"/>
    </xf>
    <xf numFmtId="0" fontId="1925" fillId="1337" borderId="1522" xfId="21" applyAlignment="1">
      <alignment horizontal="center"/>
    </xf>
    <xf numFmtId="0" fontId="1925" fillId="1337" borderId="1515" xfId="21" applyAlignment="1">
      <alignment horizontal="center"/>
    </xf>
    <xf numFmtId="0" fontId="1949" fillId="1337" borderId="1481" xfId="21" applyAlignment="1">
      <alignment horizontal="right"/>
    </xf>
    <xf numFmtId="0" fontId="1950" fillId="1377" borderId="1481" xfId="21" applyAlignment="1">
      <alignment horizontal="right"/>
    </xf>
    <xf numFmtId="0" fontId="1950" fillId="1377" borderId="1481" xfId="21" applyAlignment="1">
      <alignment horizontal="left"/>
    </xf>
    <xf numFmtId="0" fontId="1951" fillId="1337" borderId="1481" xfId="21" applyAlignment="1">
      <alignment vertical="bottom"/>
    </xf>
    <xf numFmtId="0" fontId="1949" fillId="1337" borderId="1507" xfId="21" applyAlignment="1">
      <alignment horizontal="left"/>
    </xf>
    <xf numFmtId="0" fontId="1925" fillId="1337" borderId="1507" xfId="21" applyAlignment="1">
      <alignment horizontal="left"/>
    </xf>
    <xf numFmtId="0" fontId="1950" fillId="1337" borderId="1481" xfId="21" applyAlignment="1">
      <alignment vertical="bottom"/>
    </xf>
    <xf numFmtId="0" fontId="1952" fillId="1337" borderId="1481" xfId="21" applyAlignment="1">
      <alignment horizontal="left" vertical="bottom"/>
    </xf>
    <xf numFmtId="0" fontId="1905" fillId="1337" borderId="1481" xfId="21" applyAlignment="1">
      <alignment horizontal="left" vertical="bottom"/>
    </xf>
    <xf numFmtId="0" fontId="1953" fillId="1337" borderId="1481" xfId="21" applyAlignment="1">
      <alignment horizontal="left" vertical="bottom"/>
    </xf>
    <xf numFmtId="0" fontId="1954" fillId="1382" borderId="1507" xfId="21" applyAlignment="1">
      <alignment horizontal="center" vertical="bottom"/>
    </xf>
    <xf numFmtId="0" fontId="1954" fillId="1390" borderId="1507" xfId="21" applyAlignment="1">
      <alignment horizontal="center" vertical="bottom"/>
    </xf>
    <xf numFmtId="0" fontId="1954" fillId="1391" borderId="1507" xfId="21" applyAlignment="1">
      <alignment horizontal="center" vertical="bottom"/>
    </xf>
    <xf numFmtId="0" fontId="1954" fillId="1368" borderId="1507" xfId="21" applyAlignment="1">
      <alignment horizontal="center" vertical="bottom"/>
    </xf>
    <xf numFmtId="0" fontId="1954" fillId="1367" borderId="1507" xfId="21" applyAlignment="1">
      <alignment horizontal="center" vertical="bottom"/>
    </xf>
    <xf numFmtId="0" fontId="1954" fillId="1392" borderId="1507" xfId="21" applyAlignment="1">
      <alignment horizontal="center" vertical="bottom"/>
    </xf>
    <xf numFmtId="0" fontId="1954" fillId="1383" borderId="1507" xfId="21" applyAlignment="1">
      <alignment horizontal="center" vertical="center"/>
    </xf>
    <xf numFmtId="0" fontId="1954" fillId="1383" borderId="1514" xfId="21" applyAlignment="1">
      <alignment horizontal="left"/>
    </xf>
    <xf numFmtId="0" fontId="1911" fillId="1383" borderId="1514" xfId="21" applyAlignment="1">
      <alignment horizontal="left"/>
    </xf>
    <xf numFmtId="0" fontId="1955" fillId="1385" borderId="1507" xfId="21" applyAlignment="1">
      <alignment horizontal="center"/>
    </xf>
    <xf numFmtId="0" fontId="1955" fillId="1337" borderId="1507" xfId="21" applyAlignment="1">
      <alignment horizontal="center"/>
    </xf>
    <xf numFmtId="0" fontId="1955" fillId="1342" borderId="1507" xfId="21" applyAlignment="1">
      <alignment horizontal="center"/>
    </xf>
    <xf numFmtId="0" fontId="1911" fillId="1382" borderId="1507" xfId="21" applyAlignment="1">
      <alignment horizontal="right"/>
    </xf>
    <xf numFmtId="0" fontId="1954" fillId="1377" borderId="1507" xfId="21" applyAlignment="1">
      <alignment horizontal="center"/>
    </xf>
    <xf numFmtId="0" fontId="1949" fillId="1382" borderId="1507" xfId="21" applyAlignment="1">
      <alignment horizontal="left" vertical="bottom"/>
    </xf>
    <xf numFmtId="0" fontId="1925" fillId="1337" borderId="1507" xfId="21" applyAlignment="1">
      <alignment horizontal="left" vertical="top" wrapText="1"/>
    </xf>
    <xf numFmtId="0" fontId="1925" fillId="1337" borderId="1481" xfId="21" applyAlignment="1">
      <alignment horizontal="left" vertical="top"/>
    </xf>
    <xf numFmtId="0" fontId="1949" fillId="1337" borderId="1481" xfId="21" applyAlignment="1">
      <alignment horizontal="left" vertical="bottom"/>
    </xf>
    <xf numFmtId="0" fontId="1925" fillId="1337" borderId="1481" xfId="21" applyAlignment="1">
      <alignment horizontal="left" vertical="top" wrapText="1"/>
    </xf>
    <xf numFmtId="0" fontId="1949" fillId="1382" borderId="1507" xfId="21" applyAlignment="1">
      <alignment horizontal="center" vertical="bottom"/>
    </xf>
    <xf numFmtId="0" fontId="1911" fillId="1337" borderId="1507" xfId="21" applyAlignment="1">
      <alignment horizontal="left" vertical="top"/>
    </xf>
    <xf numFmtId="0" fontId="1955" fillId="1337" borderId="1481" xfId="21" applyAlignment="1">
      <alignment horizontal="left" vertical="bottom"/>
    </xf>
    <xf numFmtId="0" fontId="1949" fillId="1337" borderId="1481" xfId="21"/>
    <xf numFmtId="0" fontId="1949" fillId="1393" borderId="1507" xfId="21" applyAlignment="1">
      <alignment horizontal="center"/>
    </xf>
    <xf numFmtId="0" fontId="1917" fillId="1337" borderId="1481" xfId="21" applyAlignment="1">
      <alignment horizontal="center"/>
    </xf>
    <xf numFmtId="0" fontId="1954" fillId="1390" borderId="1507" xfId="21" applyAlignment="1">
      <alignment horizontal="center" vertical="center"/>
    </xf>
    <xf numFmtId="0" fontId="1925" fillId="1337" borderId="1507" xfId="21" applyAlignment="1">
      <alignment horizontal="left" vertical="center"/>
    </xf>
    <xf numFmtId="0" fontId="1956" fillId="1337" borderId="1481" xfId="21" applyAlignment="1">
      <alignment horizontal="left"/>
    </xf>
    <xf numFmtId="0" fontId="1905" fillId="1337" borderId="1481" xfId="21" applyAlignment="1">
      <alignment horizontal="left" vertical="top" wrapText="1"/>
    </xf>
    <xf numFmtId="0" fontId="1954" fillId="1394" borderId="1507" xfId="21" applyAlignment="1">
      <alignment horizontal="center" vertical="center"/>
    </xf>
    <xf numFmtId="0" fontId="1905" fillId="1337" borderId="1481" xfId="21" applyAlignment="1">
      <alignment horizontal="left" vertical="top"/>
    </xf>
    <xf numFmtId="0" fontId="1954" fillId="1368" borderId="1507" xfId="21" applyAlignment="1">
      <alignment horizontal="center" vertical="center"/>
    </xf>
    <xf numFmtId="0" fontId="1954" fillId="1367" borderId="1507" xfId="21" applyAlignment="1">
      <alignment horizontal="center" vertical="center"/>
    </xf>
    <xf numFmtId="0" fontId="1954" fillId="1392" borderId="1507" xfId="21" applyAlignment="1">
      <alignment horizontal="center" vertical="center"/>
    </xf>
    <xf numFmtId="0" fontId="1957" fillId="1337" borderId="1481" xfId="21" applyAlignment="1">
      <alignment horizontal="left" vertical="bottom"/>
    </xf>
    <xf numFmtId="0" fontId="1958" fillId="1337" borderId="1481" xfId="21"/>
    <xf numFmtId="0" fontId="1958" fillId="1337" borderId="1481" xfId="21" applyAlignment="1">
      <alignment vertical="bottom"/>
    </xf>
    <xf numFmtId="0" fontId="1959" fillId="1337" borderId="1481" xfId="21" applyAlignment="1">
      <alignment horizontal="center" vertical="bottom"/>
    </xf>
    <xf numFmtId="0" fontId="1959" fillId="1395" borderId="1507" xfId="21" applyAlignment="1">
      <alignment horizontal="center" vertical="bottom" wrapText="1"/>
    </xf>
    <xf numFmtId="0" fontId="1959" fillId="1387" borderId="1507" xfId="21" applyAlignment="1">
      <alignment horizontal="center" vertical="bottom" wrapText="1"/>
    </xf>
    <xf numFmtId="0" fontId="1959" fillId="1385" borderId="1507" xfId="21" applyAlignment="1">
      <alignment horizontal="center" vertical="bottom" wrapText="1"/>
    </xf>
    <xf numFmtId="0" fontId="1959" fillId="1389" borderId="1507" xfId="21" applyAlignment="1">
      <alignment horizontal="center" vertical="bottom" wrapText="1"/>
    </xf>
    <xf numFmtId="0" fontId="1959" fillId="1388" borderId="1507" xfId="21" applyAlignment="1">
      <alignment horizontal="center" vertical="bottom" wrapText="1"/>
    </xf>
    <xf numFmtId="0" fontId="1959" fillId="1337" borderId="1529" xfId="21" applyAlignment="1">
      <alignment horizontal="center" vertical="bottom"/>
    </xf>
    <xf numFmtId="0" fontId="1959" fillId="1337" borderId="1507" xfId="21" applyAlignment="1">
      <alignment vertical="bottom"/>
    </xf>
    <xf numFmtId="0" fontId="1958" fillId="1377" borderId="1507" xfId="21" applyAlignment="1">
      <alignment vertical="bottom"/>
    </xf>
    <xf numFmtId="0" fontId="1958" fillId="1337" borderId="1507" xfId="21" applyAlignment="1">
      <alignment horizontal="center" vertical="bottom"/>
    </xf>
    <xf numFmtId="0" fontId="1959" fillId="1337" borderId="1481" xfId="21" applyAlignment="1">
      <alignment horizontal="right" vertical="bottom"/>
    </xf>
    <xf numFmtId="0" fontId="1959" fillId="1395" borderId="1507" xfId="21" applyAlignment="1">
      <alignment horizontal="center" vertical="bottom"/>
    </xf>
    <xf numFmtId="0" fontId="1959" fillId="1387" borderId="1507" xfId="21" applyAlignment="1">
      <alignment horizontal="center" vertical="bottom"/>
    </xf>
    <xf numFmtId="0" fontId="1959" fillId="1385" borderId="1507" xfId="21" applyAlignment="1">
      <alignment horizontal="center" vertical="bottom"/>
    </xf>
    <xf numFmtId="0" fontId="1959" fillId="1389" borderId="1507" xfId="21" applyAlignment="1">
      <alignment horizontal="center" vertical="bottom"/>
    </xf>
    <xf numFmtId="0" fontId="1959" fillId="1388" borderId="1507" xfId="21" applyAlignment="1">
      <alignment horizontal="center" vertical="bottom"/>
    </xf>
    <xf numFmtId="0" fontId="1959" fillId="1337" borderId="1481" xfId="21" applyAlignment="1">
      <alignment vertical="bottom"/>
    </xf>
    <xf numFmtId="0" fontId="1906" fillId="1337" borderId="1481" xfId="21" applyAlignment="1">
      <alignment vertical="bottom"/>
    </xf>
    <xf numFmtId="0" fontId="1960" fillId="1337" borderId="1481" xfId="21" applyAlignment="1">
      <alignment vertical="bottom"/>
    </xf>
    <xf numFmtId="0" fontId="1959" fillId="1395" borderId="1507" xfId="21" applyAlignment="1">
      <alignment vertical="bottom"/>
    </xf>
    <xf numFmtId="0" fontId="1958" fillId="1337" borderId="1507" xfId="21" applyAlignment="1">
      <alignment vertical="bottom" wrapText="1"/>
    </xf>
    <xf numFmtId="0" fontId="1958" fillId="1337" borderId="1507" xfId="21" applyAlignment="1">
      <alignment vertical="bottom"/>
    </xf>
    <xf numFmtId="0" fontId="1959" fillId="1387" borderId="1507" xfId="21" applyAlignment="1">
      <alignment vertical="bottom"/>
    </xf>
    <xf numFmtId="0" fontId="1959" fillId="1385" borderId="1507" xfId="21" applyAlignment="1">
      <alignment vertical="bottom"/>
    </xf>
    <xf numFmtId="0" fontId="1959" fillId="1388" borderId="1507" xfId="21" applyAlignment="1">
      <alignment vertical="bottom"/>
    </xf>
    <xf numFmtId="0" fontId="1959" fillId="1389" borderId="1507" xfId="21" applyAlignment="1">
      <alignment vertical="bottom"/>
    </xf>
    <xf numFmtId="0" fontId="1911" fillId="1337" borderId="1481" xfId="21" applyAlignment="1">
      <alignment horizontal="right"/>
    </xf>
    <xf numFmtId="0" fontId="1946" fillId="1353" borderId="1507" xfId="21" applyAlignment="1">
      <alignment horizontal="center" vertical="center" wrapText="1"/>
    </xf>
    <xf numFmtId="0" fontId="1905" fillId="1337" borderId="1481" xfId="21" applyAlignment="1">
      <alignment horizontal="right"/>
    </xf>
    <xf numFmtId="0" fontId="1961" fillId="1385" borderId="1507" xfId="21" applyAlignment="1">
      <alignment horizontal="center" wrapText="1"/>
    </xf>
    <xf numFmtId="0" fontId="1905" fillId="1337" borderId="1507" xfId="21" applyAlignment="1">
      <alignment horizontal="right" wrapText="1"/>
    </xf>
    <xf numFmtId="165" fontId="1905" fillId="1337" borderId="1507" xfId="21" applyAlignment="1">
      <alignment horizontal="right" wrapText="1"/>
    </xf>
    <xf numFmtId="165" fontId="1905" fillId="1337" borderId="1507" xfId="21"/>
    <xf numFmtId="0" fontId="1961" fillId="1377" borderId="1507" xfId="21" applyAlignment="1">
      <alignment horizontal="center" vertical="center" wrapText="1"/>
    </xf>
    <xf numFmtId="0" fontId="1962" fillId="1337" borderId="1481" xfId="21" applyAlignment="1">
      <alignment horizontal="left" vertical="center" wrapText="1"/>
    </xf>
    <xf numFmtId="0" fontId="1963" fillId="1337" borderId="1481" xfId="21" applyAlignment="1">
      <alignment vertical="bottom"/>
    </xf>
    <xf numFmtId="0" fontId="1964" fillId="1354" borderId="1507" xfId="21" applyAlignment="1">
      <alignment horizontal="center" vertical="center"/>
    </xf>
    <xf numFmtId="0" fontId="1964" fillId="1354" borderId="1507" xfId="21" applyAlignment="1">
      <alignment horizontal="center" vertical="center" wrapText="1"/>
    </xf>
    <xf numFmtId="0" fontId="1965" fillId="1382" borderId="1507" xfId="21" applyAlignment="1">
      <alignment horizontal="center" vertical="center"/>
    </xf>
    <xf numFmtId="0" fontId="1965" fillId="1354" borderId="1507" xfId="21" applyAlignment="1">
      <alignment horizontal="center" vertical="center" wrapText="1"/>
    </xf>
    <xf numFmtId="0" fontId="1965" fillId="1354" borderId="1507" xfId="21" applyAlignment="1">
      <alignment horizontal="center" vertical="center"/>
    </xf>
    <xf numFmtId="0" fontId="1962" fillId="1337" borderId="1507" xfId="21" applyAlignment="1">
      <alignment horizontal="left" vertical="center" wrapText="1"/>
    </xf>
    <xf numFmtId="10" fontId="1962" fillId="1337" borderId="1507" xfId="21" applyAlignment="1">
      <alignment horizontal="left" vertical="center" wrapText="1"/>
    </xf>
    <xf numFmtId="2" fontId="1962" fillId="1337" borderId="1507" xfId="21" applyAlignment="1">
      <alignment horizontal="left" vertical="center" wrapText="1"/>
    </xf>
    <xf numFmtId="0" fontId="1911" fillId="1354" borderId="1507" xfId="21" applyAlignment="1">
      <alignment horizontal="center"/>
    </xf>
    <xf numFmtId="0" fontId="1966" fillId="1354" borderId="1507" xfId="21" applyAlignment="1">
      <alignment horizontal="center" wrapText="1"/>
    </xf>
    <xf numFmtId="0" fontId="1963" fillId="1354" borderId="1507" xfId="21" applyAlignment="1">
      <alignment vertical="bottom"/>
    </xf>
    <xf numFmtId="0" fontId="1967" fillId="1354" borderId="1507" xfId="21" applyAlignment="1">
      <alignment horizontal="center" vertical="bottom"/>
    </xf>
    <xf numFmtId="0" fontId="1966" fillId="1337" borderId="1507" xfId="21" applyAlignment="1">
      <alignment horizontal="center" vertical="center" wrapText="1"/>
    </xf>
    <xf numFmtId="0" fontId="1962" fillId="1396" borderId="1507" xfId="21" applyAlignment="1">
      <alignment horizontal="center" vertical="center" wrapText="1"/>
    </xf>
    <xf numFmtId="0" fontId="1962" fillId="1337" borderId="1507" xfId="21" applyAlignment="1">
      <alignment horizontal="center" vertical="center" wrapText="1"/>
    </xf>
    <xf numFmtId="0" fontId="1963" fillId="1337" borderId="1507" xfId="21" applyAlignment="1">
      <alignment vertical="center"/>
    </xf>
    <xf numFmtId="0" fontId="1964" fillId="1354" borderId="1519" xfId="21" applyAlignment="1">
      <alignment horizontal="center" vertical="center"/>
    </xf>
    <xf numFmtId="0" fontId="1964" fillId="1354" borderId="1519" xfId="21" applyAlignment="1">
      <alignment horizontal="center" vertical="center" wrapText="1"/>
    </xf>
    <xf numFmtId="0" fontId="1962" fillId="1337" borderId="1507" xfId="21" applyAlignment="1">
      <alignment wrapText="1"/>
    </xf>
    <xf numFmtId="0" fontId="1962" fillId="1337" borderId="1514" xfId="21" applyAlignment="1">
      <alignment wrapText="1"/>
    </xf>
    <xf numFmtId="165" fontId="1963" fillId="1337" borderId="1514" xfId="21" applyAlignment="1">
      <alignment horizontal="center" vertical="bottom"/>
    </xf>
    <xf numFmtId="10" fontId="1963" fillId="1337" borderId="1514" xfId="21" applyAlignment="1">
      <alignment horizontal="center" vertical="bottom"/>
    </xf>
    <xf numFmtId="0" fontId="1962" fillId="1337" borderId="1522" xfId="21" applyAlignment="1">
      <alignment wrapText="1"/>
    </xf>
    <xf numFmtId="0" fontId="1962" fillId="1337" borderId="1515" xfId="21" applyAlignment="1">
      <alignment wrapText="1"/>
    </xf>
    <xf numFmtId="165" fontId="1963" fillId="1337" borderId="1515" xfId="21" applyAlignment="1">
      <alignment horizontal="center" vertical="bottom"/>
    </xf>
    <xf numFmtId="0" fontId="1962" fillId="1337" borderId="1481" xfId="21" applyAlignment="1">
      <alignment wrapText="1"/>
    </xf>
    <xf numFmtId="0" fontId="1905" fillId="1337" borderId="1515" xfId="21"/>
    <xf numFmtId="10" fontId="1963" fillId="1337" borderId="1515" xfId="21" applyAlignment="1">
      <alignment horizontal="center" vertical="bottom"/>
    </xf>
    <xf numFmtId="0" fontId="1895" fillId="1337" borderId="1481" xfId="21"/>
    <xf numFmtId="0" fontId="1902" fillId="1347" borderId="1482" xfId="21" applyAlignment="1">
      <alignment horizontal="left" vertical="center"/>
    </xf>
    <xf numFmtId="0" fontId="1895" fillId="1337" borderId="1484" xfId="21"/>
    <xf numFmtId="0" fontId="1895" fillId="1337" borderId="1485" xfId="21"/>
    <xf numFmtId="0" fontId="1906" fillId="1348" borderId="1482" xfId="21" applyAlignment="1">
      <alignment horizontal="center" vertical="center"/>
    </xf>
    <xf numFmtId="0" fontId="1895" fillId="1337" borderId="1487" xfId="21"/>
    <xf numFmtId="0" fontId="1914" fillId="1342" borderId="1482" xfId="21" applyAlignment="1">
      <alignment horizontal="left" vertical="center" wrapText="1"/>
    </xf>
    <xf numFmtId="0" fontId="1914" fillId="1343" borderId="1482" xfId="21" applyAlignment="1">
      <alignment horizontal="left" vertical="center" wrapText="1"/>
    </xf>
    <xf numFmtId="0" fontId="1914" fillId="1344" borderId="1482" xfId="21" applyAlignment="1">
      <alignment horizontal="left" vertical="center" wrapText="1"/>
    </xf>
    <xf numFmtId="0" fontId="1914" fillId="1345" borderId="1482" xfId="21" applyAlignment="1">
      <alignment horizontal="left" vertical="center" wrapText="1"/>
    </xf>
    <xf numFmtId="0" fontId="1914" fillId="1346" borderId="1482" xfId="21" applyAlignment="1">
      <alignment horizontal="left" vertical="center" wrapText="1"/>
    </xf>
    <xf numFmtId="0" fontId="1911" fillId="1337" borderId="1491" xfId="21"/>
    <xf numFmtId="0" fontId="1895" fillId="1337" borderId="1489" xfId="21"/>
    <xf numFmtId="0" fontId="1895" fillId="1337" borderId="1495" xfId="21"/>
    <xf numFmtId="0" fontId="1898" fillId="1337" borderId="1481" xfId="21"/>
    <xf numFmtId="0" fontId="1897" fillId="1337" borderId="1507" xfId="21" applyAlignment="1">
      <alignment horizontal="left" vertical="center"/>
    </xf>
    <xf numFmtId="0" fontId="1898" fillId="1337" borderId="1507" xfId="21"/>
    <xf numFmtId="0" fontId="1895" fillId="1337" borderId="1510" xfId="21"/>
    <xf numFmtId="0" fontId="1895" fillId="1337" borderId="1511" xfId="21"/>
    <xf numFmtId="0" fontId="1914" fillId="1376" borderId="1482" xfId="21" applyAlignment="1">
      <alignment horizontal="left" vertical="center" wrapText="1"/>
    </xf>
    <xf numFmtId="0" fontId="1906" fillId="1337" borderId="1481" xfId="21"/>
    <xf numFmtId="0" fontId="1915" fillId="1337" borderId="1481" xfId="21" applyAlignment="1">
      <alignment horizontal="center" wrapText="1"/>
    </xf>
    <xf numFmtId="0" fontId="1914" fillId="1376" borderId="1482" xfId="21" applyAlignment="1">
      <alignment horizontal="left" vertical="center"/>
    </xf>
    <xf numFmtId="0" fontId="1911" fillId="1337" borderId="1507" xfId="21" applyAlignment="1">
      <alignment horizontal="center" vertical="center" wrapText="1"/>
    </xf>
    <xf numFmtId="0" fontId="1895" fillId="1337" borderId="1514" xfId="21"/>
    <xf numFmtId="0" fontId="1895" fillId="1337" borderId="1516" xfId="21"/>
    <xf numFmtId="0" fontId="1911" fillId="1342" borderId="1507" xfId="21" applyAlignment="1">
      <alignment horizontal="left" vertical="center" wrapText="1"/>
    </xf>
    <xf numFmtId="0" fontId="1946" fillId="1337" borderId="1519" xfId="21" applyAlignment="1">
      <alignment horizontal="center" vertical="center" wrapText="1"/>
    </xf>
    <xf numFmtId="0" fontId="1895" fillId="1337" borderId="1527" xfId="21"/>
    <xf numFmtId="0" fontId="1895" fillId="1337" borderId="1528" xfId="21"/>
    <xf numFmtId="0" fontId="1909" fillId="1377" borderId="1482" xfId="21" applyAlignment="1">
      <alignment vertical="center" wrapText="1"/>
    </xf>
    <xf numFmtId="0" fontId="1899" fillId="1337" borderId="1482" xfId="21" applyAlignment="1">
      <alignment vertical="top" wrapText="1"/>
    </xf>
    <xf numFmtId="0" fontId="1968" fillId="1337" borderId="1481" xfId="21" applyAlignment="1">
      <alignment vertical="top" wrapText="1"/>
    </xf>
    <xf numFmtId="0" fontId="1914" fillId="1337" borderId="1482" xfId="21" applyAlignment="1">
      <alignment vertical="top" wrapText="1"/>
    </xf>
    <xf numFmtId="0" fontId="1969" fillId="1376" borderId="1482" xfId="21" applyAlignment="1">
      <alignment horizontal="left" vertical="center"/>
    </xf>
    <xf numFmtId="0" fontId="1969" fillId="1337" borderId="1481" xfId="21" applyAlignment="1">
      <alignment horizontal="center" vertical="center"/>
    </xf>
    <xf numFmtId="0" fontId="1970" fillId="1337" borderId="1540" xfId="21" applyAlignment="1">
      <alignment vertical="top" wrapText="1"/>
    </xf>
    <xf numFmtId="0" fontId="1972" fillId="1337" borderId="1540" xfId="21" applyAlignment="1">
      <alignment vertical="top" wrapText="1"/>
    </xf>
    <xf numFmtId="0" fontId="1895" fillId="1337" borderId="1543" xfId="21"/>
    <xf numFmtId="0" fontId="1895" fillId="1337" borderId="1544" xfId="21"/>
    <xf numFmtId="0" fontId="1969" fillId="1337" borderId="1481" xfId="21"/>
    <xf numFmtId="0" fontId="1971" fillId="1337" borderId="1540" xfId="21" applyAlignment="1">
      <alignment vertical="top" wrapText="1"/>
    </xf>
    <xf numFmtId="0" fontId="1970" fillId="1337" borderId="1540" xfId="21" applyAlignment="1">
      <alignment horizontal="left" vertical="center"/>
    </xf>
    <xf numFmtId="1" fontId="1936" fillId="1376" borderId="1482" xfId="21" applyAlignment="1">
      <alignment horizontal="center" vertical="center"/>
    </xf>
    <xf numFmtId="1" fontId="1900" fillId="1337" borderId="1482" xfId="21" applyAlignment="1">
      <alignment horizontal="center" vertical="center"/>
    </xf>
    <xf numFmtId="0" fontId="1973" fillId="1397" borderId="1507" xfId="21" applyAlignment="1">
      <alignment horizontal="center" vertical="center"/>
    </xf>
    <xf numFmtId="0" fontId="1969" fillId="1337" borderId="1482" xfId="21" applyAlignment="1">
      <alignment horizontal="center" vertical="center"/>
    </xf>
    <xf numFmtId="0" fontId="1968" fillId="1337" borderId="1482" xfId="21" applyAlignment="1">
      <alignment vertical="top" wrapText="1"/>
    </xf>
    <xf numFmtId="0" fontId="1895" fillId="1337" borderId="1532" xfId="21"/>
    <xf numFmtId="0" fontId="1895" fillId="1337" borderId="1533" xfId="21"/>
    <xf numFmtId="0" fontId="1895" fillId="1337" borderId="1546" xfId="21"/>
    <xf numFmtId="0" fontId="1895" fillId="1337" borderId="1547" xfId="21"/>
    <xf numFmtId="0" fontId="1895" fillId="1337" borderId="1548" xfId="21"/>
    <xf numFmtId="0" fontId="1974" fillId="1342" borderId="1507" xfId="21" applyAlignment="1">
      <alignment horizontal="left" vertical="center" wrapText="1"/>
    </xf>
    <xf numFmtId="0" fontId="1895" fillId="1342" borderId="1507" xfId="21"/>
    <xf numFmtId="0" fontId="1975" fillId="1382" borderId="1507" xfId="21" applyAlignment="1">
      <alignment horizontal="center" vertical="center" wrapText="1"/>
    </xf>
    <xf numFmtId="0" fontId="1975" fillId="1337" borderId="1507" xfId="21" applyAlignment="1">
      <alignment horizontal="center" vertical="center" wrapText="1"/>
    </xf>
    <xf numFmtId="0" fontId="1976" fillId="1337" borderId="1507" xfId="21" applyAlignment="1">
      <alignment horizontal="left" vertical="center" wrapText="1"/>
    </xf>
    <xf numFmtId="0" fontId="1978" fillId="1342" borderId="1507" xfId="21" applyAlignment="1">
      <alignment horizontal="left" vertical="center" wrapText="1"/>
    </xf>
    <xf numFmtId="0" fontId="1895" fillId="1337" borderId="1507" xfId="21"/>
    <xf numFmtId="0" fontId="1975" fillId="1384" borderId="1507" xfId="21" applyAlignment="1">
      <alignment horizontal="center" vertical="center" wrapText="1"/>
    </xf>
    <xf numFmtId="0" fontId="1976" fillId="1384" borderId="1507" xfId="21" applyAlignment="1">
      <alignment horizontal="left" vertical="center" wrapText="1"/>
    </xf>
    <xf numFmtId="0" fontId="1975" fillId="1346" borderId="1507" xfId="21" applyAlignment="1">
      <alignment horizontal="center" vertical="center" wrapText="1"/>
    </xf>
    <xf numFmtId="0" fontId="1976" fillId="1346" borderId="1507" xfId="21" applyAlignment="1">
      <alignment horizontal="left" vertical="center" wrapText="1"/>
    </xf>
    <xf numFmtId="0" fontId="1976" fillId="1353" borderId="1507" xfId="21" applyAlignment="1">
      <alignment horizontal="center" vertical="center" wrapText="1"/>
    </xf>
    <xf numFmtId="0" fontId="1976" fillId="1356" borderId="1507" xfId="21" applyAlignment="1">
      <alignment horizontal="left" vertical="center" wrapText="1"/>
    </xf>
    <xf numFmtId="3" fontId="1975" fillId="1353" borderId="1507" xfId="21" applyAlignment="1">
      <alignment horizontal="center" vertical="center" wrapText="1"/>
    </xf>
    <xf numFmtId="0" fontId="1976" fillId="1337" borderId="1507" xfId="21" applyAlignment="1">
      <alignment horizontal="center" vertical="center" wrapText="1"/>
    </xf>
    <xf numFmtId="0" fontId="1976" fillId="1384" borderId="1507" xfId="21" applyAlignment="1">
      <alignment horizontal="center" vertical="center" wrapText="1"/>
    </xf>
    <xf numFmtId="0" fontId="1975" fillId="1353" borderId="1507" xfId="21" applyAlignment="1">
      <alignment horizontal="center" vertical="center" wrapText="1"/>
    </xf>
    <xf numFmtId="0" fontId="1976" fillId="1377" borderId="1507" xfId="21" applyAlignment="1">
      <alignment horizontal="center" vertical="center" wrapText="1"/>
    </xf>
    <xf numFmtId="0" fontId="1976" fillId="1377" borderId="1507" xfId="21" applyAlignment="1">
      <alignment horizontal="left" vertical="center" wrapText="1"/>
    </xf>
    <xf numFmtId="0" fontId="1975" fillId="1377" borderId="1507" xfId="21" applyAlignment="1">
      <alignment horizontal="center" vertical="center" wrapText="1"/>
    </xf>
    <xf numFmtId="1" fontId="1976" fillId="1377" borderId="1507" xfId="21" applyAlignment="1">
      <alignment horizontal="center" vertical="center" wrapText="1"/>
    </xf>
    <xf numFmtId="1" fontId="1976" fillId="1384" borderId="1507" xfId="21" applyAlignment="1">
      <alignment horizontal="center" vertical="center" wrapText="1"/>
    </xf>
    <xf numFmtId="0" fontId="1975" fillId="1342" borderId="1507" xfId="21"/>
    <xf numFmtId="0" fontId="1975" fillId="1342" borderId="1507" xfId="21" applyAlignment="1">
      <alignment horizontal="left" vertical="center" wrapText="1"/>
    </xf>
    <xf numFmtId="0" fontId="1975" fillId="1342" borderId="1507" xfId="21" applyAlignment="1">
      <alignment horizontal="center" vertical="center" wrapText="1"/>
    </xf>
    <xf numFmtId="0" fontId="1976" fillId="1337" borderId="1507" xfId="21"/>
    <xf numFmtId="0" fontId="1975" fillId="1337" borderId="1549" xfId="21"/>
    <xf numFmtId="0" fontId="1975" fillId="1337" borderId="1549" xfId="21" applyAlignment="1">
      <alignment horizontal="left" vertical="center" wrapText="1"/>
    </xf>
    <xf numFmtId="0" fontId="1975" fillId="1337" borderId="1549" xfId="21" applyAlignment="1">
      <alignment horizontal="center" vertical="center" wrapText="1"/>
    </xf>
    <xf numFmtId="0" fontId="1975" fillId="1346" borderId="1549" xfId="21" applyAlignment="1">
      <alignment horizontal="center" vertical="center" wrapText="1"/>
    </xf>
    <xf numFmtId="0" fontId="1975" fillId="1337" borderId="1481" xfId="21"/>
    <xf numFmtId="0" fontId="1977" fillId="1337" borderId="1481" xfId="21"/>
    <xf numFmtId="0" fontId="1895" fillId="1337" borderId="1530" xfId="21"/>
    <xf numFmtId="0" fontId="1895" fillId="1337" borderId="1531" xfId="21"/>
    <xf numFmtId="0" fontId="1895" fillId="1337" borderId="1515" xfId="21"/>
    <xf numFmtId="0" fontId="1976" fillId="1356" borderId="1507" xfId="21" applyAlignment="1">
      <alignment horizontal="center" vertical="center" wrapText="1"/>
    </xf>
    <xf numFmtId="0" fontId="1975" fillId="1353" borderId="1507" xfId="21" applyAlignment="1">
      <alignment horizontal="left" vertical="center" wrapText="1"/>
    </xf>
    <xf numFmtId="0" fontId="1976" fillId="1353" borderId="1507" xfId="21" applyAlignment="1">
      <alignment horizontal="left" vertical="center" wrapText="1"/>
    </xf>
    <xf numFmtId="0" fontId="1975" fillId="1381" borderId="1507" xfId="21" applyAlignment="1">
      <alignment horizontal="center" vertical="center" wrapText="1"/>
    </xf>
    <xf numFmtId="0" fontId="1975" fillId="1345" borderId="1507" xfId="21" applyAlignment="1">
      <alignment horizontal="center" vertical="center" wrapText="1"/>
    </xf>
    <xf numFmtId="0" fontId="1975" fillId="1356" borderId="1507" xfId="21" applyAlignment="1">
      <alignment horizontal="center" wrapText="1"/>
    </xf>
    <xf numFmtId="0" fontId="1977" fillId="1381" borderId="1507" xfId="21" applyAlignment="1">
      <alignment horizontal="center" wrapText="1"/>
    </xf>
    <xf numFmtId="0" fontId="1977" fillId="1345" borderId="1507" xfId="21" applyAlignment="1">
      <alignment horizontal="center" wrapText="1"/>
    </xf>
    <xf numFmtId="0" fontId="1977" fillId="1346" borderId="1507" xfId="21" applyAlignment="1">
      <alignment horizontal="center" wrapText="1"/>
    </xf>
    <xf numFmtId="0" fontId="1977" fillId="1356" borderId="1507" xfId="21" applyAlignment="1">
      <alignment horizontal="center" wrapText="1"/>
    </xf>
    <xf numFmtId="0" fontId="1976" fillId="1382" borderId="1507" xfId="21" applyAlignment="1">
      <alignment horizontal="center" vertical="center" wrapText="1"/>
    </xf>
    <xf numFmtId="0" fontId="1925" fillId="1353" borderId="1507" xfId="21" applyNumberFormat="1" applyFont="1" applyFill="1" applyBorder="1" applyAlignment="1">
      <alignment horizontal="center" vertical="center" wrapText="1"/>
    </xf>
    <xf numFmtId="0" fontId="1925" fillId="1353" borderId="1507" xfId="21" applyNumberFormat="1" applyFont="1" applyFill="1" applyBorder="1" applyAlignment="1">
      <alignment horizontal="center" vertical="top" wrapText="1"/>
    </xf>
    <xf numFmtId="0" fontId="1905" fillId="1398" borderId="1481" xfId="21" applyNumberFormat="1" applyFont="1" applyFill="1" applyBorder="1" applyAlignment="1">
      <alignment horizontal="left" vertical="center" wrapText="1"/>
    </xf>
    <xf numFmtId="0" fontId="1905" fillId="1398" borderId="1481" xfId="21" applyNumberFormat="1" applyFont="1" applyFill="1" applyBorder="1" applyAlignment="1">
      <alignment horizontal="center" vertical="center" wrapText="1"/>
    </xf>
    <xf numFmtId="0" fontId="1901" fillId="1398" borderId="1481" xfId="21" applyNumberFormat="1" applyFont="1" applyFill="1" applyBorder="1"/>
    <xf numFmtId="0" fontId="1905" fillId="1398" borderId="1481" xfId="21" applyNumberFormat="1" applyFont="1" applyFill="1" applyBorder="1" applyAlignment="1">
      <alignment horizontal="center"/>
    </xf>
    <xf numFmtId="0" fontId="1979" fillId="1398" borderId="1481" xfId="21" applyNumberFormat="1" applyFont="1" applyFill="1" applyBorder="1" applyAlignment="1">
      <alignment horizontal="left" vertical="center" wrapText="1"/>
    </xf>
    <xf numFmtId="0" fontId="1979" fillId="1398" borderId="1481" xfId="21" applyNumberFormat="1" applyFont="1" applyFill="1" applyBorder="1" applyAlignment="1">
      <alignment horizontal="center" vertical="center" wrapText="1"/>
    </xf>
    <xf numFmtId="0" fontId="1979" fillId="1398" borderId="1481" xfId="21" applyNumberFormat="1" applyFont="1" applyFill="1" applyBorder="1"/>
    <xf numFmtId="0" fontId="1979" fillId="1398" borderId="1481" xfId="21" applyNumberFormat="1" applyFont="1" applyFill="1" applyBorder="1" applyAlignment="1">
      <alignment horizontal="center"/>
    </xf>
    <xf numFmtId="0" fontId="1979" fillId="1398" borderId="1481" xfId="21" applyNumberFormat="1" applyFont="1" applyFill="1" applyBorder="1" applyAlignment="1">
      <alignment wrapText="1"/>
    </xf>
    <xf numFmtId="0" fontId="1979" fillId="1398" borderId="1481" xfId="21" applyNumberFormat="1" applyFont="1" applyFill="1" applyBorder="1" applyAlignment="1">
      <alignment horizontal="center" wrapText="1"/>
    </xf>
    <xf numFmtId="0" fontId="1979" fillId="1398" borderId="1481" xfId="21" applyNumberFormat="1" applyFont="1" applyFill="1" applyBorder="1" applyAlignment="1">
      <alignment horizontal="left" vertical="top" wrapText="1"/>
    </xf>
    <xf numFmtId="0" fontId="1979" fillId="1398" borderId="1481" xfId="21" applyNumberFormat="1" applyFont="1" applyFill="1" applyBorder="1" applyAlignment="1">
      <alignment horizontal="center" vertical="top" wrapText="1"/>
    </xf>
    <xf numFmtId="0" fontId="1979" fillId="1398" borderId="1481" xfId="21" applyNumberFormat="1" applyFont="1" applyFill="1" applyBorder="1" applyAlignment="1">
      <alignment vertical="top" wrapText="1"/>
    </xf>
    <xf numFmtId="0" fontId="1980" fillId="1337" borderId="1507" xfId="21" applyNumberFormat="1" applyFont="1" applyFill="1" applyBorder="1" applyAlignment="1">
      <alignment horizontal="center" vertical="center" wrapText="1"/>
    </xf>
    <xf numFmtId="0" fontId="1981" fillId="1337" borderId="1516" xfId="21" applyNumberFormat="1" applyFont="1" applyFill="1" applyBorder="1"/>
    <xf numFmtId="0" fontId="1981" fillId="1337" borderId="1514" xfId="21" applyNumberFormat="1" applyFont="1" applyFill="1" applyBorder="1"/>
    <xf numFmtId="0" fontId="1982" fillId="1337" borderId="1481" xfId="21" applyNumberFormat="1" applyFont="1" applyFill="1" applyBorder="1" applyAlignment="1">
      <alignment vertical="center" wrapText="1"/>
    </xf>
    <xf numFmtId="0" fontId="1980" fillId="1382" borderId="1507" xfId="21" applyNumberFormat="1" applyFont="1" applyFill="1" applyBorder="1" applyAlignment="1">
      <alignment horizontal="center" vertical="center" wrapText="1"/>
    </xf>
    <xf numFmtId="0" fontId="1982" fillId="1337" borderId="1507" xfId="21" applyNumberFormat="1" applyFont="1" applyFill="1" applyBorder="1" applyAlignment="1">
      <alignment horizontal="center" vertical="center" wrapText="1"/>
    </xf>
    <xf numFmtId="0" fontId="1982" fillId="1337" borderId="1507" xfId="21" applyNumberFormat="1" applyFont="1" applyFill="1" applyBorder="1" applyAlignment="1">
      <alignment vertical="center" wrapText="1"/>
    </xf>
    <xf numFmtId="0" fontId="1982" fillId="1342" borderId="1507" xfId="21" applyNumberFormat="1" applyFont="1" applyFill="1" applyBorder="1" applyAlignment="1">
      <alignment horizontal="center" vertical="center" wrapText="1"/>
    </xf>
    <xf numFmtId="0" fontId="1980" fillId="1398" borderId="1507" xfId="21" applyNumberFormat="1" applyFont="1" applyFill="1" applyBorder="1" applyAlignment="1">
      <alignment horizontal="center" vertical="center" wrapText="1"/>
    </xf>
    <xf numFmtId="0" fontId="1981" fillId="1398" borderId="1516" xfId="21" applyNumberFormat="1" applyFont="1" applyFill="1" applyBorder="1"/>
    <xf numFmtId="0" fontId="1981" fillId="1398" borderId="1514" xfId="21" applyNumberFormat="1" applyFont="1" applyFill="1" applyBorder="1"/>
    <xf numFmtId="0" fontId="1982" fillId="1398" borderId="1481" xfId="21" applyNumberFormat="1" applyFont="1" applyFill="1" applyBorder="1" applyAlignment="1">
      <alignment vertical="center" wrapText="1"/>
    </xf>
    <xf numFmtId="0" fontId="1982" fillId="1398" borderId="1507" xfId="21" applyNumberFormat="1" applyFont="1" applyFill="1" applyBorder="1" applyAlignment="1">
      <alignment horizontal="center" vertical="center" wrapText="1"/>
    </xf>
    <xf numFmtId="0" fontId="1982" fillId="1398" borderId="1507" xfId="21" applyNumberFormat="1" applyFont="1" applyFill="1" applyBorder="1" applyAlignment="1">
      <alignment vertical="center" wrapText="1"/>
    </xf>
    <xf numFmtId="0" fontId="1981" fillId="1398" borderId="1516" xfId="21" applyNumberFormat="1" applyFont="1" applyFill="1" applyBorder="1" applyAlignment="1">
      <alignment wrapText="1"/>
    </xf>
    <xf numFmtId="0" fontId="1981" fillId="1398" borderId="1514" xfId="21" applyNumberFormat="1" applyFont="1" applyFill="1" applyBorder="1" applyAlignment="1">
      <alignment wrapText="1"/>
    </xf>
    <xf numFmtId="0" fontId="1980" fillId="1398" borderId="1507" xfId="21" applyNumberFormat="1" applyFont="1" applyFill="1" applyBorder="1" applyAlignment="1">
      <alignment horizontal="center" vertical="top" wrapText="1"/>
    </xf>
    <xf numFmtId="0" fontId="1981" fillId="1398" borderId="1516" xfId="21" applyNumberFormat="1" applyFont="1" applyFill="1" applyBorder="1" applyAlignment="1">
      <alignment vertical="top" wrapText="1"/>
    </xf>
    <xf numFmtId="0" fontId="1981" fillId="1398" borderId="1514" xfId="21" applyNumberFormat="1" applyFont="1" applyFill="1" applyBorder="1" applyAlignment="1">
      <alignment vertical="top" wrapText="1"/>
    </xf>
    <xf numFmtId="0" fontId="1982" fillId="1398" borderId="1481" xfId="21" applyNumberFormat="1" applyFont="1" applyFill="1" applyBorder="1" applyAlignment="1">
      <alignment vertical="top" wrapText="1"/>
    </xf>
    <xf numFmtId="0" fontId="1982" fillId="1398" borderId="1507" xfId="21" applyNumberFormat="1" applyFont="1" applyFill="1" applyBorder="1" applyAlignment="1">
      <alignment horizontal="center" vertical="top" wrapText="1"/>
    </xf>
    <xf numFmtId="0" fontId="1982" fillId="1398" borderId="1507" xfId="21" applyNumberFormat="1" applyFont="1" applyFill="1" applyBorder="1" applyAlignment="1">
      <alignment vertical="top" wrapText="1"/>
    </xf>
    <xf numFmtId="0" fontId="1980" fillId="1399" borderId="1507" xfId="21" applyNumberFormat="1" applyFont="1" applyFill="1" applyBorder="1" applyAlignment="1">
      <alignment horizontal="center" vertical="top" wrapText="1"/>
    </xf>
    <xf numFmtId="0" fontId="1981" fillId="1399" borderId="1516" xfId="21" applyNumberFormat="1" applyFont="1" applyFill="1" applyBorder="1" applyAlignment="1">
      <alignment vertical="top" wrapText="1"/>
    </xf>
    <xf numFmtId="0" fontId="1981" fillId="1399" borderId="1514" xfId="21" applyNumberFormat="1" applyFont="1" applyFill="1" applyBorder="1" applyAlignment="1">
      <alignment vertical="top" wrapText="1"/>
    </xf>
    <xf numFmtId="0" fontId="1982" fillId="1399" borderId="1481" xfId="21" applyNumberFormat="1" applyFont="1" applyFill="1" applyBorder="1" applyAlignment="1">
      <alignment vertical="top" wrapText="1"/>
    </xf>
    <xf numFmtId="0" fontId="1983" fillId="1399" borderId="1507" xfId="21" applyNumberFormat="1" applyFont="1" applyFill="1" applyBorder="1" applyAlignment="1">
      <alignment horizontal="center" vertical="top" wrapText="1"/>
    </xf>
    <xf numFmtId="0" fontId="1984" fillId="1399" borderId="1516" xfId="21" applyNumberFormat="1" applyFont="1" applyFill="1" applyBorder="1" applyAlignment="1">
      <alignment vertical="top" wrapText="1"/>
    </xf>
    <xf numFmtId="0" fontId="1984" fillId="1399" borderId="1514" xfId="21" applyNumberFormat="1" applyFont="1" applyFill="1" applyBorder="1" applyAlignment="1">
      <alignment vertical="top" wrapText="1"/>
    </xf>
    <xf numFmtId="0" fontId="1983" fillId="1399" borderId="1481" xfId="21" applyNumberFormat="1" applyFont="1" applyFill="1" applyBorder="1" applyAlignment="1">
      <alignment vertical="top" wrapText="1"/>
    </xf>
    <xf numFmtId="0" fontId="1980" fillId="1400" borderId="1507" xfId="21" applyNumberFormat="1" applyFont="1" applyFill="1" applyBorder="1" applyAlignment="1">
      <alignment horizontal="center" vertical="top" wrapText="1"/>
    </xf>
    <xf numFmtId="0" fontId="1982" fillId="1400" borderId="1481" xfId="21" applyNumberFormat="1" applyFont="1" applyFill="1" applyBorder="1" applyAlignment="1">
      <alignment vertical="top" wrapText="1"/>
    </xf>
    <xf numFmtId="0" fontId="1980" fillId="1400" borderId="1481" xfId="21" applyNumberFormat="1" applyFont="1" applyFill="1" applyBorder="1" applyAlignment="1">
      <alignment vertical="top" wrapText="1"/>
    </xf>
    <xf numFmtId="0" fontId="1980" fillId="1400" borderId="1481" xfId="21" applyNumberFormat="1" applyFont="1" applyFill="1" applyBorder="1" applyAlignment="1">
      <alignment horizontal="center" vertical="top" wrapText="1"/>
    </xf>
    <xf numFmtId="0" fontId="1980" fillId="1400" borderId="1507" xfId="21" applyNumberFormat="1" applyFont="1" applyFill="1" applyBorder="1" applyAlignment="1">
      <alignment horizontal="center" vertical="center" wrapText="1"/>
    </xf>
    <xf numFmtId="0" fontId="1980" fillId="1400" borderId="1481" xfId="21" applyNumberFormat="1" applyFont="1" applyFill="1" applyBorder="1" applyAlignment="1">
      <alignment horizontal="center" vertical="center" wrapText="1"/>
    </xf>
    <xf numFmtId="0" fontId="1980" fillId="1400" borderId="1550" xfId="21" applyNumberFormat="1" applyFont="1" applyFill="1" applyBorder="1" applyAlignment="1">
      <alignment horizontal="center" vertical="center" wrapText="1"/>
    </xf>
    <xf numFmtId="0" fontId="1982" fillId="1398" borderId="1550" xfId="21" applyNumberFormat="1" applyFont="1" applyFill="1" applyBorder="1" applyAlignment="1">
      <alignment horizontal="center" vertical="top" wrapText="1"/>
    </xf>
    <xf numFmtId="0" fontId="1982" fillId="1398" borderId="1550" xfId="21" applyNumberFormat="1" applyFont="1" applyFill="1" applyBorder="1" applyAlignment="1">
      <alignment vertical="top" wrapText="1"/>
    </xf>
    <xf numFmtId="0" fontId="1905" fillId="1398" borderId="1507" xfId="21" applyNumberFormat="1" applyFont="1" applyFill="1" applyBorder="1" applyAlignment="1">
      <alignment horizontal="center" vertical="center" wrapText="1"/>
    </xf>
    <xf numFmtId="0" fontId="1905" fillId="1398" borderId="1507" xfId="21" applyNumberFormat="1" applyFont="1" applyFill="1" applyBorder="1" applyAlignment="1">
      <alignment vertical="center" wrapText="1"/>
    </xf>
    <xf numFmtId="0" fontId="1905" fillId="1398" borderId="1481" xfId="21" applyNumberFormat="1" applyFont="1" applyFill="1" applyBorder="1" applyAlignment="1">
      <alignment vertical="center" wrapText="1"/>
    </xf>
    <xf numFmtId="0" fontId="1979" fillId="1398" borderId="1507" xfId="21" applyNumberFormat="1" applyFont="1" applyFill="1" applyBorder="1" applyAlignment="1">
      <alignment horizontal="center" vertical="center" wrapText="1"/>
    </xf>
    <xf numFmtId="0" fontId="1979" fillId="1398" borderId="1507" xfId="21" applyNumberFormat="1" applyFont="1" applyFill="1" applyBorder="1" applyAlignment="1">
      <alignment vertical="center" wrapText="1"/>
    </xf>
    <xf numFmtId="0" fontId="1979" fillId="1398" borderId="1481" xfId="21" applyNumberFormat="1" applyFont="1" applyFill="1" applyBorder="1" applyAlignment="1">
      <alignment vertical="center" wrapText="1"/>
    </xf>
    <xf numFmtId="0" fontId="1979" fillId="1398" borderId="1507" xfId="21" applyNumberFormat="1" applyFont="1" applyFill="1" applyBorder="1" applyAlignment="1">
      <alignment horizontal="center" vertical="top" wrapText="1"/>
    </xf>
    <xf numFmtId="0" fontId="1979" fillId="1398" borderId="1507" xfId="21" applyNumberFormat="1" applyFont="1" applyFill="1" applyBorder="1" applyAlignment="1">
      <alignment vertical="top" wrapText="1"/>
    </xf>
    <xf numFmtId="0" fontId="1911" fillId="1342" borderId="1507" xfId="21" applyNumberFormat="1" applyFont="1" applyFill="1" applyBorder="1" applyAlignment="1">
      <alignment horizontal="left" vertical="center" wrapText="1"/>
    </xf>
    <xf numFmtId="0" fontId="1895" fillId="1337" borderId="1516" xfId="21" applyNumberFormat="1" applyFont="1" applyFill="1" applyBorder="1" applyAlignment="1">
      <alignment wrapText="1"/>
    </xf>
    <xf numFmtId="0" fontId="1895" fillId="1337" borderId="1514" xfId="21" applyNumberFormat="1" applyFont="1" applyFill="1" applyBorder="1" applyAlignment="1">
      <alignment wrapText="1"/>
    </xf>
    <xf numFmtId="0" fontId="1905" fillId="1337" borderId="1507" xfId="21" applyNumberFormat="1" applyFont="1" applyFill="1" applyBorder="1" applyAlignment="1">
      <alignment horizontal="center" vertical="center" wrapText="1"/>
    </xf>
    <xf numFmtId="0" fontId="1905" fillId="1337" borderId="1507" xfId="21" applyNumberFormat="1" applyFont="1" applyFill="1" applyBorder="1" applyAlignment="1">
      <alignment vertical="center" wrapText="1"/>
    </xf>
    <xf numFmtId="0" fontId="1905" fillId="1342" borderId="1507" xfId="21" applyNumberFormat="1" applyFont="1" applyFill="1" applyBorder="1" applyAlignment="1">
      <alignment horizontal="center" vertical="center" wrapText="1"/>
    </xf>
    <xf numFmtId="0" fontId="1905" fillId="1337" borderId="1481" xfId="21" applyNumberFormat="1" applyFont="1" applyFill="1" applyBorder="1" applyAlignment="1">
      <alignment horizontal="center" wrapText="1"/>
    </xf>
    <xf numFmtId="0" fontId="1911" fillId="1342" borderId="1507" xfId="21" applyNumberFormat="1" applyFont="1" applyFill="1" applyBorder="1" applyAlignment="1">
      <alignment horizontal="left" vertical="top" wrapText="1"/>
    </xf>
    <xf numFmtId="0" fontId="1895" fillId="1337" borderId="1516" xfId="21" applyNumberFormat="1" applyFont="1" applyFill="1" applyBorder="1" applyAlignment="1">
      <alignment vertical="top" wrapText="1"/>
    </xf>
    <xf numFmtId="0" fontId="1895" fillId="1337" borderId="1514" xfId="21" applyNumberFormat="1" applyFont="1" applyFill="1" applyBorder="1" applyAlignment="1">
      <alignment vertical="top" wrapText="1"/>
    </xf>
    <xf numFmtId="0" fontId="1905" fillId="1337" borderId="1507" xfId="21" applyNumberFormat="1" applyFont="1" applyFill="1" applyBorder="1" applyAlignment="1">
      <alignment horizontal="center" vertical="top" wrapText="1"/>
    </xf>
    <xf numFmtId="0" fontId="1905" fillId="1337" borderId="1507" xfId="21" applyNumberFormat="1" applyFont="1" applyFill="1" applyBorder="1" applyAlignment="1">
      <alignment vertical="top" wrapText="1"/>
    </xf>
    <xf numFmtId="0" fontId="1905" fillId="1342" borderId="1507" xfId="21" applyNumberFormat="1" applyFont="1" applyFill="1" applyBorder="1" applyAlignment="1">
      <alignment horizontal="center" vertical="top" wrapText="1"/>
    </xf>
    <xf numFmtId="0" fontId="1905" fillId="1337" borderId="1481" xfId="21" applyNumberFormat="1" applyFont="1" applyFill="1" applyBorder="1" applyAlignment="1">
      <alignment horizontal="center" vertical="top" wrapText="1"/>
    </xf>
    <xf numFmtId="0" fontId="1980" fillId="1342" borderId="1507" xfId="21" applyNumberFormat="1" applyFont="1" applyFill="1" applyBorder="1" applyAlignment="1">
      <alignment horizontal="left" vertical="center" wrapText="1"/>
    </xf>
    <xf numFmtId="0" fontId="1982" fillId="1337" borderId="1507" xfId="21" applyNumberFormat="1" applyFont="1" applyFill="1" applyBorder="1" applyAlignment="1">
      <alignment horizontal="left" vertical="center" wrapText="1"/>
    </xf>
    <xf numFmtId="0" fontId="1980" fillId="1398" borderId="1507" xfId="21" applyNumberFormat="1" applyFont="1" applyFill="1" applyBorder="1" applyAlignment="1">
      <alignment horizontal="left" vertical="center" wrapText="1"/>
    </xf>
    <xf numFmtId="0" fontId="1982" fillId="1398" borderId="1507" xfId="21" applyNumberFormat="1" applyFont="1" applyFill="1" applyBorder="1" applyAlignment="1">
      <alignment horizontal="left" vertical="center" wrapText="1"/>
    </xf>
    <xf numFmtId="0" fontId="1980" fillId="1398" borderId="1507" xfId="21" applyNumberFormat="1" applyFont="1" applyFill="1" applyBorder="1" applyAlignment="1">
      <alignment horizontal="left" vertical="top" wrapText="1"/>
    </xf>
    <xf numFmtId="0" fontId="1982" fillId="1398" borderId="1507" xfId="21" applyNumberFormat="1" applyFont="1" applyFill="1" applyBorder="1" applyAlignment="1">
      <alignment horizontal="left" vertical="top" wrapText="1"/>
    </xf>
    <xf numFmtId="0" fontId="1980" fillId="1399" borderId="1507" xfId="21" applyNumberFormat="1" applyFont="1" applyFill="1" applyBorder="1" applyAlignment="1">
      <alignment horizontal="left" vertical="top" wrapText="1"/>
    </xf>
    <xf numFmtId="0" fontId="1983" fillId="1399" borderId="1507" xfId="21" applyNumberFormat="1" applyFont="1" applyFill="1" applyBorder="1" applyAlignment="1">
      <alignment horizontal="left" vertical="top" wrapText="1"/>
    </xf>
    <xf numFmtId="0" fontId="1980" fillId="1398" borderId="1550" xfId="21" applyNumberFormat="1" applyFont="1" applyFill="1" applyBorder="1" applyAlignment="1">
      <alignment horizontal="center" vertical="top" wrapText="1"/>
    </xf>
    <xf numFmtId="0" fontId="1982" fillId="1398" borderId="1550" xfId="21" applyNumberFormat="1" applyFont="1" applyFill="1" applyBorder="1" applyAlignment="1">
      <alignment horizontal="left" vertical="top" wrapText="1"/>
    </xf>
    <xf numFmtId="0" fontId="1976" fillId="1398" borderId="1507" xfId="21" applyNumberFormat="1" applyFont="1" applyFill="1" applyBorder="1" applyAlignment="1">
      <alignment horizontal="left" vertical="center" wrapText="1"/>
    </xf>
    <xf numFmtId="0" fontId="1895" fillId="1398" borderId="1527" xfId="21" applyNumberFormat="1" applyFont="1" applyFill="1" applyBorder="1"/>
    <xf numFmtId="0" fontId="1895" fillId="1398" borderId="1528" xfId="21" applyNumberFormat="1" applyFont="1" applyFill="1" applyBorder="1"/>
    <xf numFmtId="0" fontId="1979" fillId="1398" borderId="1507" xfId="21" applyNumberFormat="1" applyFont="1" applyFill="1" applyBorder="1" applyAlignment="1">
      <alignment horizontal="left" vertical="center" wrapText="1"/>
    </xf>
    <xf numFmtId="0" fontId="1985" fillId="1398" borderId="1527" xfId="21" applyNumberFormat="1" applyFont="1" applyFill="1" applyBorder="1"/>
    <xf numFmtId="0" fontId="1985" fillId="1398" borderId="1528" xfId="21" applyNumberFormat="1" applyFont="1" applyFill="1" applyBorder="1"/>
    <xf numFmtId="0" fontId="1985" fillId="1398" borderId="1527" xfId="21" applyNumberFormat="1" applyFont="1" applyFill="1" applyBorder="1" applyAlignment="1">
      <alignment wrapText="1"/>
    </xf>
    <xf numFmtId="0" fontId="1985" fillId="1398" borderId="1528" xfId="21" applyNumberFormat="1" applyFont="1" applyFill="1" applyBorder="1" applyAlignment="1">
      <alignment wrapText="1"/>
    </xf>
    <xf numFmtId="0" fontId="1979" fillId="1398" borderId="1507" xfId="21" applyNumberFormat="1" applyFont="1" applyFill="1" applyBorder="1" applyAlignment="1">
      <alignment horizontal="left" vertical="top" wrapText="1"/>
    </xf>
    <xf numFmtId="0" fontId="1985" fillId="1398" borderId="1527" xfId="21" applyNumberFormat="1" applyFont="1" applyFill="1" applyBorder="1" applyAlignment="1">
      <alignment vertical="top" wrapText="1"/>
    </xf>
    <xf numFmtId="0" fontId="1985" fillId="1398" borderId="1528" xfId="21" applyNumberFormat="1" applyFont="1" applyFill="1" applyBorder="1" applyAlignment="1">
      <alignment vertical="top" wrapText="1"/>
    </xf>
    <xf numFmtId="0" fontId="1980" fillId="1384" borderId="1507" xfId="21" applyNumberFormat="1" applyFont="1" applyFill="1" applyBorder="1" applyAlignment="1">
      <alignment horizontal="center" vertical="center" wrapText="1"/>
    </xf>
    <xf numFmtId="0" fontId="1982" fillId="1384" borderId="1507" xfId="21" applyNumberFormat="1" applyFont="1" applyFill="1" applyBorder="1" applyAlignment="1">
      <alignment horizontal="left" vertical="center" wrapText="1"/>
    </xf>
    <xf numFmtId="0" fontId="1980" fillId="1346" borderId="1507" xfId="21" applyNumberFormat="1" applyFont="1" applyFill="1" applyBorder="1" applyAlignment="1">
      <alignment horizontal="center" vertical="center" wrapText="1"/>
    </xf>
    <xf numFmtId="0" fontId="1982" fillId="1346" borderId="1507" xfId="21" applyNumberFormat="1" applyFont="1" applyFill="1" applyBorder="1" applyAlignment="1">
      <alignment horizontal="left" vertical="center" wrapText="1"/>
    </xf>
    <xf numFmtId="0" fontId="1975" fillId="1398" borderId="1507" xfId="21" applyNumberFormat="1" applyFont="1" applyFill="1" applyBorder="1" applyAlignment="1">
      <alignment horizontal="center" vertical="center" wrapText="1"/>
    </xf>
    <xf numFmtId="0" fontId="1980" fillId="1400" borderId="1550" xfId="21" applyNumberFormat="1" applyFont="1" applyFill="1" applyBorder="1" applyAlignment="1">
      <alignment horizontal="center" vertical="top" wrapText="1"/>
    </xf>
    <xf numFmtId="0" fontId="1944" fillId="1398" borderId="1481" xfId="21" applyNumberFormat="1" applyFont="1" applyFill="1" applyBorder="1"/>
    <xf numFmtId="0" fontId="1944" fillId="1398" borderId="1529" xfId="21" applyNumberFormat="1" applyFont="1" applyFill="1" applyBorder="1"/>
    <xf numFmtId="0" fontId="1979" fillId="1398" borderId="1529" xfId="21" applyNumberFormat="1" applyFont="1" applyFill="1" applyBorder="1"/>
    <xf numFmtId="0" fontId="1979" fillId="1398" borderId="1529" xfId="21" applyNumberFormat="1" applyFont="1" applyFill="1" applyBorder="1" applyAlignment="1">
      <alignment wrapText="1"/>
    </xf>
    <xf numFmtId="0" fontId="1979" fillId="1398" borderId="1529" xfId="21" applyNumberFormat="1" applyFont="1" applyFill="1" applyBorder="1" applyAlignment="1">
      <alignment vertical="top" wrapText="1"/>
    </xf>
    <xf numFmtId="0" fontId="1982" fillId="1398" borderId="1481" xfId="21" applyNumberFormat="1" applyFont="1" applyFill="1" applyBorder="1"/>
    <xf numFmtId="0" fontId="1982" fillId="1398" borderId="1529" xfId="21" applyNumberFormat="1" applyFont="1" applyFill="1" applyBorder="1"/>
    <xf numFmtId="0" fontId="1982" fillId="1398" borderId="1481" xfId="21" applyNumberFormat="1" applyFont="1" applyFill="1" applyBorder="1" applyAlignment="1">
      <alignment wrapText="1"/>
    </xf>
    <xf numFmtId="0" fontId="1982" fillId="1398" borderId="1529" xfId="21" applyNumberFormat="1" applyFont="1" applyFill="1" applyBorder="1" applyAlignment="1">
      <alignment wrapText="1"/>
    </xf>
    <xf numFmtId="0" fontId="1982" fillId="1398" borderId="1529" xfId="21" applyNumberFormat="1" applyFont="1" applyFill="1" applyBorder="1" applyAlignment="1">
      <alignment vertical="top" wrapText="1"/>
    </xf>
    <xf numFmtId="0" fontId="1982" fillId="1400" borderId="1529" xfId="21" applyNumberFormat="1" applyFont="1" applyFill="1" applyBorder="1" applyAlignment="1">
      <alignment vertical="top" wrapText="1"/>
    </xf>
    <xf numFmtId="0" fontId="1980" fillId="1400" borderId="1529" xfId="21" applyNumberFormat="1" applyFont="1" applyFill="1" applyBorder="1" applyAlignment="1">
      <alignment vertical="top" wrapText="1"/>
    </xf>
    <xf numFmtId="0" fontId="1980" fillId="1400" borderId="1550" xfId="21" applyNumberFormat="1" applyFont="1" applyFill="1" applyBorder="1" applyAlignment="1">
      <alignment vertical="top" wrapText="1"/>
    </xf>
    <xf numFmtId="0" fontId="1982" fillId="1399" borderId="1550" xfId="21" applyNumberFormat="1" applyFont="1" applyFill="1" applyBorder="1" applyAlignment="1">
      <alignment vertical="top" wrapText="1"/>
    </xf>
    <xf numFmtId="166" fontId="1982" fillId="1399" borderId="1550" xfId="21" applyNumberFormat="1" applyFont="1" applyFill="1" applyBorder="1" applyAlignment="1">
      <alignment vertical="top" wrapText="1"/>
    </xf>
    <xf numFmtId="167" fontId="1982" fillId="1398" borderId="1550" xfId="21" applyNumberFormat="1" applyFont="1" applyFill="1" applyBorder="1" applyAlignment="1">
      <alignment vertical="top" wrapText="1"/>
    </xf>
    <xf numFmtId="0" fontId="1982" fillId="1337" borderId="1481" xfId="21" applyNumberFormat="1" applyFont="1" applyFill="1" applyBorder="1" applyAlignment="1">
      <alignment horizontal="center" vertical="center"/>
    </xf>
    <xf numFmtId="0" fontId="1982" fillId="1337" borderId="1481" xfId="21" applyNumberFormat="1" applyFont="1" applyFill="1" applyBorder="1"/>
    <xf numFmtId="0" fontId="1982" fillId="1353" borderId="1507" xfId="21" applyNumberFormat="1" applyFont="1" applyFill="1" applyBorder="1" applyAlignment="1">
      <alignment horizontal="center" vertical="center" wrapText="1"/>
    </xf>
    <xf numFmtId="0" fontId="1982" fillId="1356" borderId="1507" xfId="21" applyNumberFormat="1" applyFont="1" applyFill="1" applyBorder="1" applyAlignment="1">
      <alignment horizontal="left" vertical="center" wrapText="1"/>
    </xf>
    <xf numFmtId="3" fontId="1980" fillId="1353" borderId="1507" xfId="21" applyNumberFormat="1" applyFont="1" applyFill="1" applyBorder="1" applyAlignment="1">
      <alignment horizontal="center" vertical="center" wrapText="1"/>
    </xf>
    <xf numFmtId="0" fontId="1982" fillId="1384" borderId="1507" xfId="21" applyNumberFormat="1" applyFont="1" applyFill="1" applyBorder="1" applyAlignment="1">
      <alignment horizontal="center" vertical="center" wrapText="1"/>
    </xf>
    <xf numFmtId="0" fontId="1982" fillId="1337" borderId="1481" xfId="21" applyNumberFormat="1" applyFont="1" applyFill="1" applyBorder="1" applyAlignment="1">
      <alignment horizontal="center"/>
    </xf>
    <xf numFmtId="0" fontId="1982" fillId="1337" borderId="1481" xfId="21" applyNumberFormat="1" applyFont="1" applyFill="1" applyBorder="1" applyAlignment="1">
      <alignment horizontal="center" vertical="bottom"/>
    </xf>
    <xf numFmtId="0" fontId="1980" fillId="1353" borderId="1507" xfId="21" applyNumberFormat="1" applyFont="1" applyFill="1" applyBorder="1" applyAlignment="1">
      <alignment horizontal="center" vertical="center" wrapText="1"/>
    </xf>
    <xf numFmtId="0" fontId="1982" fillId="1377" borderId="1507" xfId="21" applyNumberFormat="1" applyFont="1" applyFill="1" applyBorder="1" applyAlignment="1">
      <alignment horizontal="center" vertical="center" wrapText="1"/>
    </xf>
    <xf numFmtId="0" fontId="1982" fillId="1377" borderId="1507" xfId="21" applyNumberFormat="1" applyFont="1" applyFill="1" applyBorder="1" applyAlignment="1">
      <alignment horizontal="left" vertical="center" wrapText="1"/>
    </xf>
    <xf numFmtId="0" fontId="1980" fillId="1377" borderId="1507" xfId="21" applyNumberFormat="1" applyFont="1" applyFill="1" applyBorder="1" applyAlignment="1">
      <alignment horizontal="center" vertical="center" wrapText="1"/>
    </xf>
    <xf numFmtId="1" fontId="1982" fillId="1377" borderId="1507" xfId="21" applyNumberFormat="1" applyFont="1" applyFill="1" applyBorder="1" applyAlignment="1">
      <alignment horizontal="center" vertical="center" wrapText="1"/>
    </xf>
    <xf numFmtId="1" fontId="1982" fillId="1384" borderId="1507" xfId="21" applyNumberFormat="1" applyFont="1" applyFill="1" applyBorder="1" applyAlignment="1">
      <alignment horizontal="center" vertical="center" wrapText="1"/>
    </xf>
    <xf numFmtId="0" fontId="1980" fillId="1337" borderId="1481" xfId="21" applyNumberFormat="1" applyFont="1" applyFill="1" applyBorder="1" applyAlignment="1">
      <alignment vertical="center"/>
    </xf>
    <xf numFmtId="0" fontId="1982" fillId="1398" borderId="1481" xfId="21" applyNumberFormat="1" applyFont="1" applyFill="1" applyBorder="1" applyAlignment="1">
      <alignment horizontal="center" vertical="center"/>
    </xf>
    <xf numFmtId="3" fontId="1980" fillId="1398" borderId="1507" xfId="21" applyNumberFormat="1" applyFont="1" applyFill="1" applyBorder="1" applyAlignment="1">
      <alignment horizontal="center" vertical="center" wrapText="1"/>
    </xf>
    <xf numFmtId="0" fontId="1982" fillId="1398" borderId="1481" xfId="21" applyNumberFormat="1" applyFont="1" applyFill="1" applyBorder="1" applyAlignment="1">
      <alignment horizontal="center"/>
    </xf>
    <xf numFmtId="0" fontId="1982" fillId="1398" borderId="1481" xfId="21" applyNumberFormat="1" applyFont="1" applyFill="1" applyBorder="1" applyAlignment="1">
      <alignment horizontal="center" vertical="bottom"/>
    </xf>
    <xf numFmtId="1" fontId="1982" fillId="1398" borderId="1507" xfId="21" applyNumberFormat="1" applyFont="1" applyFill="1" applyBorder="1" applyAlignment="1">
      <alignment horizontal="center" vertical="center" wrapText="1"/>
    </xf>
    <xf numFmtId="0" fontId="1980" fillId="1398" borderId="1481" xfId="21" applyNumberFormat="1" applyFont="1" applyFill="1" applyBorder="1" applyAlignment="1">
      <alignment vertical="center"/>
    </xf>
    <xf numFmtId="0" fontId="1982" fillId="1398" borderId="1481" xfId="21" applyNumberFormat="1" applyFont="1" applyFill="1" applyBorder="1" applyAlignment="1">
      <alignment horizontal="center" vertical="center" wrapText="1"/>
    </xf>
    <xf numFmtId="0" fontId="1982" fillId="1398" borderId="1481" xfId="21" applyNumberFormat="1" applyFont="1" applyFill="1" applyBorder="1" applyAlignment="1">
      <alignment horizontal="center" wrapText="1"/>
    </xf>
    <xf numFmtId="0" fontId="1982" fillId="1398" borderId="1481" xfId="21" applyNumberFormat="1" applyFont="1" applyFill="1" applyBorder="1" applyAlignment="1">
      <alignment horizontal="center" vertical="bottom" wrapText="1"/>
    </xf>
    <xf numFmtId="0" fontId="1980" fillId="1398" borderId="1481" xfId="21" applyNumberFormat="1" applyFont="1" applyFill="1" applyBorder="1" applyAlignment="1">
      <alignment vertical="center" wrapText="1"/>
    </xf>
    <xf numFmtId="0" fontId="1982" fillId="1398" borderId="1481" xfId="21" applyNumberFormat="1" applyFont="1" applyFill="1" applyBorder="1" applyAlignment="1">
      <alignment horizontal="center" vertical="top" wrapText="1"/>
    </xf>
    <xf numFmtId="3" fontId="1980" fillId="1398" borderId="1507" xfId="21" applyNumberFormat="1" applyFont="1" applyFill="1" applyBorder="1" applyAlignment="1">
      <alignment horizontal="center" vertical="top" wrapText="1"/>
    </xf>
    <xf numFmtId="1" fontId="1982" fillId="1398" borderId="1507" xfId="21" applyNumberFormat="1" applyFont="1" applyFill="1" applyBorder="1" applyAlignment="1">
      <alignment horizontal="center" vertical="top" wrapText="1"/>
    </xf>
    <xf numFmtId="0" fontId="1980" fillId="1398" borderId="1481" xfId="21" applyNumberFormat="1" applyFont="1" applyFill="1" applyBorder="1" applyAlignment="1">
      <alignment vertical="top" wrapText="1"/>
    </xf>
    <xf numFmtId="0" fontId="1982" fillId="1399" borderId="1481" xfId="21" applyNumberFormat="1" applyFont="1" applyFill="1" applyBorder="1" applyAlignment="1">
      <alignment horizontal="center" vertical="top" wrapText="1"/>
    </xf>
    <xf numFmtId="0" fontId="1983" fillId="1399" borderId="1481" xfId="21" applyNumberFormat="1" applyFont="1" applyFill="1" applyBorder="1" applyAlignment="1">
      <alignment horizontal="center" vertical="top" wrapText="1"/>
    </xf>
    <xf numFmtId="0" fontId="1982" fillId="1400" borderId="1481" xfId="21" applyNumberFormat="1" applyFont="1" applyFill="1" applyBorder="1" applyAlignment="1">
      <alignment horizontal="center" vertical="top" wrapText="1"/>
    </xf>
    <xf numFmtId="3" fontId="1980" fillId="1398" borderId="1550" xfId="21" applyNumberFormat="1" applyFont="1" applyFill="1" applyBorder="1" applyAlignment="1">
      <alignment horizontal="center" vertical="top" wrapText="1"/>
    </xf>
    <xf numFmtId="1" fontId="1982" fillId="1398" borderId="1550" xfId="21" applyNumberFormat="1" applyFont="1" applyFill="1" applyBorder="1" applyAlignment="1">
      <alignment horizontal="center" vertical="top" wrapText="1"/>
    </xf>
    <xf numFmtId="0" fontId="1980" fillId="1398" borderId="1550" xfId="21" applyNumberFormat="1" applyFont="1" applyFill="1" applyBorder="1" applyAlignment="1">
      <alignment vertical="top" wrapText="1"/>
    </xf>
    <xf numFmtId="0" fontId="1975" fillId="1398" borderId="1507" xfId="21" applyNumberFormat="1" applyFont="1" applyFill="1" applyBorder="1"/>
    <xf numFmtId="0" fontId="1975" fillId="1398" borderId="1507" xfId="21" applyNumberFormat="1" applyFont="1" applyFill="1" applyBorder="1" applyAlignment="1">
      <alignment horizontal="left" vertical="center" wrapText="1"/>
    </xf>
    <xf numFmtId="0" fontId="1976" fillId="1398" borderId="1507" xfId="21" applyNumberFormat="1" applyFont="1" applyFill="1" applyBorder="1"/>
    <xf numFmtId="0" fontId="1976" fillId="1398" borderId="1507" xfId="21" applyNumberFormat="1" applyFont="1" applyFill="1" applyBorder="1" applyAlignment="1">
      <alignment horizontal="center" vertical="center" wrapText="1"/>
    </xf>
    <xf numFmtId="0" fontId="1975" fillId="1398" borderId="1549" xfId="21" applyNumberFormat="1" applyFont="1" applyFill="1" applyBorder="1"/>
    <xf numFmtId="0" fontId="1975" fillId="1398" borderId="1549" xfId="21" applyNumberFormat="1" applyFont="1" applyFill="1" applyBorder="1" applyAlignment="1">
      <alignment horizontal="left" vertical="center" wrapText="1"/>
    </xf>
    <xf numFmtId="0" fontId="1975" fillId="1398" borderId="1549" xfId="21" applyNumberFormat="1" applyFont="1" applyFill="1" applyBorder="1" applyAlignment="1">
      <alignment horizontal="center" vertical="center" wrapText="1"/>
    </xf>
    <xf numFmtId="0" fontId="1980" fillId="1398" borderId="1507" xfId="21" applyNumberFormat="1" applyFont="1" applyFill="1" applyBorder="1"/>
    <xf numFmtId="0" fontId="1982" fillId="1398" borderId="1507" xfId="21" applyNumberFormat="1" applyFont="1" applyFill="1" applyBorder="1"/>
    <xf numFmtId="0" fontId="1980" fillId="1398" borderId="1549" xfId="21" applyNumberFormat="1" applyFont="1" applyFill="1" applyBorder="1"/>
    <xf numFmtId="0" fontId="1980" fillId="1398" borderId="1549" xfId="21" applyNumberFormat="1" applyFont="1" applyFill="1" applyBorder="1" applyAlignment="1">
      <alignment horizontal="left" vertical="center" wrapText="1"/>
    </xf>
    <xf numFmtId="0" fontId="1980" fillId="1398" borderId="1549" xfId="21" applyNumberFormat="1" applyFont="1" applyFill="1" applyBorder="1" applyAlignment="1">
      <alignment horizontal="center" vertical="center" wrapText="1"/>
    </xf>
    <xf numFmtId="0" fontId="1980" fillId="1398" borderId="1551" xfId="21" applyNumberFormat="1" applyFont="1" applyFill="1" applyBorder="1"/>
    <xf numFmtId="0" fontId="1980" fillId="1398" borderId="1551" xfId="21" applyNumberFormat="1" applyFont="1" applyFill="1" applyBorder="1" applyAlignment="1">
      <alignment horizontal="left" vertical="center" wrapText="1"/>
    </xf>
    <xf numFmtId="0" fontId="1980" fillId="1398" borderId="1551" xfId="21" applyNumberFormat="1" applyFont="1" applyFill="1" applyBorder="1" applyAlignment="1">
      <alignment horizontal="center" vertical="center" wrapText="1"/>
    </xf>
    <xf numFmtId="0" fontId="1982" fillId="1398" borderId="1551" xfId="21" applyNumberFormat="1" applyFont="1" applyFill="1" applyBorder="1"/>
    <xf numFmtId="0" fontId="1982" fillId="1398" borderId="1551" xfId="21" applyNumberFormat="1" applyFont="1" applyFill="1" applyBorder="1" applyAlignment="1">
      <alignment horizontal="left" vertical="center" wrapText="1"/>
    </xf>
    <xf numFmtId="0" fontId="1982" fillId="1398" borderId="1551" xfId="21" applyNumberFormat="1" applyFont="1" applyFill="1" applyBorder="1" applyAlignment="1">
      <alignment horizontal="center" vertical="center" wrapText="1"/>
    </xf>
    <xf numFmtId="0" fontId="1980" fillId="1398" borderId="1551" xfId="21" applyNumberFormat="1" applyFont="1" applyFill="1" applyBorder="1" applyAlignment="1">
      <alignment wrapText="1"/>
    </xf>
    <xf numFmtId="0" fontId="1982" fillId="1398" borderId="1551" xfId="21" applyNumberFormat="1" applyFont="1" applyFill="1" applyBorder="1" applyAlignment="1">
      <alignment wrapText="1"/>
    </xf>
    <xf numFmtId="0" fontId="1980" fillId="1398" borderId="1551" xfId="21" applyNumberFormat="1" applyFont="1" applyFill="1" applyBorder="1" applyAlignment="1">
      <alignment vertical="center" wrapText="1"/>
    </xf>
    <xf numFmtId="0" fontId="1982" fillId="1398" borderId="1551" xfId="21" applyNumberFormat="1" applyFont="1" applyFill="1" applyBorder="1" applyAlignment="1">
      <alignment vertical="center" wrapText="1"/>
    </xf>
    <xf numFmtId="0" fontId="1980" fillId="1398" borderId="1552" xfId="21" applyNumberFormat="1" applyFont="1" applyFill="1" applyBorder="1" applyAlignment="1">
      <alignment vertical="center" wrapText="1"/>
    </xf>
    <xf numFmtId="0" fontId="1980" fillId="1398" borderId="1552" xfId="21" applyNumberFormat="1" applyFont="1" applyFill="1" applyBorder="1" applyAlignment="1">
      <alignment horizontal="left" vertical="center" wrapText="1"/>
    </xf>
    <xf numFmtId="0" fontId="1980" fillId="1398" borderId="1552" xfId="21" applyNumberFormat="1" applyFont="1" applyFill="1" applyBorder="1" applyAlignment="1">
      <alignment horizontal="center" vertical="center" wrapText="1"/>
    </xf>
    <xf numFmtId="0" fontId="1982" fillId="1398" borderId="1552" xfId="21" applyNumberFormat="1" applyFont="1" applyFill="1" applyBorder="1" applyAlignment="1">
      <alignment vertical="center" wrapText="1"/>
    </xf>
    <xf numFmtId="0" fontId="1982" fillId="1398" borderId="1552" xfId="21" applyNumberFormat="1" applyFont="1" applyFill="1" applyBorder="1" applyAlignment="1">
      <alignment horizontal="left" vertical="center" wrapText="1"/>
    </xf>
    <xf numFmtId="0" fontId="1982" fillId="1398" borderId="1552" xfId="21" applyNumberFormat="1" applyFont="1" applyFill="1" applyBorder="1" applyAlignment="1">
      <alignment horizontal="center" vertical="center" wrapText="1"/>
    </xf>
    <xf numFmtId="0" fontId="1980" fillId="1399" borderId="1552" xfId="21" applyNumberFormat="1" applyFont="1" applyFill="1" applyBorder="1" applyAlignment="1">
      <alignment vertical="center" wrapText="1"/>
    </xf>
    <xf numFmtId="0" fontId="1980" fillId="1399" borderId="1552" xfId="21" applyNumberFormat="1" applyFont="1" applyFill="1" applyBorder="1" applyAlignment="1">
      <alignment horizontal="left" vertical="center" wrapText="1"/>
    </xf>
    <xf numFmtId="0" fontId="1980" fillId="1399" borderId="1552" xfId="21" applyNumberFormat="1" applyFont="1" applyFill="1" applyBorder="1" applyAlignment="1">
      <alignment horizontal="center" vertical="center" wrapText="1"/>
    </xf>
    <xf numFmtId="0" fontId="1977" fillId="1398" borderId="1481" xfId="21" applyNumberFormat="1" applyFont="1" applyFill="1" applyBorder="1"/>
    <xf numFmtId="0" fontId="1986" fillId="1398" borderId="1481" xfId="21" applyNumberFormat="1" applyFont="1" applyFill="1" applyBorder="1"/>
    <xf numFmtId="0" fontId="1986" fillId="1398" borderId="1481" xfId="21" applyNumberFormat="1" applyFont="1" applyFill="1" applyBorder="1" applyAlignment="1">
      <alignment wrapText="1"/>
    </xf>
    <xf numFmtId="0" fontId="1986" fillId="1398" borderId="1481" xfId="21" applyNumberFormat="1" applyFont="1" applyFill="1" applyBorder="1" applyAlignment="1">
      <alignment vertical="top" wrapText="1"/>
    </xf>
    <xf numFmtId="0" fontId="1982" fillId="1399" borderId="1550" xfId="21" applyNumberFormat="1" applyFont="1" applyFill="1" applyBorder="1" applyAlignment="1">
      <alignment horizontal="center" vertical="top" wrapText="1"/>
    </xf>
    <xf numFmtId="0" fontId="1980" fillId="1399" borderId="1550" xfId="21" applyNumberFormat="1" applyFont="1" applyFill="1" applyBorder="1" applyAlignment="1">
      <alignment vertical="top" wrapText="1"/>
    </xf>
    <xf numFmtId="0" fontId="1980" fillId="1342" borderId="1507" xfId="21" applyNumberFormat="1" applyFont="1" applyFill="1" applyBorder="1" applyAlignment="1">
      <alignment horizontal="center" vertical="center" wrapText="1"/>
    </xf>
    <xf numFmtId="0" fontId="1982" fillId="1382" borderId="1507" xfId="21" applyNumberFormat="1" applyFont="1" applyFill="1" applyBorder="1" applyAlignment="1">
      <alignment horizontal="center" vertical="center" wrapText="1"/>
    </xf>
    <xf numFmtId="0" fontId="1895" fillId="1398" borderId="1481" xfId="21" applyNumberFormat="1" applyFont="1" applyFill="1" applyBorder="1"/>
    <xf numFmtId="0" fontId="1985" fillId="1398" borderId="1481" xfId="21" applyNumberFormat="1" applyFont="1" applyFill="1" applyBorder="1"/>
    <xf numFmtId="0" fontId="1985" fillId="1398" borderId="1481" xfId="21" applyNumberFormat="1" applyFont="1" applyFill="1" applyBorder="1" applyAlignment="1">
      <alignment wrapText="1"/>
    </xf>
    <xf numFmtId="0" fontId="1985" fillId="1398" borderId="1481" xfId="21" applyNumberFormat="1" applyFont="1" applyFill="1" applyBorder="1" applyAlignment="1">
      <alignment vertical="top" wrapText="1"/>
    </xf>
    <xf numFmtId="0" fontId="1982" fillId="1356" borderId="1507" xfId="21" applyNumberFormat="1" applyFont="1" applyFill="1" applyBorder="1" applyAlignment="1">
      <alignment horizontal="center" vertical="center" wrapText="1"/>
    </xf>
    <xf numFmtId="0" fontId="1980" fillId="1353" borderId="1507" xfId="21" applyNumberFormat="1" applyFont="1" applyFill="1" applyBorder="1" applyAlignment="1">
      <alignment horizontal="left" vertical="center" wrapText="1"/>
    </xf>
    <xf numFmtId="0" fontId="1982" fillId="1353" borderId="1507" xfId="21" applyNumberFormat="1" applyFont="1" applyFill="1" applyBorder="1" applyAlignment="1">
      <alignment horizontal="left" vertical="center" wrapText="1"/>
    </xf>
    <xf numFmtId="0" fontId="1980" fillId="1381" borderId="1507" xfId="21" applyNumberFormat="1" applyFont="1" applyFill="1" applyBorder="1" applyAlignment="1">
      <alignment horizontal="center" vertical="center" wrapText="1"/>
    </xf>
    <xf numFmtId="0" fontId="1980" fillId="1345" borderId="1507" xfId="21" applyNumberFormat="1" applyFont="1" applyFill="1" applyBorder="1" applyAlignment="1">
      <alignment horizontal="center" vertical="center" wrapText="1"/>
    </xf>
    <xf numFmtId="0" fontId="1982" fillId="1356" borderId="1507" xfId="21" applyNumberFormat="1" applyFont="1" applyFill="1" applyBorder="1" applyAlignment="1">
      <alignment horizontal="center" wrapText="1"/>
    </xf>
    <xf numFmtId="0" fontId="1982" fillId="1353" borderId="1507" xfId="21" applyNumberFormat="1" applyFont="1" applyFill="1" applyBorder="1" applyAlignment="1">
      <alignment horizontal="center" wrapText="1"/>
    </xf>
    <xf numFmtId="0" fontId="1982" fillId="1337" borderId="1507" xfId="21" applyNumberFormat="1" applyFont="1" applyFill="1" applyBorder="1" applyAlignment="1">
      <alignment horizontal="center" wrapText="1"/>
    </xf>
    <xf numFmtId="0" fontId="1980" fillId="1356" borderId="1507" xfId="21" applyNumberFormat="1" applyFont="1" applyFill="1" applyBorder="1" applyAlignment="1">
      <alignment horizontal="center" wrapText="1"/>
    </xf>
    <xf numFmtId="0" fontId="1987" fillId="1381" borderId="1507" xfId="21" applyNumberFormat="1" applyFont="1" applyFill="1" applyBorder="1" applyAlignment="1">
      <alignment horizontal="center" wrapText="1"/>
    </xf>
    <xf numFmtId="0" fontId="1982" fillId="1398" borderId="1507" xfId="21" applyNumberFormat="1" applyFont="1" applyFill="1" applyBorder="1" applyAlignment="1">
      <alignment horizontal="center" wrapText="1"/>
    </xf>
    <xf numFmtId="0" fontId="1980" fillId="1398" borderId="1507" xfId="21" applyNumberFormat="1" applyFont="1" applyFill="1" applyBorder="1" applyAlignment="1">
      <alignment horizontal="center" wrapText="1"/>
    </xf>
    <xf numFmtId="0" fontId="1987" fillId="1398" borderId="1507" xfId="21" applyNumberFormat="1" applyFont="1" applyFill="1" applyBorder="1" applyAlignment="1">
      <alignment horizontal="center" wrapText="1"/>
    </xf>
    <xf numFmtId="0" fontId="1987" fillId="1398" borderId="1507" xfId="21" applyNumberFormat="1" applyFont="1" applyFill="1" applyBorder="1" applyAlignment="1">
      <alignment horizontal="center" vertical="top" wrapText="1"/>
    </xf>
    <xf numFmtId="0" fontId="1980" fillId="1398" borderId="1550" xfId="21" applyNumberFormat="1" applyFont="1" applyFill="1" applyBorder="1" applyAlignment="1">
      <alignment horizontal="left" vertical="top" wrapText="1"/>
    </xf>
    <xf numFmtId="0" fontId="1987" fillId="1398" borderId="1550" xfId="21" applyNumberFormat="1" applyFont="1" applyFill="1" applyBorder="1" applyAlignment="1">
      <alignment horizontal="center" vertical="top" wrapText="1"/>
    </xf>
    <xf numFmtId="0" fontId="1977" fillId="1398" borderId="1507" xfId="21" applyNumberFormat="1" applyFont="1" applyFill="1" applyBorder="1" applyAlignment="1">
      <alignment horizontal="center" wrapText="1"/>
    </xf>
    <xf numFmtId="0" fontId="1905" fillId="1398" borderId="1507" xfId="21" applyNumberFormat="1" applyFont="1" applyFill="1" applyBorder="1" applyAlignment="1">
      <alignment horizontal="center" wrapText="1"/>
    </xf>
    <xf numFmtId="0" fontId="1925" fillId="1398" borderId="1481" xfId="21" applyNumberFormat="1" applyFont="1" applyFill="1" applyBorder="1"/>
    <xf numFmtId="0" fontId="1905" fillId="1398" borderId="1481" xfId="21" applyNumberFormat="1" applyFont="1" applyFill="1" applyBorder="1"/>
    <xf numFmtId="0" fontId="1986" fillId="1398" borderId="1507" xfId="21" applyNumberFormat="1" applyFont="1" applyFill="1" applyBorder="1" applyAlignment="1">
      <alignment horizontal="center" wrapText="1"/>
    </xf>
    <xf numFmtId="0" fontId="1979" fillId="1398" borderId="1507" xfId="21" applyNumberFormat="1" applyFont="1" applyFill="1" applyBorder="1" applyAlignment="1">
      <alignment horizontal="center" wrapText="1"/>
    </xf>
    <xf numFmtId="0" fontId="1986" fillId="1398" borderId="1507" xfId="21" applyNumberFormat="1" applyFont="1" applyFill="1" applyBorder="1" applyAlignment="1">
      <alignment horizontal="center" vertical="top" wrapText="1"/>
    </xf>
    <xf numFmtId="0" fontId="1914" fillId="1337" borderId="1482" xfId="21" applyNumberFormat="1" applyFont="1" applyFill="1" applyBorder="1" applyAlignment="1">
      <alignment horizontal="center" vertical="center" wrapText="1"/>
    </xf>
    <xf numFmtId="0" fontId="1900" fillId="1337" borderId="1482" xfId="21" applyNumberFormat="1" applyFont="1" applyFill="1" applyBorder="1" applyAlignment="1">
      <alignment horizontal="left" vertical="center" wrapText="1"/>
    </xf>
    <xf numFmtId="0" fontId="1909" fillId="1337" borderId="1482" xfId="21" applyNumberFormat="1" applyFont="1" applyFill="1" applyBorder="1" applyAlignment="1">
      <alignment horizontal="center" vertical="center" wrapText="1"/>
    </xf>
    <xf numFmtId="0" fontId="1899" fillId="1337" borderId="1482" xfId="21" applyNumberFormat="1" applyFont="1" applyFill="1" applyBorder="1" applyAlignment="1">
      <alignment vertical="center" wrapText="1"/>
    </xf>
    <xf numFmtId="0" fontId="1905" fillId="1337" borderId="1481" xfId="21" applyNumberFormat="1" applyFont="1" applyFill="1" applyBorder="1" applyAlignment="1">
      <alignment vertical="center" wrapText="1"/>
    </xf>
    <xf numFmtId="0" fontId="1922" fillId="1337" borderId="1482" xfId="21" applyNumberFormat="1" applyFont="1" applyFill="1" applyBorder="1" applyAlignment="1">
      <alignment vertical="top" wrapText="1"/>
    </xf>
    <xf numFmtId="0" fontId="1895" fillId="1337" borderId="1532" xfId="21" applyNumberFormat="1" applyFont="1" applyFill="1" applyBorder="1" applyAlignment="1">
      <alignment wrapText="1"/>
    </xf>
    <xf numFmtId="0" fontId="1895" fillId="1337" borderId="1533" xfId="21" applyNumberFormat="1" applyFont="1" applyFill="1" applyBorder="1" applyAlignment="1">
      <alignment wrapText="1"/>
    </xf>
    <xf numFmtId="0" fontId="1895" fillId="1337" borderId="1546" xfId="21" applyNumberFormat="1" applyFont="1" applyFill="1" applyBorder="1" applyAlignment="1">
      <alignment wrapText="1"/>
    </xf>
    <xf numFmtId="0" fontId="1895" fillId="1337" borderId="1547" xfId="21" applyNumberFormat="1" applyFont="1" applyFill="1" applyBorder="1" applyAlignment="1">
      <alignment wrapText="1"/>
    </xf>
    <xf numFmtId="0" fontId="1895" fillId="1337" borderId="1548" xfId="21" applyNumberFormat="1" applyFont="1" applyFill="1" applyBorder="1" applyAlignment="1">
      <alignment wrapText="1"/>
    </xf>
    <xf numFmtId="0" fontId="1900" fillId="1337" borderId="1482" xfId="21" applyNumberFormat="1" applyFont="1" applyFill="1" applyBorder="1" applyAlignment="1">
      <alignment horizontal="center" vertical="center" wrapText="1"/>
    </xf>
    <xf numFmtId="10" fontId="1899" fillId="1337" borderId="1482" xfId="21" applyNumberFormat="1" applyFont="1" applyFill="1" applyBorder="1" applyAlignment="1">
      <alignment vertical="center" wrapText="1"/>
    </xf>
    <xf numFmtId="0" fontId="1914" fillId="1337" borderId="1482" xfId="21" applyNumberFormat="1" applyFont="1" applyFill="1" applyBorder="1" applyAlignment="1">
      <alignment horizontal="center" vertical="top" wrapText="1"/>
    </xf>
    <xf numFmtId="0" fontId="1900" fillId="1337" borderId="1482" xfId="21" applyNumberFormat="1" applyFont="1" applyFill="1" applyBorder="1" applyAlignment="1">
      <alignment horizontal="left" vertical="top" wrapText="1"/>
    </xf>
    <xf numFmtId="0" fontId="1909" fillId="1337" borderId="1482" xfId="21" applyNumberFormat="1" applyFont="1" applyFill="1" applyBorder="1" applyAlignment="1">
      <alignment horizontal="center" vertical="top" wrapText="1"/>
    </xf>
    <xf numFmtId="0" fontId="1899" fillId="1337" borderId="1482" xfId="21" applyNumberFormat="1" applyFont="1" applyFill="1" applyBorder="1" applyAlignment="1">
      <alignment vertical="top" wrapText="1"/>
    </xf>
    <xf numFmtId="0" fontId="1905" fillId="1337" borderId="1481" xfId="21" applyNumberFormat="1" applyFont="1" applyFill="1" applyBorder="1" applyAlignment="1">
      <alignment vertical="top" wrapText="1"/>
    </xf>
    <xf numFmtId="0" fontId="1895" fillId="1337" borderId="1532" xfId="21" applyNumberFormat="1" applyFont="1" applyFill="1" applyBorder="1" applyAlignment="1">
      <alignment vertical="top" wrapText="1"/>
    </xf>
    <xf numFmtId="0" fontId="1895" fillId="1337" borderId="1533" xfId="21" applyNumberFormat="1" applyFont="1" applyFill="1" applyBorder="1" applyAlignment="1">
      <alignment vertical="top" wrapText="1"/>
    </xf>
    <xf numFmtId="0" fontId="1895" fillId="1337" borderId="1546" xfId="21" applyNumberFormat="1" applyFont="1" applyFill="1" applyBorder="1" applyAlignment="1">
      <alignment vertical="top" wrapText="1"/>
    </xf>
    <xf numFmtId="0" fontId="1895" fillId="1337" borderId="1547" xfId="21" applyNumberFormat="1" applyFont="1" applyFill="1" applyBorder="1" applyAlignment="1">
      <alignment vertical="top" wrapText="1"/>
    </xf>
    <xf numFmtId="0" fontId="1895" fillId="1337" borderId="1548" xfId="21" applyNumberFormat="1" applyFont="1" applyFill="1" applyBorder="1" applyAlignment="1">
      <alignment vertical="top" wrapText="1"/>
    </xf>
    <xf numFmtId="0" fontId="1900" fillId="1337" borderId="1482" xfId="21" applyNumberFormat="1" applyFont="1" applyFill="1" applyBorder="1" applyAlignment="1">
      <alignment horizontal="center" vertical="top" wrapText="1"/>
    </xf>
    <xf numFmtId="10" fontId="1899" fillId="1337" borderId="1482" xfId="21" applyNumberFormat="1" applyFont="1" applyFill="1" applyBorder="1" applyAlignment="1">
      <alignment vertical="top" wrapText="1"/>
    </xf>
    <xf numFmtId="0" fontId="1942" fillId="1337" borderId="1482" xfId="21" applyNumberFormat="1" applyFont="1" applyFill="1" applyBorder="1" applyAlignment="1">
      <alignment horizontal="left" vertical="center" wrapText="1"/>
    </xf>
    <xf numFmtId="0" fontId="1909" fillId="1342" borderId="1482" xfId="21" applyNumberFormat="1" applyFont="1" applyFill="1" applyBorder="1" applyAlignment="1">
      <alignment horizontal="center" vertical="center" wrapText="1"/>
    </xf>
    <xf numFmtId="0" fontId="1915" fillId="1337" borderId="1482" xfId="21" applyNumberFormat="1" applyFont="1" applyFill="1" applyBorder="1" applyAlignment="1">
      <alignment horizontal="left" vertical="center" wrapText="1"/>
    </xf>
    <xf numFmtId="0" fontId="1909" fillId="1345" borderId="1482" xfId="21" applyNumberFormat="1" applyFont="1" applyFill="1" applyBorder="1" applyAlignment="1">
      <alignment horizontal="center" vertical="center" wrapText="1"/>
    </xf>
    <xf numFmtId="0" fontId="1909" fillId="1346" borderId="1482" xfId="21" applyNumberFormat="1" applyFont="1" applyFill="1" applyBorder="1" applyAlignment="1">
      <alignment horizontal="center" vertical="center" wrapText="1"/>
    </xf>
    <xf numFmtId="0" fontId="1942" fillId="1337" borderId="1482" xfId="21" applyNumberFormat="1" applyFont="1" applyFill="1" applyBorder="1" applyAlignment="1">
      <alignment horizontal="left" vertical="top" wrapText="1"/>
    </xf>
    <xf numFmtId="0" fontId="1909" fillId="1342" borderId="1482" xfId="21" applyNumberFormat="1" applyFont="1" applyFill="1" applyBorder="1" applyAlignment="1">
      <alignment horizontal="center" vertical="top" wrapText="1"/>
    </xf>
    <xf numFmtId="0" fontId="1915" fillId="1337" borderId="1482" xfId="21" applyNumberFormat="1" applyFont="1" applyFill="1" applyBorder="1" applyAlignment="1">
      <alignment horizontal="left" vertical="top" wrapText="1"/>
    </xf>
    <xf numFmtId="0" fontId="1909" fillId="1345" borderId="1482" xfId="21" applyNumberFormat="1" applyFont="1" applyFill="1" applyBorder="1" applyAlignment="1">
      <alignment horizontal="center" vertical="top" wrapText="1"/>
    </xf>
    <xf numFmtId="0" fontId="1909" fillId="1346" borderId="1482" xfId="21" applyNumberFormat="1" applyFont="1" applyFill="1" applyBorder="1" applyAlignment="1">
      <alignment horizontal="center" vertical="top" wrapText="1"/>
    </xf>
    <xf numFmtId="10" fontId="1905" fillId="1398" borderId="1481" xfId="21" applyNumberFormat="1" applyFont="1" applyFill="1" applyBorder="1" applyAlignment="1">
      <alignment vertical="center" wrapText="1"/>
    </xf>
    <xf numFmtId="10" fontId="1979" fillId="1398" borderId="1481" xfId="21" applyNumberFormat="1" applyFont="1" applyFill="1" applyBorder="1" applyAlignment="1">
      <alignment vertical="center" wrapText="1"/>
    </xf>
    <xf numFmtId="10" fontId="1979" fillId="1398" borderId="1481" xfId="21" applyNumberFormat="1" applyFont="1" applyFill="1" applyBorder="1" applyAlignment="1">
      <alignment vertical="top" wrapText="1"/>
    </xf>
    <xf numFmtId="0" fontId="1982" fillId="1337" borderId="1481" xfId="21" applyNumberFormat="1" applyFont="1" applyFill="1" applyBorder="1" applyAlignment="1">
      <alignment horizontal="left" vertical="bottom"/>
    </xf>
    <xf numFmtId="0" fontId="1980" fillId="1382" borderId="1507" xfId="21" applyNumberFormat="1" applyFont="1" applyFill="1" applyBorder="1" applyAlignment="1">
      <alignment horizontal="center" vertical="bottom"/>
    </xf>
    <xf numFmtId="0" fontId="1980" fillId="1390" borderId="1507" xfId="21" applyNumberFormat="1" applyFont="1" applyFill="1" applyBorder="1" applyAlignment="1">
      <alignment horizontal="center" vertical="bottom"/>
    </xf>
    <xf numFmtId="0" fontId="1980" fillId="1383" borderId="1514" xfId="21" applyNumberFormat="1" applyFont="1" applyFill="1" applyBorder="1" applyAlignment="1">
      <alignment horizontal="left"/>
    </xf>
    <xf numFmtId="0" fontId="1982" fillId="1385" borderId="1507" xfId="21" applyNumberFormat="1" applyFont="1" applyFill="1" applyBorder="1" applyAlignment="1">
      <alignment horizontal="center"/>
    </xf>
    <xf numFmtId="0" fontId="1982" fillId="1337" borderId="1507" xfId="21" applyNumberFormat="1" applyFont="1" applyFill="1" applyBorder="1" applyAlignment="1">
      <alignment horizontal="center"/>
    </xf>
    <xf numFmtId="0" fontId="1982" fillId="1342" borderId="1507" xfId="21" applyNumberFormat="1" applyFont="1" applyFill="1" applyBorder="1" applyAlignment="1">
      <alignment horizontal="center"/>
    </xf>
    <xf numFmtId="0" fontId="1980" fillId="1382" borderId="1507" xfId="21" applyNumberFormat="1" applyFont="1" applyFill="1" applyBorder="1" applyAlignment="1">
      <alignment horizontal="right"/>
    </xf>
    <xf numFmtId="0" fontId="1980" fillId="1377" borderId="1507" xfId="21" applyNumberFormat="1" applyFont="1" applyFill="1" applyBorder="1" applyAlignment="1">
      <alignment horizontal="center"/>
    </xf>
    <xf numFmtId="0" fontId="1980" fillId="1382" borderId="1507" xfId="21" applyNumberFormat="1" applyFont="1" applyFill="1" applyBorder="1" applyAlignment="1">
      <alignment horizontal="left" vertical="bottom"/>
    </xf>
    <xf numFmtId="0" fontId="1982" fillId="1337" borderId="1507" xfId="21" applyNumberFormat="1" applyFont="1" applyFill="1" applyBorder="1" applyAlignment="1">
      <alignment horizontal="left" vertical="top" wrapText="1"/>
    </xf>
    <xf numFmtId="0" fontId="1982" fillId="1398" borderId="1481" xfId="21" applyNumberFormat="1" applyFont="1" applyFill="1" applyBorder="1" applyAlignment="1">
      <alignment horizontal="left" vertical="bottom"/>
    </xf>
    <xf numFmtId="0" fontId="1980" fillId="1398" borderId="1507" xfId="21" applyNumberFormat="1" applyFont="1" applyFill="1" applyBorder="1" applyAlignment="1">
      <alignment horizontal="center" vertical="bottom"/>
    </xf>
    <xf numFmtId="0" fontId="1980" fillId="1398" borderId="1514" xfId="21" applyNumberFormat="1" applyFont="1" applyFill="1" applyBorder="1" applyAlignment="1">
      <alignment horizontal="left"/>
    </xf>
    <xf numFmtId="0" fontId="1982" fillId="1398" borderId="1507" xfId="21" applyNumberFormat="1" applyFont="1" applyFill="1" applyBorder="1" applyAlignment="1">
      <alignment horizontal="center"/>
    </xf>
    <xf numFmtId="0" fontId="1980" fillId="1398" borderId="1507" xfId="21" applyNumberFormat="1" applyFont="1" applyFill="1" applyBorder="1" applyAlignment="1">
      <alignment horizontal="right"/>
    </xf>
    <xf numFmtId="0" fontId="1980" fillId="1398" borderId="1507" xfId="21" applyNumberFormat="1" applyFont="1" applyFill="1" applyBorder="1" applyAlignment="1">
      <alignment horizontal="center"/>
    </xf>
    <xf numFmtId="0" fontId="1980" fillId="1398" borderId="1507" xfId="21" applyNumberFormat="1" applyFont="1" applyFill="1" applyBorder="1" applyAlignment="1">
      <alignment horizontal="left" vertical="bottom"/>
    </xf>
    <xf numFmtId="0" fontId="1982" fillId="1398" borderId="1481" xfId="21" applyNumberFormat="1" applyFont="1" applyFill="1" applyBorder="1" applyAlignment="1">
      <alignment horizontal="left" vertical="bottom" wrapText="1"/>
    </xf>
    <xf numFmtId="0" fontId="1980" fillId="1398" borderId="1507" xfId="21" applyNumberFormat="1" applyFont="1" applyFill="1" applyBorder="1" applyAlignment="1">
      <alignment horizontal="center" vertical="bottom" wrapText="1"/>
    </xf>
    <xf numFmtId="0" fontId="1980" fillId="1398" borderId="1514" xfId="21" applyNumberFormat="1" applyFont="1" applyFill="1" applyBorder="1" applyAlignment="1">
      <alignment horizontal="left" wrapText="1"/>
    </xf>
    <xf numFmtId="0" fontId="1980" fillId="1398" borderId="1507" xfId="21" applyNumberFormat="1" applyFont="1" applyFill="1" applyBorder="1" applyAlignment="1">
      <alignment horizontal="right" wrapText="1"/>
    </xf>
    <xf numFmtId="0" fontId="1980" fillId="1398" borderId="1507" xfId="21" applyNumberFormat="1" applyFont="1" applyFill="1" applyBorder="1" applyAlignment="1">
      <alignment horizontal="left" vertical="bottom" wrapText="1"/>
    </xf>
    <xf numFmtId="0" fontId="1982" fillId="1398" borderId="1481" xfId="21" applyNumberFormat="1" applyFont="1" applyFill="1" applyBorder="1" applyAlignment="1">
      <alignment horizontal="left" vertical="top" wrapText="1"/>
    </xf>
    <xf numFmtId="0" fontId="1980" fillId="1398" borderId="1514" xfId="21" applyNumberFormat="1" applyFont="1" applyFill="1" applyBorder="1" applyAlignment="1">
      <alignment horizontal="left" vertical="top" wrapText="1"/>
    </xf>
    <xf numFmtId="0" fontId="1980" fillId="1398" borderId="1507" xfId="21" applyNumberFormat="1" applyFont="1" applyFill="1" applyBorder="1" applyAlignment="1">
      <alignment horizontal="right" vertical="top" wrapText="1"/>
    </xf>
    <xf numFmtId="0" fontId="1982" fillId="1399" borderId="1481" xfId="21" applyNumberFormat="1" applyFont="1" applyFill="1" applyBorder="1" applyAlignment="1">
      <alignment horizontal="left" vertical="top" wrapText="1"/>
    </xf>
    <xf numFmtId="0" fontId="1983" fillId="1399" borderId="1481" xfId="21" applyNumberFormat="1" applyFont="1" applyFill="1" applyBorder="1" applyAlignment="1">
      <alignment horizontal="left" vertical="top" wrapText="1"/>
    </xf>
    <xf numFmtId="0" fontId="1982" fillId="1400" borderId="1481" xfId="21" applyNumberFormat="1" applyFont="1" applyFill="1" applyBorder="1" applyAlignment="1">
      <alignment horizontal="left" vertical="top" wrapText="1"/>
    </xf>
    <xf numFmtId="0" fontId="1980" fillId="1400" borderId="1481" xfId="21" applyNumberFormat="1" applyFont="1" applyFill="1" applyBorder="1" applyAlignment="1">
      <alignment horizontal="left" vertical="top" wrapText="1"/>
    </xf>
    <xf numFmtId="0" fontId="1980" fillId="1398" borderId="1550" xfId="21" applyNumberFormat="1" applyFont="1" applyFill="1" applyBorder="1" applyAlignment="1">
      <alignment horizontal="right" vertical="top" wrapText="1"/>
    </xf>
    <xf numFmtId="0" fontId="1925" fillId="1398" borderId="1481" xfId="21" applyNumberFormat="1" applyFont="1" applyFill="1" applyBorder="1" applyAlignment="1">
      <alignment horizontal="left" vertical="top" wrapText="1"/>
    </xf>
    <xf numFmtId="0" fontId="1949" fillId="1398" borderId="1507" xfId="21" applyNumberFormat="1" applyFont="1" applyFill="1" applyBorder="1" applyAlignment="1">
      <alignment horizontal="center" vertical="bottom"/>
    </xf>
    <xf numFmtId="0" fontId="1988" fillId="1398" borderId="1507" xfId="21" applyNumberFormat="1" applyFont="1" applyFill="1" applyBorder="1" applyAlignment="1">
      <alignment horizontal="center" vertical="bottom"/>
    </xf>
    <xf numFmtId="0" fontId="1988" fillId="1398" borderId="1507" xfId="21" applyNumberFormat="1" applyFont="1" applyFill="1" applyBorder="1" applyAlignment="1">
      <alignment horizontal="center" vertical="bottom" wrapText="1"/>
    </xf>
    <xf numFmtId="0" fontId="1988" fillId="1398" borderId="1507" xfId="21" applyNumberFormat="1" applyFont="1" applyFill="1" applyBorder="1" applyAlignment="1">
      <alignment horizontal="center" vertical="top" wrapText="1"/>
    </xf>
    <xf numFmtId="0" fontId="1980" fillId="1337" borderId="1507" xfId="21" applyNumberFormat="1" applyFont="1" applyFill="1" applyBorder="1" applyAlignment="1">
      <alignment horizontal="center"/>
    </xf>
    <xf numFmtId="0" fontId="1980" fillId="1337" borderId="1507" xfId="21" applyNumberFormat="1" applyFont="1" applyFill="1" applyBorder="1" applyAlignment="1">
      <alignment horizontal="center" wrapText="1"/>
    </xf>
    <xf numFmtId="0" fontId="1981" fillId="1337" borderId="1481" xfId="21" applyNumberFormat="1" applyFont="1" applyFill="1" applyBorder="1"/>
    <xf numFmtId="0" fontId="1982" fillId="1337" borderId="1507" xfId="21" applyNumberFormat="1" applyFont="1" applyFill="1" applyBorder="1"/>
    <xf numFmtId="0" fontId="1982" fillId="1337" borderId="1507" xfId="21" applyNumberFormat="1" applyFont="1" applyFill="1" applyBorder="1" applyAlignment="1">
      <alignment wrapText="1"/>
    </xf>
    <xf numFmtId="0" fontId="1982" fillId="1337" borderId="1481" xfId="21" applyNumberFormat="1" applyFont="1" applyFill="1" applyBorder="1" applyAlignment="1">
      <alignment wrapText="1"/>
    </xf>
    <xf numFmtId="0" fontId="1981" fillId="1398" borderId="1481" xfId="21" applyNumberFormat="1" applyFont="1" applyFill="1" applyBorder="1"/>
    <xf numFmtId="0" fontId="1982" fillId="1398" borderId="1507" xfId="21" applyNumberFormat="1" applyFont="1" applyFill="1" applyBorder="1" applyAlignment="1">
      <alignment wrapText="1"/>
    </xf>
    <xf numFmtId="0" fontId="1981" fillId="1398" borderId="1481" xfId="21" applyNumberFormat="1" applyFont="1" applyFill="1" applyBorder="1" applyAlignment="1">
      <alignment wrapText="1"/>
    </xf>
    <xf numFmtId="0" fontId="1981" fillId="1398" borderId="1481" xfId="21" applyNumberFormat="1" applyFont="1" applyFill="1" applyBorder="1" applyAlignment="1">
      <alignment vertical="top" wrapText="1"/>
    </xf>
    <xf numFmtId="0" fontId="1981" fillId="1399" borderId="1481" xfId="21" applyNumberFormat="1" applyFont="1" applyFill="1" applyBorder="1" applyAlignment="1">
      <alignment vertical="top" wrapText="1"/>
    </xf>
    <xf numFmtId="0" fontId="1984" fillId="1399" borderId="1481" xfId="21" applyNumberFormat="1" applyFont="1" applyFill="1" applyBorder="1" applyAlignment="1">
      <alignment vertical="top" wrapText="1"/>
    </xf>
    <xf numFmtId="0" fontId="1982" fillId="1400" borderId="1507" xfId="21" applyNumberFormat="1" applyFont="1" applyFill="1" applyBorder="1" applyAlignment="1">
      <alignment vertical="top" wrapText="1"/>
    </xf>
    <xf numFmtId="0" fontId="1981" fillId="1400" borderId="1481" xfId="21" applyNumberFormat="1" applyFont="1" applyFill="1" applyBorder="1" applyAlignment="1">
      <alignment vertical="top" wrapText="1"/>
    </xf>
    <xf numFmtId="0" fontId="1980" fillId="1400" borderId="1507" xfId="21" applyNumberFormat="1" applyFont="1" applyFill="1" applyBorder="1" applyAlignment="1">
      <alignment vertical="top" wrapText="1"/>
    </xf>
    <xf numFmtId="0" fontId="1989" fillId="1400" borderId="1481" xfId="21" applyNumberFormat="1" applyFont="1" applyFill="1" applyBorder="1" applyAlignment="1">
      <alignment vertical="top" wrapText="1"/>
    </xf>
    <xf numFmtId="0" fontId="1989" fillId="1400" borderId="1481" xfId="21" applyNumberFormat="1" applyFont="1" applyFill="1" applyBorder="1" applyAlignment="1">
      <alignment horizontal="center" vertical="top" wrapText="1"/>
    </xf>
    <xf numFmtId="0" fontId="1989" fillId="1400" borderId="1481" xfId="21" applyNumberFormat="1" applyFont="1" applyFill="1" applyBorder="1" applyAlignment="1">
      <alignment horizontal="center" vertical="center" wrapText="1"/>
    </xf>
    <xf numFmtId="0" fontId="1989" fillId="1400" borderId="1550" xfId="21" applyNumberFormat="1" applyFont="1" applyFill="1" applyBorder="1" applyAlignment="1">
      <alignment horizontal="center" vertical="center" wrapText="1"/>
    </xf>
    <xf numFmtId="0" fontId="1981" fillId="1398" borderId="1550" xfId="21" applyNumberFormat="1" applyFont="1" applyFill="1" applyBorder="1" applyAlignment="1">
      <alignment vertical="top" wrapText="1"/>
    </xf>
    <xf numFmtId="0" fontId="1905" fillId="1398" borderId="1481" xfId="21" applyNumberFormat="1" applyFont="1" applyFill="1" applyBorder="1" applyAlignment="1">
      <alignment wrapText="1"/>
    </xf>
    <xf numFmtId="0" fontId="1980" fillId="1337" borderId="1519" xfId="21" applyNumberFormat="1" applyFont="1" applyFill="1" applyBorder="1" applyAlignment="1">
      <alignment horizontal="center" vertical="center" wrapText="1"/>
    </xf>
    <xf numFmtId="0" fontId="1981" fillId="1337" borderId="1527" xfId="21" applyNumberFormat="1" applyFont="1" applyFill="1" applyBorder="1"/>
    <xf numFmtId="0" fontId="1981" fillId="1337" borderId="1528" xfId="21" applyNumberFormat="1" applyFont="1" applyFill="1" applyBorder="1"/>
    <xf numFmtId="0" fontId="1982" fillId="1353" borderId="1507" xfId="21" applyNumberFormat="1" applyFont="1" applyFill="1" applyBorder="1" applyAlignment="1">
      <alignment horizontal="center" vertical="bottom" wrapText="1"/>
    </xf>
    <xf numFmtId="0" fontId="1982" fillId="1356" borderId="1507" xfId="21" applyNumberFormat="1" applyFont="1" applyFill="1" applyBorder="1" applyAlignment="1">
      <alignment horizontal="left" wrapText="1"/>
    </xf>
    <xf numFmtId="3" fontId="1982" fillId="1353" borderId="1507" xfId="21" applyNumberFormat="1" applyFont="1" applyFill="1" applyBorder="1" applyAlignment="1">
      <alignment horizontal="center" wrapText="1"/>
    </xf>
    <xf numFmtId="0" fontId="1982" fillId="1337" borderId="1507" xfId="21" applyNumberFormat="1" applyFont="1" applyFill="1" applyBorder="1" applyAlignment="1">
      <alignment horizontal="center" vertical="bottom" wrapText="1"/>
    </xf>
    <xf numFmtId="0" fontId="1980" fillId="1377" borderId="1530" xfId="21" applyNumberFormat="1" applyFont="1" applyFill="1" applyBorder="1" applyAlignment="1">
      <alignment vertical="bottom" wrapText="1"/>
    </xf>
    <xf numFmtId="0" fontId="1980" fillId="1377" borderId="1531" xfId="21" applyNumberFormat="1" applyFont="1" applyFill="1" applyBorder="1" applyAlignment="1">
      <alignment vertical="bottom" wrapText="1"/>
    </xf>
    <xf numFmtId="1" fontId="1980" fillId="1377" borderId="1531" xfId="21" applyNumberFormat="1" applyFont="1" applyFill="1" applyBorder="1" applyAlignment="1">
      <alignment horizontal="center" vertical="bottom" wrapText="1"/>
    </xf>
    <xf numFmtId="1" fontId="1980" fillId="1377" borderId="1515" xfId="21" applyNumberFormat="1" applyFont="1" applyFill="1" applyBorder="1" applyAlignment="1">
      <alignment horizontal="center" vertical="bottom" wrapText="1"/>
    </xf>
    <xf numFmtId="0" fontId="1982" fillId="1337" borderId="1481" xfId="21" applyNumberFormat="1" applyFont="1" applyFill="1" applyBorder="1" applyAlignment="1">
      <alignment horizontal="left" vertical="center"/>
    </xf>
    <xf numFmtId="0" fontId="1980" fillId="1398" borderId="1519" xfId="21" applyNumberFormat="1" applyFont="1" applyFill="1" applyBorder="1" applyAlignment="1">
      <alignment horizontal="center" vertical="center" wrapText="1"/>
    </xf>
    <xf numFmtId="0" fontId="1981" fillId="1398" borderId="1527" xfId="21" applyNumberFormat="1" applyFont="1" applyFill="1" applyBorder="1"/>
    <xf numFmtId="0" fontId="1981" fillId="1398" borderId="1528" xfId="21" applyNumberFormat="1" applyFont="1" applyFill="1" applyBorder="1"/>
    <xf numFmtId="0" fontId="1982" fillId="1398" borderId="1507" xfId="21" applyNumberFormat="1" applyFont="1" applyFill="1" applyBorder="1" applyAlignment="1">
      <alignment horizontal="center" vertical="bottom" wrapText="1"/>
    </xf>
    <xf numFmtId="0" fontId="1982" fillId="1398" borderId="1507" xfId="21" applyNumberFormat="1" applyFont="1" applyFill="1" applyBorder="1" applyAlignment="1">
      <alignment horizontal="left" wrapText="1"/>
    </xf>
    <xf numFmtId="3" fontId="1982" fillId="1398" borderId="1507" xfId="21" applyNumberFormat="1" applyFont="1" applyFill="1" applyBorder="1" applyAlignment="1">
      <alignment horizontal="center" wrapText="1"/>
    </xf>
    <xf numFmtId="0" fontId="1980" fillId="1398" borderId="1530" xfId="21" applyNumberFormat="1" applyFont="1" applyFill="1" applyBorder="1" applyAlignment="1">
      <alignment vertical="bottom" wrapText="1"/>
    </xf>
    <xf numFmtId="0" fontId="1980" fillId="1398" borderId="1531" xfId="21" applyNumberFormat="1" applyFont="1" applyFill="1" applyBorder="1" applyAlignment="1">
      <alignment vertical="bottom" wrapText="1"/>
    </xf>
    <xf numFmtId="1" fontId="1980" fillId="1398" borderId="1531" xfId="21" applyNumberFormat="1" applyFont="1" applyFill="1" applyBorder="1" applyAlignment="1">
      <alignment horizontal="center" vertical="bottom" wrapText="1"/>
    </xf>
    <xf numFmtId="1" fontId="1980" fillId="1398" borderId="1515" xfId="21" applyNumberFormat="1" applyFont="1" applyFill="1" applyBorder="1" applyAlignment="1">
      <alignment horizontal="center" vertical="bottom" wrapText="1"/>
    </xf>
    <xf numFmtId="0" fontId="1982" fillId="1398" borderId="1481" xfId="21" applyNumberFormat="1" applyFont="1" applyFill="1" applyBorder="1" applyAlignment="1">
      <alignment horizontal="left" vertical="center"/>
    </xf>
    <xf numFmtId="0" fontId="1981" fillId="1398" borderId="1527" xfId="21" applyNumberFormat="1" applyFont="1" applyFill="1" applyBorder="1" applyAlignment="1">
      <alignment wrapText="1"/>
    </xf>
    <xf numFmtId="0" fontId="1981" fillId="1398" borderId="1528" xfId="21" applyNumberFormat="1" applyFont="1" applyFill="1" applyBorder="1" applyAlignment="1">
      <alignment wrapText="1"/>
    </xf>
    <xf numFmtId="0" fontId="1982" fillId="1398" borderId="1481" xfId="21" applyNumberFormat="1" applyFont="1" applyFill="1" applyBorder="1" applyAlignment="1">
      <alignment horizontal="left" vertical="center" wrapText="1"/>
    </xf>
    <xf numFmtId="0" fontId="1980" fillId="1398" borderId="1519" xfId="21" applyNumberFormat="1" applyFont="1" applyFill="1" applyBorder="1" applyAlignment="1">
      <alignment horizontal="center" vertical="top" wrapText="1"/>
    </xf>
    <xf numFmtId="0" fontId="1981" fillId="1398" borderId="1527" xfId="21" applyNumberFormat="1" applyFont="1" applyFill="1" applyBorder="1" applyAlignment="1">
      <alignment vertical="top" wrapText="1"/>
    </xf>
    <xf numFmtId="0" fontId="1981" fillId="1398" borderId="1528" xfId="21" applyNumberFormat="1" applyFont="1" applyFill="1" applyBorder="1" applyAlignment="1">
      <alignment vertical="top" wrapText="1"/>
    </xf>
    <xf numFmtId="3" fontId="1982" fillId="1398" borderId="1507" xfId="21" applyNumberFormat="1" applyFont="1" applyFill="1" applyBorder="1" applyAlignment="1">
      <alignment horizontal="center" vertical="top" wrapText="1"/>
    </xf>
    <xf numFmtId="0" fontId="1980" fillId="1398" borderId="1530" xfId="21" applyNumberFormat="1" applyFont="1" applyFill="1" applyBorder="1" applyAlignment="1">
      <alignment vertical="top" wrapText="1"/>
    </xf>
    <xf numFmtId="0" fontId="1980" fillId="1398" borderId="1531" xfId="21" applyNumberFormat="1" applyFont="1" applyFill="1" applyBorder="1" applyAlignment="1">
      <alignment vertical="top" wrapText="1"/>
    </xf>
    <xf numFmtId="1" fontId="1980" fillId="1398" borderId="1531" xfId="21" applyNumberFormat="1" applyFont="1" applyFill="1" applyBorder="1" applyAlignment="1">
      <alignment horizontal="center" vertical="top" wrapText="1"/>
    </xf>
    <xf numFmtId="1" fontId="1980" fillId="1398" borderId="1515" xfId="21" applyNumberFormat="1" applyFont="1" applyFill="1" applyBorder="1" applyAlignment="1">
      <alignment horizontal="center" vertical="top" wrapText="1"/>
    </xf>
    <xf numFmtId="0" fontId="1980" fillId="1399" borderId="1519" xfId="21" applyNumberFormat="1" applyFont="1" applyFill="1" applyBorder="1" applyAlignment="1">
      <alignment horizontal="center" vertical="top" wrapText="1"/>
    </xf>
    <xf numFmtId="0" fontId="1981" fillId="1399" borderId="1527" xfId="21" applyNumberFormat="1" applyFont="1" applyFill="1" applyBorder="1" applyAlignment="1">
      <alignment vertical="top" wrapText="1"/>
    </xf>
    <xf numFmtId="0" fontId="1981" fillId="1399" borderId="1528" xfId="21" applyNumberFormat="1" applyFont="1" applyFill="1" applyBorder="1" applyAlignment="1">
      <alignment vertical="top" wrapText="1"/>
    </xf>
    <xf numFmtId="0" fontId="1983" fillId="1399" borderId="1519" xfId="21" applyNumberFormat="1" applyFont="1" applyFill="1" applyBorder="1" applyAlignment="1">
      <alignment horizontal="center" vertical="top" wrapText="1"/>
    </xf>
    <xf numFmtId="0" fontId="1984" fillId="1399" borderId="1527" xfId="21" applyNumberFormat="1" applyFont="1" applyFill="1" applyBorder="1" applyAlignment="1">
      <alignment vertical="top" wrapText="1"/>
    </xf>
    <xf numFmtId="0" fontId="1984" fillId="1399" borderId="1528" xfId="21" applyNumberFormat="1" applyFont="1" applyFill="1" applyBorder="1" applyAlignment="1">
      <alignment vertical="top" wrapText="1"/>
    </xf>
    <xf numFmtId="3" fontId="1982" fillId="1398" borderId="1550" xfId="21" applyNumberFormat="1" applyFont="1" applyFill="1" applyBorder="1" applyAlignment="1">
      <alignment horizontal="center" vertical="top" wrapText="1"/>
    </xf>
    <xf numFmtId="1" fontId="1980" fillId="1398" borderId="1550" xfId="21" applyNumberFormat="1" applyFont="1" applyFill="1" applyBorder="1" applyAlignment="1">
      <alignment horizontal="center" vertical="top" wrapText="1"/>
    </xf>
    <xf numFmtId="0" fontId="1905" fillId="1398" borderId="1481" xfId="21" applyNumberFormat="1" applyFont="1" applyFill="1" applyBorder="1" applyAlignment="1">
      <alignment vertical="bottom"/>
    </xf>
    <xf numFmtId="0" fontId="1979" fillId="1398" borderId="1481" xfId="21" applyNumberFormat="1" applyFont="1" applyFill="1" applyBorder="1" applyAlignment="1">
      <alignment vertical="bottom"/>
    </xf>
    <xf numFmtId="0" fontId="1979" fillId="1398" borderId="1481" xfId="21" applyNumberFormat="1" applyFont="1" applyFill="1" applyBorder="1" applyAlignment="1">
      <alignment vertical="bottom" wrapText="1"/>
    </xf>
    <xf numFmtId="0" fontId="1990" fillId="1401" borderId="1553" xfId="22" applyAlignment="1">
      <alignment vertical="bottom"/>
    </xf>
    <xf numFmtId="0" fontId="1991" fillId="1401" borderId="1553" xfId="22" applyAlignment="1">
      <alignment horizontal="left" vertical="center"/>
    </xf>
    <xf numFmtId="0" fontId="1992" fillId="1401" borderId="1553" xfId="22" applyAlignment="1">
      <alignment horizontal="left" vertical="center"/>
    </xf>
    <xf numFmtId="0" fontId="1993" fillId="1401" borderId="1553" xfId="22" applyAlignment="1">
      <alignment horizontal="left" vertical="center"/>
    </xf>
    <xf numFmtId="0" fontId="1994" fillId="1403" borderId="1554" xfId="22" applyAlignment="1">
      <alignment vertical="center"/>
    </xf>
    <xf numFmtId="0" fontId="1995" fillId="1401" borderId="1553" xfId="22" applyAlignment="1">
      <alignment horizontal="left" vertical="center"/>
    </xf>
    <xf numFmtId="0" fontId="1994" fillId="1404" borderId="1554" xfId="22" applyAlignment="1">
      <alignment vertical="center"/>
    </xf>
    <xf numFmtId="0" fontId="1994" fillId="1405" borderId="1554" xfId="22" applyAlignment="1">
      <alignment vertical="center"/>
    </xf>
    <xf numFmtId="0" fontId="1994" fillId="1406" borderId="1554" xfId="22" applyAlignment="1">
      <alignment vertical="center"/>
    </xf>
    <xf numFmtId="0" fontId="1996" fillId="1401" borderId="1553" xfId="22"/>
    <xf numFmtId="0" fontId="1994" fillId="1407" borderId="1554" xfId="22" applyAlignment="1">
      <alignment vertical="center"/>
    </xf>
    <xf numFmtId="0" fontId="1994" fillId="1408" borderId="1554" xfId="22" applyAlignment="1">
      <alignment vertical="center"/>
    </xf>
    <xf numFmtId="0" fontId="1994" fillId="1409" borderId="1554" xfId="22" applyAlignment="1">
      <alignment vertical="center"/>
    </xf>
    <xf numFmtId="0" fontId="1994" fillId="1410" borderId="1554" xfId="22" applyAlignment="1">
      <alignment vertical="center"/>
    </xf>
    <xf numFmtId="0" fontId="1997" fillId="1411" borderId="1555" xfId="22" applyAlignment="1">
      <alignment horizontal="left" vertical="center"/>
    </xf>
    <xf numFmtId="0" fontId="1998" fillId="1401" borderId="1556" xfId="22"/>
    <xf numFmtId="0" fontId="1998" fillId="1401" borderId="1557" xfId="22"/>
    <xf numFmtId="0" fontId="1999" fillId="1412" borderId="1558" xfId="22" applyAlignment="1">
      <alignment horizontal="center" vertical="center" wrapText="1"/>
    </xf>
    <xf numFmtId="0" fontId="2000" fillId="1401" borderId="1553" xfId="22"/>
    <xf numFmtId="0" fontId="2001" fillId="1412" borderId="1555" xfId="22" applyAlignment="1">
      <alignment horizontal="center" vertical="center"/>
    </xf>
    <xf numFmtId="0" fontId="1998" fillId="1401" borderId="1559" xfId="22"/>
    <xf numFmtId="0" fontId="2002" fillId="1401" borderId="1553" xfId="22"/>
    <xf numFmtId="0" fontId="2003" fillId="1412" borderId="1554" xfId="22" applyAlignment="1">
      <alignment horizontal="center" vertical="center"/>
    </xf>
    <xf numFmtId="0" fontId="2004" fillId="1401" borderId="1554" xfId="22" applyAlignment="1">
      <alignment horizontal="left" vertical="center" wrapText="1"/>
    </xf>
    <xf numFmtId="0" fontId="1994" fillId="1401" borderId="1554" xfId="22" applyAlignment="1">
      <alignment horizontal="left" vertical="center" wrapText="1"/>
    </xf>
    <xf numFmtId="164" fontId="1995" fillId="1401" borderId="1554" xfId="22" applyAlignment="1">
      <alignment horizontal="center" vertical="center"/>
    </xf>
    <xf numFmtId="0" fontId="2005" fillId="1401" borderId="1553" xfId="22"/>
    <xf numFmtId="0" fontId="2000" fillId="1401" borderId="1553" xfId="22" applyAlignment="1">
      <alignment vertical="bottom"/>
    </xf>
    <xf numFmtId="0" fontId="2006" fillId="1401" borderId="1560" xfId="22"/>
    <xf numFmtId="0" fontId="1998" fillId="1401" borderId="1561" xfId="22"/>
    <xf numFmtId="0" fontId="2000" fillId="1401" borderId="1562" xfId="22"/>
    <xf numFmtId="0" fontId="2006" fillId="1401" borderId="1563" xfId="22" applyAlignment="1">
      <alignment horizontal="center"/>
    </xf>
    <xf numFmtId="0" fontId="2006" fillId="1401" borderId="1553" xfId="22" applyAlignment="1">
      <alignment horizontal="center"/>
    </xf>
    <xf numFmtId="0" fontId="2000" fillId="1401" borderId="1563" xfId="22" applyAlignment="1">
      <alignment horizontal="center"/>
    </xf>
    <xf numFmtId="0" fontId="2000" fillId="1401" borderId="1564" xfId="22"/>
    <xf numFmtId="0" fontId="2007" fillId="1401" borderId="1565" xfId="22" applyAlignment="1">
      <alignment wrapText="1"/>
    </xf>
    <xf numFmtId="0" fontId="2006" fillId="1401" borderId="1563" xfId="22" applyAlignment="1">
      <alignment horizontal="center" wrapText="1"/>
    </xf>
    <xf numFmtId="0" fontId="2007" fillId="1401" borderId="1566" xfId="22" applyAlignment="1">
      <alignment wrapText="1"/>
    </xf>
    <xf numFmtId="0" fontId="2007" fillId="1401" borderId="1565" xfId="22" applyAlignment="1">
      <alignment wrapText="1"/>
    </xf>
    <xf numFmtId="0" fontId="1995" fillId="1401" borderId="1554" xfId="22" applyAlignment="1">
      <alignment horizontal="center" vertical="center"/>
    </xf>
    <xf numFmtId="0" fontId="1998" fillId="1401" borderId="1567" xfId="22"/>
    <xf numFmtId="0" fontId="2006" fillId="1401" borderId="1560" xfId="22" applyAlignment="1">
      <alignment horizontal="center" wrapText="1"/>
    </xf>
    <xf numFmtId="0" fontId="2006" fillId="1401" borderId="1566" xfId="22" applyAlignment="1">
      <alignment wrapText="1"/>
    </xf>
    <xf numFmtId="0" fontId="2006" fillId="1401" borderId="1565" xfId="22" applyAlignment="1">
      <alignment wrapText="1"/>
    </xf>
    <xf numFmtId="0" fontId="1994" fillId="1401" borderId="1554" xfId="22" applyAlignment="1">
      <alignment vertical="center"/>
    </xf>
    <xf numFmtId="0" fontId="1994" fillId="1413" borderId="1554" xfId="22" applyAlignment="1">
      <alignment vertical="center"/>
    </xf>
    <xf numFmtId="0" fontId="1995" fillId="1401" borderId="1554" xfId="22" applyAlignment="1">
      <alignment horizontal="left" vertical="center" wrapText="1"/>
    </xf>
    <xf numFmtId="0" fontId="2008" fillId="1406" borderId="1554" xfId="22" applyAlignment="1">
      <alignment horizontal="center" vertical="center"/>
    </xf>
    <xf numFmtId="0" fontId="1999" fillId="1412" borderId="1554" xfId="22" applyAlignment="1">
      <alignment horizontal="center" vertical="center" wrapText="1"/>
    </xf>
    <xf numFmtId="0" fontId="1999" fillId="1412" borderId="1555" xfId="22" applyAlignment="1">
      <alignment horizontal="center" vertical="center" wrapText="1"/>
    </xf>
    <xf numFmtId="0" fontId="1994" fillId="1401" borderId="1554" xfId="22" applyAlignment="1">
      <alignment horizontal="left" vertical="center"/>
    </xf>
    <xf numFmtId="164" fontId="1994" fillId="1401" borderId="1554" xfId="22" applyAlignment="1">
      <alignment horizontal="center" vertical="center"/>
    </xf>
    <xf numFmtId="0" fontId="1994" fillId="1401" borderId="1555" xfId="22" applyAlignment="1">
      <alignment horizontal="left" vertical="center" wrapText="1"/>
    </xf>
    <xf numFmtId="0" fontId="2009" fillId="1406" borderId="1554" xfId="22" applyAlignment="1">
      <alignment horizontal="left" vertical="center"/>
    </xf>
    <xf numFmtId="0" fontId="1994" fillId="1406" borderId="1554" xfId="22" applyAlignment="1">
      <alignment horizontal="left" vertical="center" wrapText="1"/>
    </xf>
    <xf numFmtId="164" fontId="1994" fillId="1406" borderId="1554" xfId="22" applyAlignment="1">
      <alignment horizontal="center" vertical="center"/>
    </xf>
    <xf numFmtId="0" fontId="2009" fillId="1406" borderId="1555" xfId="22" applyAlignment="1">
      <alignment horizontal="left" vertical="center" wrapText="1"/>
    </xf>
    <xf numFmtId="0" fontId="1994" fillId="1406" borderId="1555" xfId="22" applyAlignment="1">
      <alignment horizontal="left" vertical="center" wrapText="1"/>
    </xf>
    <xf numFmtId="0" fontId="1994" fillId="1407" borderId="1554" xfId="22" applyAlignment="1">
      <alignment horizontal="left" vertical="center"/>
    </xf>
    <xf numFmtId="0" fontId="1994" fillId="1407" borderId="1554" xfId="22" applyAlignment="1">
      <alignment horizontal="left" vertical="center" wrapText="1"/>
    </xf>
    <xf numFmtId="164" fontId="1994" fillId="1407" borderId="1554" xfId="22" applyAlignment="1">
      <alignment horizontal="center" vertical="center"/>
    </xf>
    <xf numFmtId="0" fontId="2009" fillId="1407" borderId="1555" xfId="22" applyAlignment="1">
      <alignment horizontal="left" vertical="center" wrapText="1"/>
    </xf>
    <xf numFmtId="0" fontId="1994" fillId="1407" borderId="1555" xfId="22" applyAlignment="1">
      <alignment horizontal="left" vertical="center" wrapText="1"/>
    </xf>
    <xf numFmtId="0" fontId="1994" fillId="1408" borderId="1554" xfId="22" applyAlignment="1">
      <alignment horizontal="left" vertical="center"/>
    </xf>
    <xf numFmtId="0" fontId="1994" fillId="1408" borderId="1554" xfId="22" applyAlignment="1">
      <alignment horizontal="left" vertical="center" wrapText="1"/>
    </xf>
    <xf numFmtId="164" fontId="1994" fillId="1408" borderId="1554" xfId="22" applyAlignment="1">
      <alignment horizontal="center" vertical="center"/>
    </xf>
    <xf numFmtId="0" fontId="2009" fillId="1408" borderId="1555" xfId="22" applyAlignment="1">
      <alignment horizontal="left" vertical="center" wrapText="1"/>
    </xf>
    <xf numFmtId="0" fontId="1994" fillId="1408" borderId="1555" xfId="22" applyAlignment="1">
      <alignment horizontal="left" vertical="center" wrapText="1"/>
    </xf>
    <xf numFmtId="0" fontId="1994" fillId="1409" borderId="1554" xfId="22" applyAlignment="1">
      <alignment horizontal="left" vertical="center"/>
    </xf>
    <xf numFmtId="0" fontId="1994" fillId="1409" borderId="1554" xfId="22" applyAlignment="1">
      <alignment horizontal="left" vertical="center" wrapText="1"/>
    </xf>
    <xf numFmtId="164" fontId="1994" fillId="1409" borderId="1554" xfId="22" applyAlignment="1">
      <alignment horizontal="center" vertical="center"/>
    </xf>
    <xf numFmtId="0" fontId="2009" fillId="1409" borderId="1555" xfId="22" applyAlignment="1">
      <alignment horizontal="left" vertical="center" wrapText="1"/>
    </xf>
    <xf numFmtId="0" fontId="1994" fillId="1409" borderId="1555" xfId="22" applyAlignment="1">
      <alignment horizontal="left" vertical="center" wrapText="1"/>
    </xf>
    <xf numFmtId="0" fontId="1994" fillId="1410" borderId="1554" xfId="22" applyAlignment="1">
      <alignment horizontal="left" vertical="center"/>
    </xf>
    <xf numFmtId="0" fontId="1994" fillId="1410" borderId="1554" xfId="22" applyAlignment="1">
      <alignment horizontal="left" vertical="center" wrapText="1"/>
    </xf>
    <xf numFmtId="164" fontId="1994" fillId="1410" borderId="1554" xfId="22" applyAlignment="1">
      <alignment horizontal="center" vertical="center"/>
    </xf>
    <xf numFmtId="0" fontId="2009" fillId="1410" borderId="1555" xfId="22" applyAlignment="1">
      <alignment horizontal="left" vertical="center" wrapText="1"/>
    </xf>
    <xf numFmtId="0" fontId="1994" fillId="1410" borderId="1555" xfId="22" applyAlignment="1">
      <alignment horizontal="left" vertical="center" wrapText="1"/>
    </xf>
    <xf numFmtId="0" fontId="2010" fillId="1401" borderId="1553" xfId="22" applyAlignment="1">
      <alignment horizontal="left" vertical="center" wrapText="1"/>
    </xf>
    <xf numFmtId="0" fontId="2011" fillId="1401" borderId="1553" xfId="22"/>
    <xf numFmtId="0" fontId="2011" fillId="1401" borderId="1553" xfId="22" applyAlignment="1">
      <alignment wrapText="1"/>
    </xf>
    <xf numFmtId="0" fontId="2012" fillId="1414" borderId="1568" xfId="22" applyAlignment="1">
      <alignment horizontal="center" wrapText="1"/>
    </xf>
    <xf numFmtId="0" fontId="2012" fillId="1414" borderId="1569" xfId="22" applyAlignment="1">
      <alignment horizontal="center" wrapText="1"/>
    </xf>
    <xf numFmtId="0" fontId="2012" fillId="1414" borderId="1570" xfId="22" applyAlignment="1">
      <alignment horizontal="center" wrapText="1"/>
    </xf>
    <xf numFmtId="0" fontId="2013" fillId="1405" borderId="1571" xfId="22" applyAlignment="1">
      <alignment wrapText="1"/>
    </xf>
    <xf numFmtId="0" fontId="2014" fillId="1415" borderId="1572" xfId="22" applyAlignment="1">
      <alignment wrapText="1"/>
    </xf>
    <xf numFmtId="0" fontId="2014" fillId="1416" borderId="1572" xfId="22" applyAlignment="1">
      <alignment wrapText="1"/>
    </xf>
    <xf numFmtId="0" fontId="2014" fillId="1416" borderId="1573" xfId="22" applyAlignment="1">
      <alignment wrapText="1"/>
    </xf>
    <xf numFmtId="0" fontId="2013" fillId="1405" borderId="1574" xfId="22" applyAlignment="1">
      <alignment wrapText="1"/>
    </xf>
    <xf numFmtId="0" fontId="2014" fillId="1417" borderId="1572" xfId="22" applyAlignment="1">
      <alignment wrapText="1"/>
    </xf>
    <xf numFmtId="0" fontId="2014" fillId="1417" borderId="1575" xfId="22" applyAlignment="1">
      <alignment wrapText="1"/>
    </xf>
    <xf numFmtId="0" fontId="2014" fillId="1415" borderId="1575" xfId="22" applyAlignment="1">
      <alignment wrapText="1"/>
    </xf>
    <xf numFmtId="0" fontId="2014" fillId="1416" borderId="1575" xfId="22" applyAlignment="1">
      <alignment wrapText="1"/>
    </xf>
    <xf numFmtId="0" fontId="2013" fillId="1405" borderId="1576" xfId="22" applyAlignment="1">
      <alignment wrapText="1"/>
    </xf>
    <xf numFmtId="0" fontId="2014" fillId="1416" borderId="1577" xfId="22" applyAlignment="1">
      <alignment wrapText="1"/>
    </xf>
    <xf numFmtId="0" fontId="2014" fillId="1415" borderId="1577" xfId="22" applyAlignment="1">
      <alignment wrapText="1"/>
    </xf>
    <xf numFmtId="0" fontId="2014" fillId="1416" borderId="1578" xfId="22" applyAlignment="1">
      <alignment wrapText="1"/>
    </xf>
    <xf numFmtId="0" fontId="2000" fillId="1401" borderId="1579" xfId="22"/>
    <xf numFmtId="0" fontId="2000" fillId="1401" borderId="1579" xfId="22" applyAlignment="1">
      <alignment wrapText="1"/>
    </xf>
    <xf numFmtId="0" fontId="2015" fillId="1401" borderId="1553" xfId="22"/>
    <xf numFmtId="0" fontId="2007" fillId="1411" borderId="1565" xfId="22" applyAlignment="1">
      <alignment wrapText="1"/>
    </xf>
    <xf numFmtId="0" fontId="2016" fillId="1411" borderId="1565" xfId="22" applyAlignment="1">
      <alignment wrapText="1"/>
    </xf>
    <xf numFmtId="0" fontId="2017" fillId="1401" borderId="1553" xfId="22" applyAlignment="1">
      <alignment vertical="top" wrapText="1"/>
    </xf>
    <xf numFmtId="0" fontId="2000" fillId="1401" borderId="1553" xfId="22" applyAlignment="1">
      <alignment vertical="bottom"/>
    </xf>
    <xf numFmtId="0" fontId="2002" fillId="1401" borderId="1579" xfId="22"/>
    <xf numFmtId="0" fontId="2018" fillId="1401" borderId="1553" xfId="22" applyAlignment="1">
      <alignment horizontal="center" vertical="center"/>
    </xf>
    <xf numFmtId="0" fontId="2000" fillId="1401" borderId="1579" xfId="22"/>
    <xf numFmtId="0" fontId="2019" fillId="1417" borderId="1553" xfId="22" applyAlignment="1">
      <alignment horizontal="center"/>
    </xf>
    <xf numFmtId="0" fontId="2000" fillId="1401" borderId="1553" xfId="22" applyAlignment="1">
      <alignment horizontal="center"/>
    </xf>
    <xf numFmtId="10" fontId="2000" fillId="1401" borderId="1553" xfId="22" applyAlignment="1">
      <alignment horizontal="center"/>
    </xf>
    <xf numFmtId="0" fontId="2020" fillId="1418" borderId="1579" xfId="22" applyAlignment="1">
      <alignment horizontal="center" vertical="center" wrapText="1"/>
    </xf>
    <xf numFmtId="0" fontId="2020" fillId="1417" borderId="1579" xfId="22" applyAlignment="1">
      <alignment horizontal="center" vertical="center" wrapText="1"/>
    </xf>
    <xf numFmtId="0" fontId="2000" fillId="1417" borderId="1579" xfId="22" applyAlignment="1">
      <alignment vertical="bottom"/>
    </xf>
    <xf numFmtId="0" fontId="2000" fillId="1419" borderId="1579" xfId="22" applyAlignment="1">
      <alignment horizontal="center"/>
    </xf>
    <xf numFmtId="0" fontId="2000" fillId="1420" borderId="1553" xfId="22" applyAlignment="1">
      <alignment horizontal="center"/>
    </xf>
    <xf numFmtId="0" fontId="2000" fillId="1420" borderId="1553" xfId="22" applyAlignment="1">
      <alignment horizontal="center"/>
    </xf>
    <xf numFmtId="0" fontId="2000" fillId="1421" borderId="1579" xfId="22" applyAlignment="1">
      <alignment horizontal="center"/>
    </xf>
    <xf numFmtId="0" fontId="2000" fillId="1401" borderId="1553" xfId="22" applyAlignment="1">
      <alignment vertical="bottom" wrapText="1"/>
    </xf>
    <xf numFmtId="0" fontId="2000" fillId="1422" borderId="1579" xfId="22" applyAlignment="1">
      <alignment horizontal="center"/>
    </xf>
    <xf numFmtId="0" fontId="2020" fillId="1423" borderId="1579" xfId="22" applyAlignment="1">
      <alignment horizontal="center"/>
    </xf>
    <xf numFmtId="0" fontId="2000" fillId="1424" borderId="1579" xfId="22" applyAlignment="1">
      <alignment horizontal="center"/>
    </xf>
    <xf numFmtId="0" fontId="2000" fillId="1425" borderId="1579" xfId="22" applyAlignment="1">
      <alignment horizontal="center"/>
    </xf>
    <xf numFmtId="0" fontId="2000" fillId="1401" borderId="1553" xfId="22"/>
    <xf numFmtId="0" fontId="2000" fillId="1426" borderId="1579" xfId="22" applyAlignment="1">
      <alignment horizontal="center"/>
    </xf>
    <xf numFmtId="0" fontId="2000" fillId="1427" borderId="1579" xfId="22" applyAlignment="1">
      <alignment horizontal="center"/>
    </xf>
    <xf numFmtId="0" fontId="2021" fillId="1401" borderId="1553" xfId="22" applyAlignment="1">
      <alignment horizontal="center" vertical="bottom"/>
    </xf>
    <xf numFmtId="0" fontId="2000" fillId="1428" borderId="1579" xfId="22" applyAlignment="1">
      <alignment horizontal="center"/>
    </xf>
    <xf numFmtId="0" fontId="2000" fillId="1429" borderId="1579" xfId="22" applyAlignment="1">
      <alignment horizontal="center"/>
    </xf>
    <xf numFmtId="0" fontId="2000" fillId="1430" borderId="1579" xfId="22" applyAlignment="1">
      <alignment horizontal="center"/>
    </xf>
    <xf numFmtId="0" fontId="2000" fillId="1431" borderId="1579" xfId="22" applyAlignment="1">
      <alignment horizontal="center"/>
    </xf>
    <xf numFmtId="0" fontId="2000" fillId="1432" borderId="1579" xfId="22" applyAlignment="1">
      <alignment horizontal="center"/>
    </xf>
    <xf numFmtId="0" fontId="2000" fillId="1433" borderId="1579" xfId="22" applyAlignment="1">
      <alignment horizontal="center"/>
    </xf>
    <xf numFmtId="0" fontId="2000" fillId="1434" borderId="1579" xfId="22" applyAlignment="1">
      <alignment horizontal="center"/>
    </xf>
    <xf numFmtId="0" fontId="2000" fillId="1435" borderId="1579" xfId="22" applyAlignment="1">
      <alignment horizontal="center"/>
    </xf>
    <xf numFmtId="0" fontId="2000" fillId="1436" borderId="1579" xfId="22" applyAlignment="1">
      <alignment horizontal="center"/>
    </xf>
    <xf numFmtId="0" fontId="2000" fillId="1437" borderId="1579" xfId="22" applyAlignment="1">
      <alignment horizontal="center"/>
    </xf>
    <xf numFmtId="0" fontId="2000" fillId="1438" borderId="1579" xfId="22" applyAlignment="1">
      <alignment horizontal="center"/>
    </xf>
    <xf numFmtId="0" fontId="2000" fillId="1439" borderId="1579" xfId="22" applyAlignment="1">
      <alignment horizontal="center"/>
    </xf>
    <xf numFmtId="0" fontId="2002" fillId="1401" borderId="1579" xfId="22"/>
    <xf numFmtId="0" fontId="2002" fillId="1401" borderId="1579" xfId="22" applyAlignment="1">
      <alignment horizontal="center"/>
    </xf>
    <xf numFmtId="0" fontId="2020" fillId="1401" borderId="1553" xfId="22" applyAlignment="1">
      <alignment horizontal="center" vertical="center" wrapText="1"/>
    </xf>
    <xf numFmtId="0" fontId="2000" fillId="1417" borderId="1553" xfId="22"/>
    <xf numFmtId="0" fontId="2022" fillId="1417" borderId="1553" xfId="22"/>
    <xf numFmtId="0" fontId="2023" fillId="1417" borderId="1553" xfId="22"/>
    <xf numFmtId="0" fontId="1994" fillId="1401" borderId="1553" xfId="22"/>
    <xf numFmtId="0" fontId="2009" fillId="1401" borderId="1580" xfId="22" applyAlignment="1">
      <alignment horizontal="left" vertical="center" wrapText="1"/>
    </xf>
    <xf numFmtId="0" fontId="1994" fillId="1401" borderId="1581" xfId="22" applyAlignment="1">
      <alignment horizontal="left" vertical="center" wrapText="1"/>
    </xf>
    <xf numFmtId="0" fontId="1998" fillId="1401" borderId="1582" xfId="22"/>
    <xf numFmtId="0" fontId="1998" fillId="1401" borderId="1583" xfId="22"/>
    <xf numFmtId="0" fontId="1994" fillId="1401" borderId="1580" xfId="22" applyAlignment="1">
      <alignment horizontal="left" vertical="center" wrapText="1"/>
    </xf>
    <xf numFmtId="0" fontId="1996" fillId="1401" borderId="1582" xfId="22"/>
    <xf numFmtId="0" fontId="1996" fillId="1401" borderId="1583" xfId="22"/>
    <xf numFmtId="0" fontId="2009" fillId="1401" borderId="1580" xfId="22" applyAlignment="1">
      <alignment horizontal="center" vertical="center"/>
    </xf>
    <xf numFmtId="0" fontId="1994" fillId="1401" borderId="1580" xfId="22" applyAlignment="1">
      <alignment horizontal="center" vertical="center"/>
    </xf>
    <xf numFmtId="0" fontId="2009" fillId="1440" borderId="1555" xfId="22" applyAlignment="1">
      <alignment horizontal="left" vertical="center" wrapText="1"/>
    </xf>
    <xf numFmtId="0" fontId="2004" fillId="1441" borderId="1554" xfId="22" applyAlignment="1">
      <alignment horizontal="center" vertical="center" wrapText="1"/>
    </xf>
    <xf numFmtId="0" fontId="2004" fillId="1441" borderId="1555" xfId="22" applyAlignment="1">
      <alignment horizontal="center" vertical="center" wrapText="1"/>
    </xf>
    <xf numFmtId="0" fontId="2004" fillId="1401" borderId="1554" xfId="22" applyAlignment="1">
      <alignment horizontal="center" vertical="center" wrapText="1"/>
    </xf>
    <xf numFmtId="0" fontId="2010" fillId="1401" borderId="1554" xfId="22" applyAlignment="1">
      <alignment horizontal="center" vertical="center" wrapText="1"/>
    </xf>
    <xf numFmtId="0" fontId="2004" fillId="1406" borderId="1554" xfId="22" applyAlignment="1">
      <alignment horizontal="center" vertical="center" wrapText="1"/>
    </xf>
    <xf numFmtId="0" fontId="1995" fillId="1401" borderId="1555" xfId="22" applyAlignment="1">
      <alignment horizontal="left" vertical="center" wrapText="1"/>
    </xf>
    <xf numFmtId="0" fontId="2006" fillId="1401" borderId="1553" xfId="22" applyAlignment="1">
      <alignment horizontal="left"/>
    </xf>
    <xf numFmtId="0" fontId="2024" fillId="1401" borderId="1553" xfId="22"/>
    <xf numFmtId="0" fontId="2025" fillId="1401" borderId="1553" xfId="22" applyAlignment="1">
      <alignment horizontal="left" vertical="center"/>
    </xf>
    <xf numFmtId="0" fontId="2009" fillId="1401" borderId="1554" xfId="22" applyAlignment="1">
      <alignment horizontal="center" vertical="center"/>
    </xf>
    <xf numFmtId="0" fontId="2009" fillId="1401" borderId="1553" xfId="22" applyAlignment="1">
      <alignment horizontal="center" vertical="center"/>
    </xf>
    <xf numFmtId="0" fontId="1994" fillId="1401" borderId="1553" xfId="22" applyAlignment="1">
      <alignment horizontal="left" vertical="center" wrapText="1"/>
    </xf>
    <xf numFmtId="0" fontId="1995" fillId="1401" borderId="1553" xfId="22" applyAlignment="1">
      <alignment horizontal="left" vertical="center" wrapText="1"/>
    </xf>
    <xf numFmtId="0" fontId="1994" fillId="1401" borderId="1554" xfId="22" applyAlignment="1">
      <alignment horizontal="center" vertical="center"/>
    </xf>
    <xf numFmtId="0" fontId="2006" fillId="1417" borderId="1579" xfId="22" applyAlignment="1">
      <alignment horizontal="center" wrapText="1"/>
    </xf>
    <xf numFmtId="0" fontId="2006" fillId="1401" borderId="1579" xfId="22" applyAlignment="1">
      <alignment horizontal="center" wrapText="1"/>
    </xf>
    <xf numFmtId="0" fontId="2000" fillId="1401" borderId="1579" xfId="22" applyAlignment="1">
      <alignment vertical="bottom"/>
    </xf>
    <xf numFmtId="0" fontId="2000" fillId="1401" borderId="1579" xfId="22" applyAlignment="1">
      <alignment horizontal="center"/>
    </xf>
    <xf numFmtId="3" fontId="1995" fillId="1401" borderId="1554" xfId="22" applyAlignment="1">
      <alignment horizontal="center" vertical="center"/>
    </xf>
    <xf numFmtId="10" fontId="2000" fillId="1401" borderId="1579" xfId="22" applyAlignment="1">
      <alignment horizontal="center"/>
    </xf>
    <xf numFmtId="10" fontId="2000" fillId="1417" borderId="1579" xfId="22" applyAlignment="1">
      <alignment horizontal="center"/>
    </xf>
    <xf numFmtId="0" fontId="2006" fillId="1401" borderId="1553" xfId="22" applyAlignment="1">
      <alignment horizontal="left" vertical="center" wrapText="1"/>
    </xf>
    <xf numFmtId="0" fontId="2006" fillId="1401" borderId="1553" xfId="22" applyAlignment="1">
      <alignment horizontal="center" vertical="center" wrapText="1"/>
    </xf>
    <xf numFmtId="0" fontId="2006" fillId="1401" borderId="1553" xfId="22" applyAlignment="1">
      <alignment horizontal="center" wrapText="1"/>
    </xf>
    <xf numFmtId="0" fontId="2026" fillId="1441" borderId="1554" xfId="22" applyAlignment="1">
      <alignment horizontal="center" vertical="center" wrapText="1"/>
    </xf>
    <xf numFmtId="0" fontId="2000" fillId="1401" borderId="1579" xfId="22" applyAlignment="1">
      <alignment horizontal="center" vertical="bottom"/>
    </xf>
    <xf numFmtId="0" fontId="1995" fillId="1401" borderId="1554" xfId="22" applyAlignment="1">
      <alignment horizontal="center" vertical="center" wrapText="1"/>
    </xf>
    <xf numFmtId="0" fontId="1995" fillId="1401" borderId="1554" xfId="22" applyAlignment="1">
      <alignment horizontal="center" vertical="center" wrapText="1"/>
    </xf>
    <xf numFmtId="3" fontId="1994" fillId="1401" borderId="1554" xfId="22" applyAlignment="1">
      <alignment vertical="center"/>
    </xf>
    <xf numFmtId="0" fontId="2000" fillId="1401" borderId="1584" xfId="22" applyAlignment="1">
      <alignment horizontal="center"/>
    </xf>
    <xf numFmtId="0" fontId="2002" fillId="1401" borderId="1585" xfId="22"/>
    <xf numFmtId="0" fontId="2000" fillId="1401" borderId="1553" xfId="22" applyAlignment="1">
      <alignment horizontal="left" vertical="center"/>
    </xf>
    <xf numFmtId="0" fontId="2002" fillId="1401" borderId="1586" xfId="22"/>
    <xf numFmtId="0" fontId="2000" fillId="1401" borderId="1553" xfId="22" applyAlignment="1">
      <alignment horizontal="left" vertical="center" wrapText="1"/>
    </xf>
    <xf numFmtId="10" fontId="2002" fillId="1401" borderId="1579" xfId="22" applyAlignment="1">
      <alignment horizontal="center"/>
    </xf>
    <xf numFmtId="10" fontId="2000" fillId="1401" borderId="1553" xfId="22"/>
    <xf numFmtId="0" fontId="2000" fillId="1401" borderId="1553" xfId="22" applyAlignment="1">
      <alignment wrapText="1"/>
    </xf>
    <xf numFmtId="0" fontId="2000" fillId="1401" borderId="1553" xfId="22" applyAlignment="1">
      <alignment horizontal="center" vertical="center"/>
    </xf>
    <xf numFmtId="0" fontId="2009" fillId="1401" borderId="1553" xfId="22" applyAlignment="1">
      <alignment horizontal="left" vertical="center"/>
    </xf>
    <xf numFmtId="0" fontId="2001" fillId="1401" borderId="1553" xfId="22" applyAlignment="1">
      <alignment horizontal="center" vertical="center" wrapText="1"/>
    </xf>
    <xf numFmtId="10" fontId="2001" fillId="1401" borderId="1553" xfId="22" applyAlignment="1">
      <alignment horizontal="center" vertical="center" wrapText="1"/>
    </xf>
    <xf numFmtId="0" fontId="1994" fillId="1401" borderId="1553" xfId="22" applyAlignment="1">
      <alignment horizontal="center" vertical="center"/>
    </xf>
    <xf numFmtId="10" fontId="1995" fillId="1401" borderId="1553" xfId="22" applyAlignment="1">
      <alignment horizontal="left" vertical="center" wrapText="1"/>
    </xf>
    <xf numFmtId="0" fontId="2009" fillId="1440" borderId="1554" xfId="22" applyAlignment="1">
      <alignment horizontal="center" vertical="center"/>
    </xf>
    <xf numFmtId="0" fontId="1994" fillId="1440" borderId="1554" xfId="22" applyAlignment="1">
      <alignment horizontal="left" vertical="center" wrapText="1"/>
    </xf>
    <xf numFmtId="0" fontId="1995" fillId="1440" borderId="1554" xfId="22" applyAlignment="1">
      <alignment horizontal="center" vertical="center"/>
    </xf>
    <xf numFmtId="0" fontId="1994" fillId="1440" borderId="1554" xfId="22" applyAlignment="1">
      <alignment horizontal="center" vertical="center"/>
    </xf>
    <xf numFmtId="2" fontId="1994" fillId="1440" borderId="1554" xfId="22" applyAlignment="1">
      <alignment horizontal="center" vertical="center"/>
    </xf>
    <xf numFmtId="2" fontId="2009" fillId="1440" borderId="1554" xfId="22" applyAlignment="1">
      <alignment horizontal="center" vertical="center"/>
    </xf>
    <xf numFmtId="0" fontId="1995" fillId="1440" borderId="1554" xfId="22" applyAlignment="1">
      <alignment horizontal="left" vertical="center" wrapText="1"/>
    </xf>
    <xf numFmtId="0" fontId="1994" fillId="1440" borderId="1554" xfId="22" applyAlignment="1">
      <alignment vertical="center"/>
    </xf>
    <xf numFmtId="0" fontId="2004" fillId="1440" borderId="1554" xfId="22" applyAlignment="1">
      <alignment horizontal="right" vertical="center"/>
    </xf>
    <xf numFmtId="0" fontId="2020" fillId="1401" borderId="1553" xfId="22" applyAlignment="1">
      <alignment horizontal="left" vertical="center" wrapText="1"/>
    </xf>
    <xf numFmtId="0" fontId="1997" fillId="1401" borderId="1553" xfId="22" applyAlignment="1">
      <alignment horizontal="left" vertical="center"/>
    </xf>
    <xf numFmtId="0" fontId="2021" fillId="1401" borderId="1579" xfId="22" applyAlignment="1">
      <alignment horizontal="center" vertical="bottom"/>
    </xf>
    <xf numFmtId="0" fontId="1996" fillId="1401" borderId="1553" xfId="22" applyAlignment="1">
      <alignment horizontal="center" vertical="center" wrapText="1"/>
    </xf>
    <xf numFmtId="0" fontId="2027" fillId="1401" borderId="1579" xfId="22" applyAlignment="1">
      <alignment horizontal="center" vertical="bottom"/>
    </xf>
    <xf numFmtId="0" fontId="2027" fillId="1417" borderId="1579" xfId="22" applyAlignment="1">
      <alignment horizontal="center" vertical="bottom"/>
    </xf>
    <xf numFmtId="0" fontId="2000" fillId="1417" borderId="1579" xfId="22"/>
    <xf numFmtId="10" fontId="2000" fillId="1401" borderId="1579" xfId="22"/>
    <xf numFmtId="0" fontId="2028" fillId="1401" borderId="1553" xfId="22" applyAlignment="1">
      <alignment horizontal="center" vertical="center" wrapText="1"/>
    </xf>
    <xf numFmtId="0" fontId="2020" fillId="1401" borderId="1553" xfId="22"/>
    <xf numFmtId="0" fontId="2027" fillId="1442" borderId="1579" xfId="22" applyAlignment="1">
      <alignment horizontal="center" vertical="bottom"/>
    </xf>
    <xf numFmtId="0" fontId="2000" fillId="1417" borderId="1579" xfId="22" applyAlignment="1">
      <alignment horizontal="center"/>
    </xf>
    <xf numFmtId="0" fontId="2000" fillId="1442" borderId="1579" xfId="22" applyAlignment="1">
      <alignment horizontal="center"/>
    </xf>
    <xf numFmtId="0" fontId="2000" fillId="1417" borderId="1553" xfId="22" applyAlignment="1">
      <alignment horizontal="center"/>
    </xf>
    <xf numFmtId="0" fontId="2001" fillId="1401" borderId="1553" xfId="22" applyAlignment="1">
      <alignment horizontal="center" vertical="center"/>
    </xf>
    <xf numFmtId="0" fontId="2029" fillId="1417" borderId="1553" xfId="22"/>
    <xf numFmtId="0" fontId="2021" fillId="1401" borderId="1584" xfId="22" applyAlignment="1">
      <alignment horizontal="center" wrapText="1"/>
    </xf>
    <xf numFmtId="0" fontId="2030" fillId="1401" borderId="1587" xfId="22" applyAlignment="1">
      <alignment horizontal="left" wrapText="1"/>
    </xf>
    <xf numFmtId="0" fontId="2020" fillId="1401" borderId="1579" xfId="22" applyAlignment="1">
      <alignment horizontal="center"/>
    </xf>
    <xf numFmtId="0" fontId="2031" fillId="1441" borderId="1554" xfId="22" applyAlignment="1">
      <alignment horizontal="center" vertical="center" wrapText="1"/>
    </xf>
    <xf numFmtId="0" fontId="2020" fillId="1401" borderId="1553" xfId="22" applyAlignment="1">
      <alignment horizontal="center"/>
    </xf>
    <xf numFmtId="0" fontId="2030" fillId="1401" borderId="1586" xfId="22" applyAlignment="1">
      <alignment horizontal="left" wrapText="1"/>
    </xf>
    <xf numFmtId="0" fontId="2020" fillId="1417" borderId="1579" xfId="22"/>
    <xf numFmtId="0" fontId="2020" fillId="1401" borderId="1579" xfId="22"/>
    <xf numFmtId="10" fontId="2020" fillId="1401" borderId="1579" xfId="22"/>
    <xf numFmtId="0" fontId="2020" fillId="1417" borderId="1579" xfId="22" applyAlignment="1">
      <alignment horizontal="center"/>
    </xf>
    <xf numFmtId="0" fontId="2020" fillId="1442" borderId="1579" xfId="22" applyAlignment="1">
      <alignment horizontal="center"/>
    </xf>
    <xf numFmtId="0" fontId="2020" fillId="1417" borderId="1553" xfId="22" applyAlignment="1">
      <alignment horizontal="center"/>
    </xf>
    <xf numFmtId="0" fontId="2020" fillId="1417" borderId="1553" xfId="22"/>
    <xf numFmtId="165" fontId="2000" fillId="1401" borderId="1579" xfId="22" applyAlignment="1">
      <alignment horizontal="center"/>
    </xf>
    <xf numFmtId="0" fontId="2000" fillId="1401" borderId="1579" xfId="22" applyAlignment="1">
      <alignment horizontal="center" vertical="center"/>
    </xf>
    <xf numFmtId="0" fontId="2030" fillId="1401" borderId="1579" xfId="22" applyAlignment="1">
      <alignment horizontal="center" vertical="center" wrapText="1"/>
    </xf>
    <xf numFmtId="10" fontId="2000" fillId="1401" borderId="1579" xfId="22" applyAlignment="1">
      <alignment horizontal="center" vertical="center"/>
    </xf>
    <xf numFmtId="9" fontId="2000" fillId="1401" borderId="1579" xfId="22" applyAlignment="1">
      <alignment horizontal="center" vertical="center"/>
    </xf>
    <xf numFmtId="0" fontId="2000" fillId="1401" borderId="1579" xfId="22" applyAlignment="1">
      <alignment horizontal="left" vertical="bottom" wrapText="1"/>
    </xf>
    <xf numFmtId="0" fontId="2021" fillId="1401" borderId="1579" xfId="22" applyAlignment="1">
      <alignment horizontal="center" wrapText="1"/>
    </xf>
    <xf numFmtId="0" fontId="2020" fillId="1401" borderId="1579" xfId="22" applyAlignment="1">
      <alignment horizontal="center" wrapText="1"/>
    </xf>
    <xf numFmtId="0" fontId="2030" fillId="1401" borderId="1579" xfId="22" applyAlignment="1">
      <alignment horizontal="center" wrapText="1"/>
    </xf>
    <xf numFmtId="0" fontId="2020" fillId="1401" borderId="1579" xfId="22" applyAlignment="1">
      <alignment horizontal="right" wrapText="1"/>
    </xf>
    <xf numFmtId="0" fontId="2020" fillId="1401" borderId="1579" xfId="22" applyAlignment="1">
      <alignment horizontal="left" wrapText="1"/>
    </xf>
    <xf numFmtId="0" fontId="2026" fillId="1440" borderId="1554" xfId="22" applyAlignment="1">
      <alignment horizontal="center" vertical="center" wrapText="1"/>
    </xf>
    <xf numFmtId="10" fontId="2020" fillId="1401" borderId="1579" xfId="22" applyAlignment="1">
      <alignment horizontal="right" wrapText="1"/>
    </xf>
    <xf numFmtId="0" fontId="2000" fillId="1442" borderId="1579" xfId="22" applyAlignment="1">
      <alignment horizontal="left" vertical="bottom" wrapText="1"/>
    </xf>
    <xf numFmtId="0" fontId="1994" fillId="1401" borderId="1553" xfId="22" applyAlignment="1">
      <alignment vertical="center"/>
    </xf>
    <xf numFmtId="0" fontId="2010" fillId="1401" borderId="1554" xfId="22" applyAlignment="1">
      <alignment horizontal="center" vertical="center"/>
    </xf>
    <xf numFmtId="0" fontId="2032" fillId="1401" borderId="1553" xfId="22" applyAlignment="1">
      <alignment horizontal="center" vertical="center" wrapText="1"/>
    </xf>
    <xf numFmtId="0" fontId="2032" fillId="1401" borderId="1553" xfId="22" applyAlignment="1">
      <alignment horizontal="center" vertical="center"/>
    </xf>
    <xf numFmtId="0" fontId="1994" fillId="1441" borderId="1554" xfId="22" applyAlignment="1">
      <alignment vertical="center"/>
    </xf>
    <xf numFmtId="0" fontId="2004" fillId="1401" borderId="1554" xfId="22" applyAlignment="1">
      <alignment horizontal="center" vertical="center"/>
    </xf>
    <xf numFmtId="0" fontId="2033" fillId="1401" borderId="1554" xfId="22" applyAlignment="1">
      <alignment horizontal="center" vertical="center"/>
    </xf>
    <xf numFmtId="0" fontId="1994" fillId="1443" borderId="1554" xfId="22" applyAlignment="1">
      <alignment vertical="center"/>
    </xf>
    <xf numFmtId="0" fontId="2004" fillId="1401" borderId="1554" xfId="22" applyAlignment="1">
      <alignment horizontal="center" vertical="center"/>
    </xf>
    <xf numFmtId="0" fontId="2033" fillId="1401" borderId="1554" xfId="22" applyAlignment="1">
      <alignment horizontal="center" vertical="center"/>
    </xf>
    <xf numFmtId="0" fontId="2000" fillId="1401" borderId="1553" xfId="22" applyAlignment="1">
      <alignment vertical="center" wrapText="1"/>
    </xf>
    <xf numFmtId="0" fontId="2000" fillId="1401" borderId="1553" xfId="22" applyAlignment="1">
      <alignment horizontal="center" vertical="center" wrapText="1"/>
    </xf>
    <xf numFmtId="0" fontId="2004" fillId="1401" borderId="1553" xfId="22" applyAlignment="1">
      <alignment horizontal="center" vertical="center"/>
    </xf>
    <xf numFmtId="0" fontId="2034" fillId="1401" borderId="1553" xfId="22" applyAlignment="1">
      <alignment horizontal="center" vertical="center"/>
    </xf>
    <xf numFmtId="0" fontId="1995" fillId="1444" borderId="1554" xfId="22" applyAlignment="1">
      <alignment horizontal="left" vertical="center"/>
    </xf>
    <xf numFmtId="0" fontId="1995" fillId="1410" borderId="1554" xfId="22" applyAlignment="1">
      <alignment horizontal="left" vertical="center"/>
    </xf>
    <xf numFmtId="0" fontId="2035" fillId="1401" borderId="1553" xfId="22" applyAlignment="1">
      <alignment horizontal="center" vertical="center"/>
    </xf>
    <xf numFmtId="0" fontId="1995" fillId="1445" borderId="1554" xfId="22" applyAlignment="1">
      <alignment horizontal="left" vertical="center"/>
    </xf>
    <xf numFmtId="0" fontId="1995" fillId="1408" borderId="1554" xfId="22" applyAlignment="1">
      <alignment horizontal="left" vertical="center"/>
    </xf>
    <xf numFmtId="166" fontId="2031" fillId="1440" borderId="1554" xfId="22" applyAlignment="1">
      <alignment horizontal="center" vertical="center"/>
    </xf>
    <xf numFmtId="0" fontId="2004" fillId="1440" borderId="1554" xfId="22" applyAlignment="1">
      <alignment horizontal="center" vertical="center"/>
    </xf>
    <xf numFmtId="166" fontId="2026" fillId="1440" borderId="1554" xfId="22" applyAlignment="1">
      <alignment horizontal="center" vertical="center"/>
    </xf>
    <xf numFmtId="0" fontId="2031" fillId="1440" borderId="1554" xfId="22" applyAlignment="1">
      <alignment horizontal="center" vertical="center"/>
    </xf>
    <xf numFmtId="0" fontId="1996" fillId="1401" borderId="1553" xfId="22" applyAlignment="1">
      <alignment horizontal="center" vertical="center" wrapText="1"/>
    </xf>
    <xf numFmtId="0" fontId="2028" fillId="1401" borderId="1553" xfId="22" applyAlignment="1">
      <alignment horizontal="center" vertical="center" wrapText="1"/>
    </xf>
    <xf numFmtId="0" fontId="2004" fillId="1401" borderId="1553" xfId="22" applyAlignment="1">
      <alignment horizontal="right" vertical="center"/>
    </xf>
    <xf numFmtId="0" fontId="2004" fillId="1401" borderId="1554" xfId="22" applyAlignment="1">
      <alignment horizontal="right" vertical="center"/>
    </xf>
    <xf numFmtId="0" fontId="2009" fillId="1406" borderId="1554" xfId="22" applyAlignment="1">
      <alignment horizontal="center" vertical="center"/>
    </xf>
    <xf numFmtId="1" fontId="2026" fillId="1401" borderId="1553" xfId="22" applyAlignment="1">
      <alignment horizontal="center" vertical="center"/>
    </xf>
    <xf numFmtId="1" fontId="2026" fillId="1440" borderId="1554" xfId="22" applyAlignment="1">
      <alignment horizontal="center" vertical="center"/>
    </xf>
    <xf numFmtId="0" fontId="2026" fillId="1440" borderId="1554" xfId="22" applyAlignment="1">
      <alignment horizontal="center" vertical="center"/>
    </xf>
    <xf numFmtId="0" fontId="2031" fillId="1406" borderId="1554" xfId="22" applyAlignment="1">
      <alignment horizontal="center" vertical="center" wrapText="1"/>
    </xf>
    <xf numFmtId="0" fontId="2026" fillId="1401" borderId="1553" xfId="22" applyAlignment="1">
      <alignment horizontal="center" vertical="center"/>
    </xf>
    <xf numFmtId="0" fontId="2036" fillId="1401" borderId="1553" xfId="22" applyAlignment="1">
      <alignment horizontal="center" vertical="center" wrapText="1"/>
    </xf>
    <xf numFmtId="10" fontId="2000" fillId="1401" borderId="1553" xfId="22" applyAlignment="1">
      <alignment vertical="center" wrapText="1"/>
    </xf>
    <xf numFmtId="0" fontId="2037" fillId="1401" borderId="1554" xfId="22" applyAlignment="1">
      <alignment horizontal="left" vertical="center" wrapText="1"/>
    </xf>
    <xf numFmtId="0" fontId="2004" fillId="1406" borderId="1554" xfId="22" applyAlignment="1">
      <alignment horizontal="center" vertical="center"/>
    </xf>
    <xf numFmtId="0" fontId="1995" fillId="1401" borderId="1553" xfId="22" applyAlignment="1">
      <alignment horizontal="center" vertical="center"/>
    </xf>
    <xf numFmtId="0" fontId="2010" fillId="1401" borderId="1554" xfId="22" applyAlignment="1">
      <alignment horizontal="left" vertical="center" wrapText="1"/>
    </xf>
    <xf numFmtId="0" fontId="2006" fillId="1401" borderId="1553" xfId="22"/>
    <xf numFmtId="0" fontId="2004" fillId="1409" borderId="1554" xfId="22" applyAlignment="1">
      <alignment horizontal="center" vertical="center"/>
    </xf>
    <xf numFmtId="0" fontId="2026" fillId="1406" borderId="1554" xfId="22" applyAlignment="1">
      <alignment horizontal="center" vertical="center" wrapText="1"/>
    </xf>
    <xf numFmtId="0" fontId="2004" fillId="1410" borderId="1554" xfId="22" applyAlignment="1">
      <alignment horizontal="center" vertical="center"/>
    </xf>
    <xf numFmtId="0" fontId="2009" fillId="1401" borderId="1553" xfId="22" applyAlignment="1">
      <alignment horizontal="left" vertical="center" wrapText="1"/>
    </xf>
    <xf numFmtId="0" fontId="2009" fillId="1440" borderId="1555" xfId="22" applyAlignment="1">
      <alignment horizontal="left" vertical="center"/>
    </xf>
    <xf numFmtId="10" fontId="1994" fillId="1401" borderId="1554" xfId="22" applyAlignment="1">
      <alignment vertical="center"/>
    </xf>
    <xf numFmtId="0" fontId="2006" fillId="1401" borderId="1584" xfId="22" applyAlignment="1">
      <alignment horizontal="center" vertical="center" wrapText="1"/>
    </xf>
    <xf numFmtId="0" fontId="1998" fillId="1401" borderId="1586" xfId="22"/>
    <xf numFmtId="0" fontId="1998" fillId="1401" borderId="1588" xfId="22"/>
    <xf numFmtId="0" fontId="2006" fillId="1446" borderId="1579" xfId="22" applyAlignment="1">
      <alignment horizontal="center" vertical="center" wrapText="1"/>
    </xf>
    <xf numFmtId="0" fontId="2000" fillId="1401" borderId="1579" xfId="22" applyAlignment="1">
      <alignment horizontal="center" vertical="center" wrapText="1"/>
    </xf>
    <xf numFmtId="0" fontId="2000" fillId="1401" borderId="1579" xfId="22" applyAlignment="1">
      <alignment vertical="center" wrapText="1"/>
    </xf>
    <xf numFmtId="0" fontId="2000" fillId="1406" borderId="1579" xfId="22" applyAlignment="1">
      <alignment horizontal="center" vertical="center" wrapText="1"/>
    </xf>
    <xf numFmtId="0" fontId="2020" fillId="1401" borderId="1579" xfId="22" applyAlignment="1">
      <alignment horizontal="center" vertical="center" wrapText="1"/>
    </xf>
    <xf numFmtId="0" fontId="2020" fillId="1417" borderId="1579" xfId="22" applyAlignment="1">
      <alignment horizontal="left" vertical="center" wrapText="1"/>
    </xf>
    <xf numFmtId="2" fontId="1995" fillId="1401" borderId="1554" xfId="22" applyAlignment="1">
      <alignment horizontal="center" vertical="center"/>
    </xf>
    <xf numFmtId="2" fontId="2004" fillId="1406" borderId="1554" xfId="22" applyAlignment="1">
      <alignment horizontal="center" vertical="center"/>
    </xf>
    <xf numFmtId="0" fontId="2006" fillId="1401" borderId="1579" xfId="22" applyAlignment="1">
      <alignment horizontal="center"/>
    </xf>
    <xf numFmtId="0" fontId="2036" fillId="1441" borderId="1579" xfId="22" applyAlignment="1">
      <alignment horizontal="center" vertical="center"/>
    </xf>
    <xf numFmtId="0" fontId="2030" fillId="1401" borderId="1553" xfId="22" applyAlignment="1">
      <alignment horizontal="left" vertical="center" wrapText="1"/>
    </xf>
    <xf numFmtId="0" fontId="2028" fillId="1401" borderId="1579" xfId="22" applyAlignment="1">
      <alignment wrapText="1"/>
    </xf>
    <xf numFmtId="0" fontId="2006" fillId="1441" borderId="1579" xfId="22" applyAlignment="1">
      <alignment horizontal="center" vertical="center" wrapText="1"/>
    </xf>
    <xf numFmtId="0" fontId="2006" fillId="1441" borderId="1579" xfId="22" applyAlignment="1">
      <alignment horizontal="center" vertical="center"/>
    </xf>
    <xf numFmtId="0" fontId="2006" fillId="1446" borderId="1553" xfId="22" applyAlignment="1">
      <alignment horizontal="center" vertical="center"/>
    </xf>
    <xf numFmtId="0" fontId="2036" fillId="1401" borderId="1579" xfId="22" applyAlignment="1">
      <alignment horizontal="center" vertical="center" wrapText="1"/>
    </xf>
    <xf numFmtId="3" fontId="2036" fillId="1401" borderId="1579" xfId="22" applyAlignment="1">
      <alignment horizontal="center" vertical="center" wrapText="1"/>
    </xf>
    <xf numFmtId="0" fontId="2000" fillId="1417" borderId="1579" xfId="22" applyAlignment="1">
      <alignment horizontal="center" wrapText="1"/>
    </xf>
    <xf numFmtId="0" fontId="2000" fillId="1401" borderId="1589" xfId="22" applyAlignment="1">
      <alignment horizontal="center"/>
    </xf>
    <xf numFmtId="0" fontId="2000" fillId="1401" borderId="1590" xfId="22" applyAlignment="1">
      <alignment horizontal="center"/>
    </xf>
    <xf numFmtId="0" fontId="2000" fillId="1447" borderId="1591" xfId="22" applyAlignment="1">
      <alignment horizontal="center" vertical="bottom"/>
    </xf>
    <xf numFmtId="0" fontId="2000" fillId="1401" borderId="1592" xfId="22" applyAlignment="1">
      <alignment horizontal="center" vertical="bottom"/>
    </xf>
    <xf numFmtId="0" fontId="2000" fillId="1401" borderId="1553" xfId="22" applyAlignment="1">
      <alignment horizontal="center" vertical="bottom"/>
    </xf>
    <xf numFmtId="0" fontId="2000" fillId="1447" borderId="1593" xfId="22" applyAlignment="1">
      <alignment horizontal="center" vertical="bottom"/>
    </xf>
    <xf numFmtId="0" fontId="2000" fillId="1401" borderId="1584" xfId="22" applyAlignment="1">
      <alignment horizontal="center" vertical="bottom"/>
    </xf>
    <xf numFmtId="0" fontId="2000" fillId="1401" borderId="1592" xfId="22" applyAlignment="1">
      <alignment horizontal="center"/>
    </xf>
    <xf numFmtId="0" fontId="2000" fillId="1447" borderId="1594" xfId="22" applyAlignment="1">
      <alignment horizontal="center" vertical="bottom"/>
    </xf>
    <xf numFmtId="0" fontId="2038" fillId="1448" borderId="1579" xfId="22" applyAlignment="1">
      <alignment horizontal="right" vertical="center" wrapText="1"/>
    </xf>
    <xf numFmtId="0" fontId="2006" fillId="1447" borderId="1595" xfId="22" applyAlignment="1">
      <alignment horizontal="center" vertical="bottom"/>
    </xf>
    <xf numFmtId="0" fontId="2006" fillId="1447" borderId="1596" xfId="22" applyAlignment="1">
      <alignment horizontal="center" vertical="bottom"/>
    </xf>
    <xf numFmtId="0" fontId="2006" fillId="1447" borderId="1597" xfId="22" applyAlignment="1">
      <alignment horizontal="center" vertical="bottom"/>
    </xf>
    <xf numFmtId="0" fontId="2000" fillId="1447" borderId="1598" xfId="22" applyAlignment="1">
      <alignment horizontal="center"/>
    </xf>
    <xf numFmtId="0" fontId="2000" fillId="1447" borderId="1599" xfId="22" applyAlignment="1">
      <alignment horizontal="center"/>
    </xf>
    <xf numFmtId="0" fontId="2000" fillId="1447" borderId="1600" xfId="22" applyAlignment="1">
      <alignment horizontal="center"/>
    </xf>
    <xf numFmtId="0" fontId="2000" fillId="1447" borderId="1588" xfId="22" applyAlignment="1">
      <alignment horizontal="center"/>
    </xf>
    <xf numFmtId="0" fontId="2000" fillId="1447" borderId="1586" xfId="22" applyAlignment="1">
      <alignment horizontal="center"/>
    </xf>
    <xf numFmtId="0" fontId="2006" fillId="1406" borderId="1584" xfId="22" applyAlignment="1">
      <alignment horizontal="left" vertical="center" wrapText="1"/>
    </xf>
    <xf numFmtId="0" fontId="2006" fillId="1449" borderId="1579" xfId="22" applyAlignment="1">
      <alignment horizontal="left" vertical="center" wrapText="1"/>
    </xf>
    <xf numFmtId="0" fontId="2020" fillId="1417" borderId="1553" xfId="22" applyAlignment="1">
      <alignment horizontal="center" vertical="center" wrapText="1"/>
    </xf>
    <xf numFmtId="0" fontId="2006" fillId="1450" borderId="1579" xfId="22" applyAlignment="1">
      <alignment horizontal="left" vertical="center" wrapText="1"/>
    </xf>
    <xf numFmtId="0" fontId="2039" fillId="1401" borderId="1553" xfId="22"/>
    <xf numFmtId="0" fontId="2039" fillId="1401" borderId="1601" xfId="22"/>
    <xf numFmtId="0" fontId="2040" fillId="1401" borderId="1553" xfId="22" applyAlignment="1">
      <alignment horizontal="center" vertical="center" wrapText="1"/>
    </xf>
    <xf numFmtId="0" fontId="2041" fillId="1401" borderId="1553" xfId="22" applyAlignment="1">
      <alignment horizontal="center" vertical="center" wrapText="1"/>
    </xf>
    <xf numFmtId="0" fontId="2039" fillId="1401" borderId="1553" xfId="22" applyAlignment="1">
      <alignment horizontal="center" vertical="center"/>
    </xf>
    <xf numFmtId="0" fontId="2041" fillId="1401" borderId="1598" xfId="22" applyAlignment="1">
      <alignment horizontal="center" vertical="center" wrapText="1"/>
    </xf>
    <xf numFmtId="0" fontId="1998" fillId="1401" borderId="1599" xfId="22"/>
    <xf numFmtId="0" fontId="1998" fillId="1401" borderId="1600" xfId="22"/>
    <xf numFmtId="0" fontId="2041" fillId="1401" borderId="1579" xfId="22" applyAlignment="1">
      <alignment horizontal="center" vertical="center" wrapText="1"/>
    </xf>
    <xf numFmtId="0" fontId="2041" fillId="1418" borderId="1579" xfId="22" applyAlignment="1">
      <alignment horizontal="center" vertical="center" wrapText="1"/>
    </xf>
    <xf numFmtId="0" fontId="2039" fillId="1417" borderId="1553" xfId="22" applyAlignment="1">
      <alignment horizontal="center" vertical="bottom" wrapText="1"/>
    </xf>
    <xf numFmtId="0" fontId="2039" fillId="1417" borderId="1579" xfId="22" applyAlignment="1">
      <alignment horizontal="center" vertical="bottom" wrapText="1"/>
    </xf>
    <xf numFmtId="0" fontId="2039" fillId="1420" borderId="1579" xfId="22" applyAlignment="1">
      <alignment horizontal="left" wrapText="1"/>
    </xf>
    <xf numFmtId="3" fontId="2042" fillId="1417" borderId="1579" xfId="22" applyAlignment="1">
      <alignment horizontal="center" wrapText="1"/>
    </xf>
    <xf numFmtId="0" fontId="2039" fillId="1401" borderId="1579" xfId="22" applyAlignment="1">
      <alignment horizontal="center" vertical="bottom" wrapText="1"/>
    </xf>
    <xf numFmtId="0" fontId="2040" fillId="1401" borderId="1579" xfId="22" applyAlignment="1">
      <alignment horizontal="center" vertical="bottom" wrapText="1"/>
    </xf>
    <xf numFmtId="0" fontId="2039" fillId="1401" borderId="1553" xfId="22" applyAlignment="1">
      <alignment horizontal="center"/>
    </xf>
    <xf numFmtId="0" fontId="2039" fillId="1401" borderId="1553" xfId="22" applyAlignment="1">
      <alignment horizontal="center" vertical="bottom"/>
    </xf>
    <xf numFmtId="0" fontId="2042" fillId="1417" borderId="1579" xfId="22" applyAlignment="1">
      <alignment horizontal="center" wrapText="1"/>
    </xf>
    <xf numFmtId="0" fontId="2041" fillId="1401" borderId="1553" xfId="22" applyAlignment="1">
      <alignment vertical="bottom" wrapText="1"/>
    </xf>
    <xf numFmtId="0" fontId="2041" fillId="1441" borderId="1602" xfId="22" applyAlignment="1">
      <alignment vertical="bottom" wrapText="1"/>
    </xf>
    <xf numFmtId="0" fontId="2041" fillId="1441" borderId="1603" xfId="22" applyAlignment="1">
      <alignment vertical="bottom" wrapText="1"/>
    </xf>
    <xf numFmtId="1" fontId="2041" fillId="1441" borderId="1603" xfId="22" applyAlignment="1">
      <alignment horizontal="center" vertical="bottom" wrapText="1"/>
    </xf>
    <xf numFmtId="1" fontId="2041" fillId="1441" borderId="1587" xfId="22" applyAlignment="1">
      <alignment horizontal="center" vertical="bottom" wrapText="1"/>
    </xf>
    <xf numFmtId="0" fontId="2043" fillId="1401" borderId="1553" xfId="22" applyAlignment="1">
      <alignment vertical="center"/>
    </xf>
    <xf numFmtId="0" fontId="2039" fillId="1401" borderId="1553" xfId="22" applyAlignment="1">
      <alignment horizontal="left" vertical="center"/>
    </xf>
    <xf numFmtId="0" fontId="2000" fillId="1418" borderId="1579" xfId="22" applyAlignment="1">
      <alignment horizontal="center" wrapText="1"/>
    </xf>
    <xf numFmtId="0" fontId="2000" fillId="1420" borderId="1579" xfId="22" applyAlignment="1">
      <alignment horizontal="center" wrapText="1"/>
    </xf>
    <xf numFmtId="0" fontId="2000" fillId="1401" borderId="1579" xfId="22" applyAlignment="1">
      <alignment horizontal="center" wrapText="1"/>
    </xf>
    <xf numFmtId="0" fontId="2021" fillId="1401" borderId="1553" xfId="22" applyAlignment="1">
      <alignment vertical="center" wrapText="1"/>
    </xf>
    <xf numFmtId="0" fontId="2000" fillId="1421" borderId="1579" xfId="22"/>
    <xf numFmtId="0" fontId="2000" fillId="1446" borderId="1553" xfId="22"/>
    <xf numFmtId="0" fontId="2044" fillId="1401" borderId="1553" xfId="22" applyAlignment="1">
      <alignment horizontal="center" vertical="bottom"/>
    </xf>
    <xf numFmtId="0" fontId="2020" fillId="1401" borderId="1553" xfId="22" applyAlignment="1">
      <alignment vertical="bottom"/>
    </xf>
    <xf numFmtId="0" fontId="2044" fillId="1401" borderId="1579" xfId="22" applyAlignment="1">
      <alignment horizontal="center"/>
    </xf>
    <xf numFmtId="0" fontId="2044" fillId="1451" borderId="1579" xfId="22" applyAlignment="1">
      <alignment horizontal="center"/>
    </xf>
    <xf numFmtId="0" fontId="2044" fillId="1406" borderId="1579" xfId="22" applyAlignment="1">
      <alignment horizontal="center"/>
    </xf>
    <xf numFmtId="0" fontId="2044" fillId="1449" borderId="1579" xfId="22" applyAlignment="1">
      <alignment horizontal="center"/>
    </xf>
    <xf numFmtId="0" fontId="2044" fillId="1452" borderId="1579" xfId="22" applyAlignment="1">
      <alignment horizontal="center"/>
    </xf>
    <xf numFmtId="0" fontId="2044" fillId="1453" borderId="1579" xfId="22" applyAlignment="1">
      <alignment horizontal="center"/>
    </xf>
    <xf numFmtId="0" fontId="2020" fillId="1401" borderId="1601" xfId="22" applyAlignment="1">
      <alignment horizontal="center"/>
    </xf>
    <xf numFmtId="0" fontId="2020" fillId="1401" borderId="1586" xfId="22" applyAlignment="1">
      <alignment horizontal="center"/>
    </xf>
    <xf numFmtId="0" fontId="2020" fillId="1420" borderId="1588" xfId="22" applyAlignment="1">
      <alignment horizontal="center"/>
    </xf>
    <xf numFmtId="0" fontId="2020" fillId="1420" borderId="1603" xfId="22" applyAlignment="1">
      <alignment horizontal="center"/>
    </xf>
    <xf numFmtId="0" fontId="2020" fillId="1401" borderId="1594" xfId="22" applyAlignment="1">
      <alignment horizontal="center"/>
    </xf>
    <xf numFmtId="0" fontId="2020" fillId="1401" borderId="1587" xfId="22" applyAlignment="1">
      <alignment horizontal="center"/>
    </xf>
    <xf numFmtId="0" fontId="2044" fillId="1401" borderId="1553" xfId="22" applyAlignment="1">
      <alignment horizontal="right"/>
    </xf>
    <xf numFmtId="0" fontId="2045" fillId="1441" borderId="1553" xfId="22" applyAlignment="1">
      <alignment horizontal="right"/>
    </xf>
    <xf numFmtId="0" fontId="2045" fillId="1441" borderId="1553" xfId="22" applyAlignment="1">
      <alignment horizontal="left"/>
    </xf>
    <xf numFmtId="0" fontId="2046" fillId="1401" borderId="1553" xfId="22" applyAlignment="1">
      <alignment vertical="bottom"/>
    </xf>
    <xf numFmtId="0" fontId="2044" fillId="1401" borderId="1579" xfId="22" applyAlignment="1">
      <alignment horizontal="left"/>
    </xf>
    <xf numFmtId="0" fontId="2020" fillId="1401" borderId="1579" xfId="22" applyAlignment="1">
      <alignment horizontal="left"/>
    </xf>
    <xf numFmtId="0" fontId="2045" fillId="1401" borderId="1553" xfId="22" applyAlignment="1">
      <alignment vertical="bottom"/>
    </xf>
    <xf numFmtId="0" fontId="2047" fillId="1401" borderId="1553" xfId="22" applyAlignment="1">
      <alignment horizontal="left" vertical="bottom"/>
    </xf>
    <xf numFmtId="0" fontId="2000" fillId="1401" borderId="1553" xfId="22" applyAlignment="1">
      <alignment horizontal="left" vertical="bottom"/>
    </xf>
    <xf numFmtId="0" fontId="2048" fillId="1401" borderId="1553" xfId="22" applyAlignment="1">
      <alignment horizontal="left" vertical="bottom"/>
    </xf>
    <xf numFmtId="0" fontId="2049" fillId="1446" borderId="1579" xfId="22" applyAlignment="1">
      <alignment horizontal="center" vertical="bottom"/>
    </xf>
    <xf numFmtId="0" fontId="2049" fillId="1454" borderId="1579" xfId="22" applyAlignment="1">
      <alignment horizontal="center" vertical="bottom"/>
    </xf>
    <xf numFmtId="0" fontId="2049" fillId="1455" borderId="1579" xfId="22" applyAlignment="1">
      <alignment horizontal="center" vertical="bottom"/>
    </xf>
    <xf numFmtId="0" fontId="2049" fillId="1432" borderId="1579" xfId="22" applyAlignment="1">
      <alignment horizontal="center" vertical="bottom"/>
    </xf>
    <xf numFmtId="0" fontId="2049" fillId="1431" borderId="1579" xfId="22" applyAlignment="1">
      <alignment horizontal="center" vertical="bottom"/>
    </xf>
    <xf numFmtId="0" fontId="2049" fillId="1456" borderId="1579" xfId="22" applyAlignment="1">
      <alignment horizontal="center" vertical="bottom"/>
    </xf>
    <xf numFmtId="0" fontId="2049" fillId="1447" borderId="1579" xfId="22" applyAlignment="1">
      <alignment horizontal="center" vertical="center"/>
    </xf>
    <xf numFmtId="0" fontId="2049" fillId="1447" borderId="1586" xfId="22" applyAlignment="1">
      <alignment horizontal="left"/>
    </xf>
    <xf numFmtId="0" fontId="2006" fillId="1447" borderId="1586" xfId="22" applyAlignment="1">
      <alignment horizontal="left"/>
    </xf>
    <xf numFmtId="0" fontId="2050" fillId="1449" borderId="1579" xfId="22" applyAlignment="1">
      <alignment horizontal="center"/>
    </xf>
    <xf numFmtId="0" fontId="2050" fillId="1401" borderId="1579" xfId="22" applyAlignment="1">
      <alignment horizontal="center"/>
    </xf>
    <xf numFmtId="0" fontId="2050" fillId="1406" borderId="1579" xfId="22" applyAlignment="1">
      <alignment horizontal="center"/>
    </xf>
    <xf numFmtId="0" fontId="2006" fillId="1446" borderId="1579" xfId="22" applyAlignment="1">
      <alignment horizontal="right"/>
    </xf>
    <xf numFmtId="0" fontId="2049" fillId="1441" borderId="1579" xfId="22" applyAlignment="1">
      <alignment horizontal="center"/>
    </xf>
    <xf numFmtId="0" fontId="2044" fillId="1446" borderId="1579" xfId="22" applyAlignment="1">
      <alignment horizontal="left" vertical="bottom"/>
    </xf>
    <xf numFmtId="0" fontId="2020" fillId="1401" borderId="1579" xfId="22" applyAlignment="1">
      <alignment horizontal="left" vertical="top" wrapText="1"/>
    </xf>
    <xf numFmtId="0" fontId="2020" fillId="1401" borderId="1553" xfId="22" applyAlignment="1">
      <alignment horizontal="left" vertical="top"/>
    </xf>
    <xf numFmtId="0" fontId="2044" fillId="1401" borderId="1553" xfId="22" applyAlignment="1">
      <alignment horizontal="left" vertical="bottom"/>
    </xf>
    <xf numFmtId="0" fontId="2020" fillId="1401" borderId="1553" xfId="22" applyAlignment="1">
      <alignment horizontal="left" vertical="top" wrapText="1"/>
    </xf>
    <xf numFmtId="0" fontId="2044" fillId="1446" borderId="1579" xfId="22" applyAlignment="1">
      <alignment horizontal="center" vertical="bottom"/>
    </xf>
    <xf numFmtId="0" fontId="2006" fillId="1401" borderId="1579" xfId="22" applyAlignment="1">
      <alignment horizontal="left" vertical="top"/>
    </xf>
    <xf numFmtId="0" fontId="2050" fillId="1401" borderId="1553" xfId="22" applyAlignment="1">
      <alignment horizontal="left" vertical="bottom"/>
    </xf>
    <xf numFmtId="0" fontId="2044" fillId="1401" borderId="1553" xfId="22"/>
    <xf numFmtId="0" fontId="2044" fillId="1457" borderId="1579" xfId="22" applyAlignment="1">
      <alignment horizontal="center"/>
    </xf>
    <xf numFmtId="0" fontId="2012" fillId="1401" borderId="1553" xfId="22" applyAlignment="1">
      <alignment horizontal="center"/>
    </xf>
    <xf numFmtId="0" fontId="2049" fillId="1454" borderId="1579" xfId="22" applyAlignment="1">
      <alignment horizontal="center" vertical="center"/>
    </xf>
    <xf numFmtId="0" fontId="2020" fillId="1401" borderId="1579" xfId="22" applyAlignment="1">
      <alignment horizontal="left" vertical="center"/>
    </xf>
    <xf numFmtId="0" fontId="2051" fillId="1401" borderId="1553" xfId="22" applyAlignment="1">
      <alignment horizontal="left"/>
    </xf>
    <xf numFmtId="0" fontId="2000" fillId="1401" borderId="1553" xfId="22" applyAlignment="1">
      <alignment horizontal="left" vertical="top" wrapText="1"/>
    </xf>
    <xf numFmtId="0" fontId="2049" fillId="1458" borderId="1579" xfId="22" applyAlignment="1">
      <alignment horizontal="center" vertical="center"/>
    </xf>
    <xf numFmtId="0" fontId="2000" fillId="1401" borderId="1553" xfId="22" applyAlignment="1">
      <alignment horizontal="left" vertical="top"/>
    </xf>
    <xf numFmtId="0" fontId="2049" fillId="1432" borderId="1579" xfId="22" applyAlignment="1">
      <alignment horizontal="center" vertical="center"/>
    </xf>
    <xf numFmtId="0" fontId="2049" fillId="1431" borderId="1579" xfId="22" applyAlignment="1">
      <alignment horizontal="center" vertical="center"/>
    </xf>
    <xf numFmtId="0" fontId="2049" fillId="1456" borderId="1579" xfId="22" applyAlignment="1">
      <alignment horizontal="center" vertical="center"/>
    </xf>
    <xf numFmtId="0" fontId="2052" fillId="1401" borderId="1553" xfId="22" applyAlignment="1">
      <alignment horizontal="left" vertical="bottom"/>
    </xf>
    <xf numFmtId="0" fontId="2053" fillId="1401" borderId="1553" xfId="22"/>
    <xf numFmtId="0" fontId="2053" fillId="1401" borderId="1553" xfId="22" applyAlignment="1">
      <alignment vertical="bottom"/>
    </xf>
    <xf numFmtId="0" fontId="2054" fillId="1401" borderId="1553" xfId="22" applyAlignment="1">
      <alignment horizontal="center" vertical="bottom"/>
    </xf>
    <xf numFmtId="0" fontId="2054" fillId="1459" borderId="1579" xfId="22" applyAlignment="1">
      <alignment horizontal="center" vertical="bottom" wrapText="1"/>
    </xf>
    <xf numFmtId="0" fontId="2054" fillId="1451" borderId="1579" xfId="22" applyAlignment="1">
      <alignment horizontal="center" vertical="bottom" wrapText="1"/>
    </xf>
    <xf numFmtId="0" fontId="2054" fillId="1449" borderId="1579" xfId="22" applyAlignment="1">
      <alignment horizontal="center" vertical="bottom" wrapText="1"/>
    </xf>
    <xf numFmtId="0" fontId="2054" fillId="1453" borderId="1579" xfId="22" applyAlignment="1">
      <alignment horizontal="center" vertical="bottom" wrapText="1"/>
    </xf>
    <xf numFmtId="0" fontId="2054" fillId="1452" borderId="1579" xfId="22" applyAlignment="1">
      <alignment horizontal="center" vertical="bottom" wrapText="1"/>
    </xf>
    <xf numFmtId="0" fontId="2054" fillId="1401" borderId="1601" xfId="22" applyAlignment="1">
      <alignment horizontal="center" vertical="bottom"/>
    </xf>
    <xf numFmtId="0" fontId="2054" fillId="1401" borderId="1579" xfId="22" applyAlignment="1">
      <alignment vertical="bottom"/>
    </xf>
    <xf numFmtId="0" fontId="2053" fillId="1441" borderId="1579" xfId="22" applyAlignment="1">
      <alignment vertical="bottom"/>
    </xf>
    <xf numFmtId="0" fontId="2053" fillId="1401" borderId="1579" xfId="22" applyAlignment="1">
      <alignment horizontal="center" vertical="bottom"/>
    </xf>
    <xf numFmtId="0" fontId="2054" fillId="1401" borderId="1553" xfId="22" applyAlignment="1">
      <alignment horizontal="right" vertical="bottom"/>
    </xf>
    <xf numFmtId="0" fontId="2054" fillId="1459" borderId="1579" xfId="22" applyAlignment="1">
      <alignment horizontal="center" vertical="bottom"/>
    </xf>
    <xf numFmtId="0" fontId="2054" fillId="1451" borderId="1579" xfId="22" applyAlignment="1">
      <alignment horizontal="center" vertical="bottom"/>
    </xf>
    <xf numFmtId="0" fontId="2054" fillId="1449" borderId="1579" xfId="22" applyAlignment="1">
      <alignment horizontal="center" vertical="bottom"/>
    </xf>
    <xf numFmtId="0" fontId="2054" fillId="1453" borderId="1579" xfId="22" applyAlignment="1">
      <alignment horizontal="center" vertical="bottom"/>
    </xf>
    <xf numFmtId="0" fontId="2054" fillId="1452" borderId="1579" xfId="22" applyAlignment="1">
      <alignment horizontal="center" vertical="bottom"/>
    </xf>
    <xf numFmtId="0" fontId="2054" fillId="1401" borderId="1553" xfId="22" applyAlignment="1">
      <alignment vertical="bottom"/>
    </xf>
    <xf numFmtId="0" fontId="2001" fillId="1401" borderId="1553" xfId="22" applyAlignment="1">
      <alignment vertical="bottom"/>
    </xf>
    <xf numFmtId="0" fontId="2055" fillId="1401" borderId="1553" xfId="22" applyAlignment="1">
      <alignment vertical="bottom"/>
    </xf>
    <xf numFmtId="0" fontId="2054" fillId="1459" borderId="1579" xfId="22" applyAlignment="1">
      <alignment vertical="bottom"/>
    </xf>
    <xf numFmtId="0" fontId="2053" fillId="1401" borderId="1579" xfId="22" applyAlignment="1">
      <alignment vertical="bottom" wrapText="1"/>
    </xf>
    <xf numFmtId="0" fontId="2053" fillId="1401" borderId="1579" xfId="22" applyAlignment="1">
      <alignment vertical="bottom"/>
    </xf>
    <xf numFmtId="0" fontId="2054" fillId="1451" borderId="1579" xfId="22" applyAlignment="1">
      <alignment vertical="bottom"/>
    </xf>
    <xf numFmtId="0" fontId="2054" fillId="1449" borderId="1579" xfId="22" applyAlignment="1">
      <alignment vertical="bottom"/>
    </xf>
    <xf numFmtId="0" fontId="2054" fillId="1452" borderId="1579" xfId="22" applyAlignment="1">
      <alignment vertical="bottom"/>
    </xf>
    <xf numFmtId="0" fontId="2054" fillId="1453" borderId="1579" xfId="22" applyAlignment="1">
      <alignment vertical="bottom"/>
    </xf>
    <xf numFmtId="0" fontId="2006" fillId="1401" borderId="1553" xfId="22" applyAlignment="1">
      <alignment horizontal="right"/>
    </xf>
    <xf numFmtId="0" fontId="2041" fillId="1417" borderId="1579" xfId="22" applyAlignment="1">
      <alignment horizontal="center" vertical="center" wrapText="1"/>
    </xf>
    <xf numFmtId="0" fontId="2000" fillId="1401" borderId="1553" xfId="22" applyAlignment="1">
      <alignment horizontal="right"/>
    </xf>
    <xf numFmtId="0" fontId="2056" fillId="1449" borderId="1579" xfId="22" applyAlignment="1">
      <alignment horizontal="center" wrapText="1"/>
    </xf>
    <xf numFmtId="0" fontId="2000" fillId="1401" borderId="1579" xfId="22" applyAlignment="1">
      <alignment horizontal="right" wrapText="1"/>
    </xf>
    <xf numFmtId="165" fontId="2000" fillId="1401" borderId="1579" xfId="22" applyAlignment="1">
      <alignment horizontal="right" wrapText="1"/>
    </xf>
    <xf numFmtId="165" fontId="2000" fillId="1401" borderId="1579" xfId="22"/>
    <xf numFmtId="0" fontId="2056" fillId="1441" borderId="1579" xfId="22" applyAlignment="1">
      <alignment horizontal="center" vertical="center" wrapText="1"/>
    </xf>
    <xf numFmtId="0" fontId="2057" fillId="1401" borderId="1553" xfId="22" applyAlignment="1">
      <alignment horizontal="left" vertical="center" wrapText="1"/>
    </xf>
    <xf numFmtId="0" fontId="2058" fillId="1401" borderId="1553" xfId="22" applyAlignment="1">
      <alignment vertical="bottom"/>
    </xf>
    <xf numFmtId="0" fontId="2059" fillId="1418" borderId="1579" xfId="22" applyAlignment="1">
      <alignment horizontal="center" vertical="center"/>
    </xf>
    <xf numFmtId="0" fontId="2059" fillId="1418" borderId="1579" xfId="22" applyAlignment="1">
      <alignment horizontal="center" vertical="center" wrapText="1"/>
    </xf>
    <xf numFmtId="0" fontId="2060" fillId="1446" borderId="1579" xfId="22" applyAlignment="1">
      <alignment horizontal="center" vertical="center"/>
    </xf>
    <xf numFmtId="0" fontId="2060" fillId="1418" borderId="1579" xfId="22" applyAlignment="1">
      <alignment horizontal="center" vertical="center" wrapText="1"/>
    </xf>
    <xf numFmtId="0" fontId="2060" fillId="1418" borderId="1579" xfId="22" applyAlignment="1">
      <alignment horizontal="center" vertical="center"/>
    </xf>
    <xf numFmtId="0" fontId="2057" fillId="1401" borderId="1579" xfId="22" applyAlignment="1">
      <alignment horizontal="left" vertical="center" wrapText="1"/>
    </xf>
    <xf numFmtId="10" fontId="2057" fillId="1401" borderId="1579" xfId="22" applyAlignment="1">
      <alignment horizontal="left" vertical="center" wrapText="1"/>
    </xf>
    <xf numFmtId="2" fontId="2057" fillId="1401" borderId="1579" xfId="22" applyAlignment="1">
      <alignment horizontal="left" vertical="center" wrapText="1"/>
    </xf>
    <xf numFmtId="0" fontId="2006" fillId="1418" borderId="1579" xfId="22" applyAlignment="1">
      <alignment horizontal="center"/>
    </xf>
    <xf numFmtId="0" fontId="2061" fillId="1418" borderId="1579" xfId="22" applyAlignment="1">
      <alignment horizontal="center" wrapText="1"/>
    </xf>
    <xf numFmtId="0" fontId="2058" fillId="1418" borderId="1579" xfId="22" applyAlignment="1">
      <alignment vertical="bottom"/>
    </xf>
    <xf numFmtId="0" fontId="2062" fillId="1418" borderId="1579" xfId="22" applyAlignment="1">
      <alignment horizontal="center" vertical="bottom"/>
    </xf>
    <xf numFmtId="0" fontId="2061" fillId="1401" borderId="1579" xfId="22" applyAlignment="1">
      <alignment horizontal="center" vertical="center" wrapText="1"/>
    </xf>
    <xf numFmtId="0" fontId="2057" fillId="1460" borderId="1579" xfId="22" applyAlignment="1">
      <alignment horizontal="center" vertical="center" wrapText="1"/>
    </xf>
    <xf numFmtId="0" fontId="2057" fillId="1401" borderId="1579" xfId="22" applyAlignment="1">
      <alignment horizontal="center" vertical="center" wrapText="1"/>
    </xf>
    <xf numFmtId="0" fontId="2058" fillId="1401" borderId="1579" xfId="22" applyAlignment="1">
      <alignment vertical="center"/>
    </xf>
    <xf numFmtId="0" fontId="2059" fillId="1418" borderId="1591" xfId="22" applyAlignment="1">
      <alignment horizontal="center" vertical="center"/>
    </xf>
    <xf numFmtId="0" fontId="2059" fillId="1418" borderId="1591" xfId="22" applyAlignment="1">
      <alignment horizontal="center" vertical="center" wrapText="1"/>
    </xf>
    <xf numFmtId="0" fontId="2057" fillId="1401" borderId="1579" xfId="22" applyAlignment="1">
      <alignment wrapText="1"/>
    </xf>
    <xf numFmtId="0" fontId="2057" fillId="1401" borderId="1586" xfId="22" applyAlignment="1">
      <alignment wrapText="1"/>
    </xf>
    <xf numFmtId="165" fontId="2058" fillId="1401" borderId="1586" xfId="22" applyAlignment="1">
      <alignment horizontal="center" vertical="bottom"/>
    </xf>
    <xf numFmtId="10" fontId="2058" fillId="1401" borderId="1586" xfId="22" applyAlignment="1">
      <alignment horizontal="center" vertical="bottom"/>
    </xf>
    <xf numFmtId="0" fontId="2057" fillId="1401" borderId="1594" xfId="22" applyAlignment="1">
      <alignment wrapText="1"/>
    </xf>
    <xf numFmtId="0" fontId="2057" fillId="1401" borderId="1587" xfId="22" applyAlignment="1">
      <alignment wrapText="1"/>
    </xf>
    <xf numFmtId="165" fontId="2058" fillId="1401" borderId="1587" xfId="22" applyAlignment="1">
      <alignment horizontal="center" vertical="bottom"/>
    </xf>
    <xf numFmtId="0" fontId="2057" fillId="1401" borderId="1553" xfId="22" applyAlignment="1">
      <alignment wrapText="1"/>
    </xf>
    <xf numFmtId="0" fontId="2000" fillId="1401" borderId="1587" xfId="22"/>
    <xf numFmtId="10" fontId="2058" fillId="1401" borderId="1587" xfId="22" applyAlignment="1">
      <alignment horizontal="center" vertical="bottom"/>
    </xf>
    <xf numFmtId="0" fontId="1990" fillId="1401" borderId="1553" xfId="22"/>
    <xf numFmtId="0" fontId="1997" fillId="1411" borderId="1554" xfId="22" applyAlignment="1">
      <alignment horizontal="left" vertical="center"/>
    </xf>
    <xf numFmtId="0" fontId="1990" fillId="1401" borderId="1556" xfId="22"/>
    <xf numFmtId="0" fontId="1990" fillId="1401" borderId="1557" xfId="22"/>
    <xf numFmtId="0" fontId="2001" fillId="1412" borderId="1554" xfId="22" applyAlignment="1">
      <alignment horizontal="center" vertical="center"/>
    </xf>
    <xf numFmtId="0" fontId="1990" fillId="1401" borderId="1559" xfId="22"/>
    <xf numFmtId="0" fontId="2009" fillId="1406" borderId="1554" xfId="22" applyAlignment="1">
      <alignment horizontal="left" vertical="center" wrapText="1"/>
    </xf>
    <xf numFmtId="0" fontId="2009" fillId="1407" borderId="1554" xfId="22" applyAlignment="1">
      <alignment horizontal="left" vertical="center" wrapText="1"/>
    </xf>
    <xf numFmtId="0" fontId="2009" fillId="1408" borderId="1554" xfId="22" applyAlignment="1">
      <alignment horizontal="left" vertical="center" wrapText="1"/>
    </xf>
    <xf numFmtId="0" fontId="2009" fillId="1409" borderId="1554" xfId="22" applyAlignment="1">
      <alignment horizontal="left" vertical="center" wrapText="1"/>
    </xf>
    <xf numFmtId="0" fontId="2009" fillId="1410" borderId="1554" xfId="22" applyAlignment="1">
      <alignment horizontal="left" vertical="center" wrapText="1"/>
    </xf>
    <xf numFmtId="0" fontId="2006" fillId="1401" borderId="1563" xfId="22"/>
    <xf numFmtId="0" fontId="1990" fillId="1401" borderId="1561" xfId="22"/>
    <xf numFmtId="0" fontId="1990" fillId="1401" borderId="1567" xfId="22"/>
    <xf numFmtId="0" fontId="1993" fillId="1401" borderId="1553" xfId="22"/>
    <xf numFmtId="0" fontId="1992" fillId="1401" borderId="1579" xfId="22" applyAlignment="1">
      <alignment horizontal="left" vertical="center"/>
    </xf>
    <xf numFmtId="0" fontId="1993" fillId="1401" borderId="1579" xfId="22"/>
    <xf numFmtId="0" fontId="1990" fillId="1401" borderId="1582" xfId="22"/>
    <xf numFmtId="0" fontId="1990" fillId="1401" borderId="1583" xfId="22"/>
    <xf numFmtId="0" fontId="2009" fillId="1440" borderId="1554" xfId="22" applyAlignment="1">
      <alignment horizontal="left" vertical="center" wrapText="1"/>
    </xf>
    <xf numFmtId="0" fontId="2001" fillId="1401" borderId="1553" xfId="22"/>
    <xf numFmtId="0" fontId="2010" fillId="1401" borderId="1553" xfId="22" applyAlignment="1">
      <alignment horizontal="center" wrapText="1"/>
    </xf>
    <xf numFmtId="0" fontId="2009" fillId="1440" borderId="1554" xfId="22" applyAlignment="1">
      <alignment horizontal="left" vertical="center"/>
    </xf>
    <xf numFmtId="0" fontId="2006" fillId="1401" borderId="1579" xfId="22" applyAlignment="1">
      <alignment horizontal="center" vertical="center" wrapText="1"/>
    </xf>
    <xf numFmtId="0" fontId="1990" fillId="1401" borderId="1586" xfId="22"/>
    <xf numFmtId="0" fontId="1990" fillId="1401" borderId="1588" xfId="22"/>
    <xf numFmtId="0" fontId="2006" fillId="1406" borderId="1579" xfId="22" applyAlignment="1">
      <alignment horizontal="left" vertical="center" wrapText="1"/>
    </xf>
    <xf numFmtId="0" fontId="2041" fillId="1401" borderId="1591" xfId="22" applyAlignment="1">
      <alignment horizontal="center" vertical="center" wrapText="1"/>
    </xf>
    <xf numFmtId="0" fontId="1990" fillId="1401" borderId="1599" xfId="22"/>
    <xf numFmtId="0" fontId="1990" fillId="1401" borderId="1600" xfId="22"/>
    <xf numFmtId="0" fontId="2004" fillId="1441" borderId="1554" xfId="22" applyAlignment="1">
      <alignment vertical="center" wrapText="1"/>
    </xf>
    <xf numFmtId="0" fontId="1994" fillId="1401" borderId="1554" xfId="22" applyAlignment="1">
      <alignment vertical="top" wrapText="1"/>
    </xf>
    <xf numFmtId="0" fontId="2063" fillId="1401" borderId="1553" xfId="22" applyAlignment="1">
      <alignment vertical="top" wrapText="1"/>
    </xf>
    <xf numFmtId="0" fontId="2009" fillId="1401" borderId="1554" xfId="22" applyAlignment="1">
      <alignment vertical="top" wrapText="1"/>
    </xf>
    <xf numFmtId="0" fontId="2064" fillId="1440" borderId="1554" xfId="22" applyAlignment="1">
      <alignment horizontal="left" vertical="center"/>
    </xf>
    <xf numFmtId="0" fontId="2064" fillId="1401" borderId="1553" xfId="22" applyAlignment="1">
      <alignment horizontal="center" vertical="center"/>
    </xf>
    <xf numFmtId="0" fontId="2065" fillId="1401" borderId="1612" xfId="22" applyAlignment="1">
      <alignment vertical="top" wrapText="1"/>
    </xf>
    <xf numFmtId="0" fontId="2067" fillId="1401" borderId="1612" xfId="22" applyAlignment="1">
      <alignment vertical="top" wrapText="1"/>
    </xf>
    <xf numFmtId="0" fontId="1990" fillId="1401" borderId="1615" xfId="22"/>
    <xf numFmtId="0" fontId="1990" fillId="1401" borderId="1616" xfId="22"/>
    <xf numFmtId="0" fontId="2064" fillId="1401" borderId="1553" xfId="22"/>
    <xf numFmtId="0" fontId="2066" fillId="1401" borderId="1612" xfId="22" applyAlignment="1">
      <alignment vertical="top" wrapText="1"/>
    </xf>
    <xf numFmtId="0" fontId="2065" fillId="1401" borderId="1612" xfId="22" applyAlignment="1">
      <alignment horizontal="left" vertical="center"/>
    </xf>
    <xf numFmtId="1" fontId="2031" fillId="1440" borderId="1554" xfId="22" applyAlignment="1">
      <alignment horizontal="center" vertical="center"/>
    </xf>
    <xf numFmtId="1" fontId="1995" fillId="1401" borderId="1554" xfId="22" applyAlignment="1">
      <alignment horizontal="center" vertical="center"/>
    </xf>
    <xf numFmtId="0" fontId="2068" fillId="1461" borderId="1579" xfId="22" applyAlignment="1">
      <alignment horizontal="center" vertical="center"/>
    </xf>
    <xf numFmtId="0" fontId="2064" fillId="1401" borderId="1554" xfId="22" applyAlignment="1">
      <alignment horizontal="center" vertical="center"/>
    </xf>
    <xf numFmtId="0" fontId="2063" fillId="1401" borderId="1554" xfId="22" applyAlignment="1">
      <alignment vertical="top" wrapText="1"/>
    </xf>
    <xf numFmtId="0" fontId="1990" fillId="1401" borderId="1604" xfId="22"/>
    <xf numFmtId="0" fontId="1990" fillId="1401" borderId="1605" xfId="22"/>
    <xf numFmtId="0" fontId="1990" fillId="1401" borderId="1618" xfId="22"/>
    <xf numFmtId="0" fontId="1990" fillId="1401" borderId="1619" xfId="22"/>
    <xf numFmtId="0" fontId="1990" fillId="1401" borderId="1620" xfId="22"/>
    <xf numFmtId="0" fontId="2069" fillId="1406" borderId="1579" xfId="22" applyAlignment="1">
      <alignment horizontal="left" vertical="center" wrapText="1"/>
    </xf>
    <xf numFmtId="0" fontId="1990" fillId="1406" borderId="1579" xfId="22"/>
    <xf numFmtId="0" fontId="2070" fillId="1446" borderId="1579" xfId="22" applyAlignment="1">
      <alignment horizontal="center" vertical="center" wrapText="1"/>
    </xf>
    <xf numFmtId="0" fontId="2070" fillId="1401" borderId="1579" xfId="22" applyAlignment="1">
      <alignment horizontal="center" vertical="center" wrapText="1"/>
    </xf>
    <xf numFmtId="0" fontId="2071" fillId="1401" borderId="1579" xfId="22" applyAlignment="1">
      <alignment horizontal="left" vertical="center" wrapText="1"/>
    </xf>
    <xf numFmtId="0" fontId="2073" fillId="1406" borderId="1579" xfId="22" applyAlignment="1">
      <alignment horizontal="left" vertical="center" wrapText="1"/>
    </xf>
    <xf numFmtId="0" fontId="1990" fillId="1401" borderId="1579" xfId="22"/>
    <xf numFmtId="0" fontId="2070" fillId="1448" borderId="1579" xfId="22" applyAlignment="1">
      <alignment horizontal="center" vertical="center" wrapText="1"/>
    </xf>
    <xf numFmtId="0" fontId="2071" fillId="1448" borderId="1579" xfId="22" applyAlignment="1">
      <alignment horizontal="left" vertical="center" wrapText="1"/>
    </xf>
    <xf numFmtId="0" fontId="2070" fillId="1410" borderId="1579" xfId="22" applyAlignment="1">
      <alignment horizontal="center" vertical="center" wrapText="1"/>
    </xf>
    <xf numFmtId="0" fontId="2071" fillId="1410" borderId="1579" xfId="22" applyAlignment="1">
      <alignment horizontal="left" vertical="center" wrapText="1"/>
    </xf>
    <xf numFmtId="0" fontId="2071" fillId="1417" borderId="1579" xfId="22" applyAlignment="1">
      <alignment horizontal="center" vertical="center" wrapText="1"/>
    </xf>
    <xf numFmtId="0" fontId="2071" fillId="1420" borderId="1579" xfId="22" applyAlignment="1">
      <alignment horizontal="left" vertical="center" wrapText="1"/>
    </xf>
    <xf numFmtId="3" fontId="2070" fillId="1417" borderId="1579" xfId="22" applyAlignment="1">
      <alignment horizontal="center" vertical="center" wrapText="1"/>
    </xf>
    <xf numFmtId="0" fontId="2071" fillId="1401" borderId="1579" xfId="22" applyAlignment="1">
      <alignment horizontal="center" vertical="center" wrapText="1"/>
    </xf>
    <xf numFmtId="0" fontId="2071" fillId="1448" borderId="1579" xfId="22" applyAlignment="1">
      <alignment horizontal="center" vertical="center" wrapText="1"/>
    </xf>
    <xf numFmtId="0" fontId="2070" fillId="1417" borderId="1579" xfId="22" applyAlignment="1">
      <alignment horizontal="center" vertical="center" wrapText="1"/>
    </xf>
    <xf numFmtId="0" fontId="2071" fillId="1441" borderId="1579" xfId="22" applyAlignment="1">
      <alignment horizontal="center" vertical="center" wrapText="1"/>
    </xf>
    <xf numFmtId="0" fontId="2071" fillId="1441" borderId="1579" xfId="22" applyAlignment="1">
      <alignment horizontal="left" vertical="center" wrapText="1"/>
    </xf>
    <xf numFmtId="0" fontId="2070" fillId="1441" borderId="1579" xfId="22" applyAlignment="1">
      <alignment horizontal="center" vertical="center" wrapText="1"/>
    </xf>
    <xf numFmtId="1" fontId="2071" fillId="1441" borderId="1579" xfId="22" applyAlignment="1">
      <alignment horizontal="center" vertical="center" wrapText="1"/>
    </xf>
    <xf numFmtId="1" fontId="2071" fillId="1448" borderId="1579" xfId="22" applyAlignment="1">
      <alignment horizontal="center" vertical="center" wrapText="1"/>
    </xf>
    <xf numFmtId="0" fontId="2070" fillId="1406" borderId="1579" xfId="22"/>
    <xf numFmtId="0" fontId="2070" fillId="1406" borderId="1579" xfId="22" applyAlignment="1">
      <alignment horizontal="left" vertical="center" wrapText="1"/>
    </xf>
    <xf numFmtId="0" fontId="2070" fillId="1406" borderId="1579" xfId="22" applyAlignment="1">
      <alignment horizontal="center" vertical="center" wrapText="1"/>
    </xf>
    <xf numFmtId="0" fontId="2071" fillId="1401" borderId="1579" xfId="22"/>
    <xf numFmtId="0" fontId="2070" fillId="1401" borderId="1621" xfId="22"/>
    <xf numFmtId="0" fontId="2070" fillId="1401" borderId="1621" xfId="22" applyAlignment="1">
      <alignment horizontal="left" vertical="center" wrapText="1"/>
    </xf>
    <xf numFmtId="0" fontId="2070" fillId="1401" borderId="1621" xfId="22" applyAlignment="1">
      <alignment horizontal="center" vertical="center" wrapText="1"/>
    </xf>
    <xf numFmtId="0" fontId="2070" fillId="1410" borderId="1621" xfId="22" applyAlignment="1">
      <alignment horizontal="center" vertical="center" wrapText="1"/>
    </xf>
    <xf numFmtId="0" fontId="2070" fillId="1401" borderId="1553" xfId="22"/>
    <xf numFmtId="0" fontId="2072" fillId="1401" borderId="1553" xfId="22"/>
    <xf numFmtId="0" fontId="1990" fillId="1401" borderId="1602" xfId="22"/>
    <xf numFmtId="0" fontId="1990" fillId="1401" borderId="1603" xfId="22"/>
    <xf numFmtId="0" fontId="1990" fillId="1401" borderId="1587" xfId="22"/>
    <xf numFmtId="0" fontId="2071" fillId="1420" borderId="1579" xfId="22" applyAlignment="1">
      <alignment horizontal="center" vertical="center" wrapText="1"/>
    </xf>
    <xf numFmtId="0" fontId="2070" fillId="1417" borderId="1579" xfId="22" applyAlignment="1">
      <alignment horizontal="left" vertical="center" wrapText="1"/>
    </xf>
    <xf numFmtId="0" fontId="2071" fillId="1417" borderId="1579" xfId="22" applyAlignment="1">
      <alignment horizontal="left" vertical="center" wrapText="1"/>
    </xf>
    <xf numFmtId="0" fontId="2070" fillId="1445" borderId="1579" xfId="22" applyAlignment="1">
      <alignment horizontal="center" vertical="center" wrapText="1"/>
    </xf>
    <xf numFmtId="0" fontId="2070" fillId="1409" borderId="1579" xfId="22" applyAlignment="1">
      <alignment horizontal="center" vertical="center" wrapText="1"/>
    </xf>
    <xf numFmtId="0" fontId="2070" fillId="1420" borderId="1579" xfId="22" applyAlignment="1">
      <alignment horizontal="center" wrapText="1"/>
    </xf>
    <xf numFmtId="0" fontId="2072" fillId="1445" borderId="1579" xfId="22" applyAlignment="1">
      <alignment horizontal="center" wrapText="1"/>
    </xf>
    <xf numFmtId="0" fontId="2072" fillId="1409" borderId="1579" xfId="22" applyAlignment="1">
      <alignment horizontal="center" wrapText="1"/>
    </xf>
    <xf numFmtId="0" fontId="2072" fillId="1410" borderId="1579" xfId="22" applyAlignment="1">
      <alignment horizontal="center" wrapText="1"/>
    </xf>
    <xf numFmtId="0" fontId="2072" fillId="1420" borderId="1579" xfId="22" applyAlignment="1">
      <alignment horizontal="center" wrapText="1"/>
    </xf>
    <xf numFmtId="0" fontId="2071" fillId="1446" borderId="1579" xfId="22" applyAlignment="1">
      <alignment horizontal="center" vertical="center" wrapText="1"/>
    </xf>
    <xf numFmtId="0" fontId="2074" fillId="1462" borderId="1622" xfId="23" applyAlignment="1">
      <alignment vertical="bottom"/>
    </xf>
    <xf numFmtId="0" fontId="2075" fillId="1462" borderId="1622" xfId="23" applyAlignment="1">
      <alignment horizontal="left" vertical="center"/>
    </xf>
    <xf numFmtId="0" fontId="2076" fillId="1462" borderId="1622" xfId="23" applyAlignment="1">
      <alignment horizontal="left" vertical="center"/>
    </xf>
    <xf numFmtId="0" fontId="2077" fillId="1462" borderId="1622" xfId="23" applyAlignment="1">
      <alignment horizontal="left" vertical="center"/>
    </xf>
    <xf numFmtId="0" fontId="2078" fillId="1464" borderId="1623" xfId="23" applyAlignment="1">
      <alignment vertical="center"/>
    </xf>
    <xf numFmtId="0" fontId="2079" fillId="1462" borderId="1622" xfId="23" applyAlignment="1">
      <alignment horizontal="left" vertical="center"/>
    </xf>
    <xf numFmtId="0" fontId="2078" fillId="1465" borderId="1623" xfId="23" applyAlignment="1">
      <alignment vertical="center"/>
    </xf>
    <xf numFmtId="0" fontId="2078" fillId="1466" borderId="1623" xfId="23" applyAlignment="1">
      <alignment vertical="center"/>
    </xf>
    <xf numFmtId="0" fontId="2078" fillId="1467" borderId="1623" xfId="23" applyAlignment="1">
      <alignment vertical="center"/>
    </xf>
    <xf numFmtId="0" fontId="2080" fillId="1462" borderId="1622" xfId="23"/>
    <xf numFmtId="0" fontId="2078" fillId="1468" borderId="1623" xfId="23" applyAlignment="1">
      <alignment vertical="center"/>
    </xf>
    <xf numFmtId="0" fontId="2078" fillId="1469" borderId="1623" xfId="23" applyAlignment="1">
      <alignment vertical="center"/>
    </xf>
    <xf numFmtId="0" fontId="2078" fillId="1470" borderId="1623" xfId="23" applyAlignment="1">
      <alignment vertical="center"/>
    </xf>
    <xf numFmtId="0" fontId="2078" fillId="1471" borderId="1623" xfId="23" applyAlignment="1">
      <alignment vertical="center"/>
    </xf>
    <xf numFmtId="0" fontId="2081" fillId="1472" borderId="1624" xfId="23" applyAlignment="1">
      <alignment horizontal="left" vertical="center"/>
    </xf>
    <xf numFmtId="0" fontId="2082" fillId="1462" borderId="1625" xfId="23"/>
    <xf numFmtId="0" fontId="2082" fillId="1462" borderId="1626" xfId="23"/>
    <xf numFmtId="0" fontId="2083" fillId="1473" borderId="1627" xfId="23" applyAlignment="1">
      <alignment horizontal="center" vertical="center" wrapText="1"/>
    </xf>
    <xf numFmtId="0" fontId="2084" fillId="1462" borderId="1622" xfId="23"/>
    <xf numFmtId="0" fontId="2085" fillId="1473" borderId="1624" xfId="23" applyAlignment="1">
      <alignment horizontal="center" vertical="center"/>
    </xf>
    <xf numFmtId="0" fontId="2082" fillId="1462" borderId="1628" xfId="23"/>
    <xf numFmtId="0" fontId="2086" fillId="1462" borderId="1622" xfId="23"/>
    <xf numFmtId="0" fontId="2087" fillId="1473" borderId="1623" xfId="23" applyAlignment="1">
      <alignment horizontal="center" vertical="center"/>
    </xf>
    <xf numFmtId="0" fontId="2088" fillId="1462" borderId="1623" xfId="23" applyAlignment="1">
      <alignment horizontal="left" vertical="center" wrapText="1"/>
    </xf>
    <xf numFmtId="0" fontId="2078" fillId="1462" borderId="1623" xfId="23" applyAlignment="1">
      <alignment horizontal="left" vertical="center" wrapText="1"/>
    </xf>
    <xf numFmtId="164" fontId="2079" fillId="1462" borderId="1623" xfId="23" applyAlignment="1">
      <alignment horizontal="center" vertical="center"/>
    </xf>
    <xf numFmtId="0" fontId="2089" fillId="1462" borderId="1622" xfId="23"/>
    <xf numFmtId="0" fontId="2084" fillId="1462" borderId="1622" xfId="23" applyAlignment="1">
      <alignment vertical="bottom"/>
    </xf>
    <xf numFmtId="0" fontId="2090" fillId="1462" borderId="1629" xfId="23"/>
    <xf numFmtId="0" fontId="2082" fillId="1462" borderId="1630" xfId="23"/>
    <xf numFmtId="0" fontId="2084" fillId="1462" borderId="1631" xfId="23"/>
    <xf numFmtId="0" fontId="2090" fillId="1462" borderId="1632" xfId="23" applyAlignment="1">
      <alignment horizontal="center"/>
    </xf>
    <xf numFmtId="0" fontId="2090" fillId="1462" borderId="1622" xfId="23" applyAlignment="1">
      <alignment horizontal="center"/>
    </xf>
    <xf numFmtId="0" fontId="2084" fillId="1462" borderId="1632" xfId="23" applyAlignment="1">
      <alignment horizontal="center"/>
    </xf>
    <xf numFmtId="0" fontId="2084" fillId="1462" borderId="1633" xfId="23"/>
    <xf numFmtId="0" fontId="2091" fillId="1462" borderId="1634" xfId="23" applyAlignment="1">
      <alignment wrapText="1"/>
    </xf>
    <xf numFmtId="0" fontId="2090" fillId="1462" borderId="1632" xfId="23" applyAlignment="1">
      <alignment horizontal="center" wrapText="1"/>
    </xf>
    <xf numFmtId="0" fontId="2091" fillId="1462" borderId="1635" xfId="23" applyAlignment="1">
      <alignment wrapText="1"/>
    </xf>
    <xf numFmtId="0" fontId="2091" fillId="1462" borderId="1634" xfId="23" applyAlignment="1">
      <alignment wrapText="1"/>
    </xf>
    <xf numFmtId="0" fontId="2079" fillId="1462" borderId="1623" xfId="23" applyAlignment="1">
      <alignment horizontal="center" vertical="center"/>
    </xf>
    <xf numFmtId="0" fontId="2082" fillId="1462" borderId="1636" xfId="23"/>
    <xf numFmtId="0" fontId="2090" fillId="1462" borderId="1629" xfId="23" applyAlignment="1">
      <alignment horizontal="center" wrapText="1"/>
    </xf>
    <xf numFmtId="0" fontId="2090" fillId="1462" borderId="1635" xfId="23" applyAlignment="1">
      <alignment wrapText="1"/>
    </xf>
    <xf numFmtId="0" fontId="2090" fillId="1462" borderId="1634" xfId="23" applyAlignment="1">
      <alignment wrapText="1"/>
    </xf>
    <xf numFmtId="0" fontId="2078" fillId="1462" borderId="1623" xfId="23" applyAlignment="1">
      <alignment vertical="center"/>
    </xf>
    <xf numFmtId="0" fontId="2078" fillId="1474" borderId="1623" xfId="23" applyAlignment="1">
      <alignment vertical="center"/>
    </xf>
    <xf numFmtId="0" fontId="2079" fillId="1462" borderId="1623" xfId="23" applyAlignment="1">
      <alignment horizontal="left" vertical="center" wrapText="1"/>
    </xf>
    <xf numFmtId="0" fontId="2092" fillId="1467" borderId="1623" xfId="23" applyAlignment="1">
      <alignment horizontal="center" vertical="center"/>
    </xf>
    <xf numFmtId="0" fontId="2083" fillId="1473" borderId="1623" xfId="23" applyAlignment="1">
      <alignment horizontal="center" vertical="center" wrapText="1"/>
    </xf>
    <xf numFmtId="0" fontId="2083" fillId="1473" borderId="1624" xfId="23" applyAlignment="1">
      <alignment horizontal="center" vertical="center" wrapText="1"/>
    </xf>
    <xf numFmtId="0" fontId="2078" fillId="1462" borderId="1623" xfId="23" applyAlignment="1">
      <alignment horizontal="left" vertical="center"/>
    </xf>
    <xf numFmtId="164" fontId="2078" fillId="1462" borderId="1623" xfId="23" applyAlignment="1">
      <alignment horizontal="center" vertical="center"/>
    </xf>
    <xf numFmtId="0" fontId="2078" fillId="1462" borderId="1624" xfId="23" applyAlignment="1">
      <alignment horizontal="left" vertical="center" wrapText="1"/>
    </xf>
    <xf numFmtId="0" fontId="2093" fillId="1467" borderId="1623" xfId="23" applyAlignment="1">
      <alignment horizontal="left" vertical="center"/>
    </xf>
    <xf numFmtId="0" fontId="2078" fillId="1467" borderId="1623" xfId="23" applyAlignment="1">
      <alignment horizontal="left" vertical="center" wrapText="1"/>
    </xf>
    <xf numFmtId="164" fontId="2078" fillId="1467" borderId="1623" xfId="23" applyAlignment="1">
      <alignment horizontal="center" vertical="center"/>
    </xf>
    <xf numFmtId="0" fontId="2093" fillId="1467" borderId="1624" xfId="23" applyAlignment="1">
      <alignment horizontal="left" vertical="center" wrapText="1"/>
    </xf>
    <xf numFmtId="0" fontId="2078" fillId="1467" borderId="1624" xfId="23" applyAlignment="1">
      <alignment horizontal="left" vertical="center" wrapText="1"/>
    </xf>
    <xf numFmtId="0" fontId="2078" fillId="1468" borderId="1623" xfId="23" applyAlignment="1">
      <alignment horizontal="left" vertical="center"/>
    </xf>
    <xf numFmtId="0" fontId="2078" fillId="1468" borderId="1623" xfId="23" applyAlignment="1">
      <alignment horizontal="left" vertical="center" wrapText="1"/>
    </xf>
    <xf numFmtId="164" fontId="2078" fillId="1468" borderId="1623" xfId="23" applyAlignment="1">
      <alignment horizontal="center" vertical="center"/>
    </xf>
    <xf numFmtId="0" fontId="2093" fillId="1468" borderId="1624" xfId="23" applyAlignment="1">
      <alignment horizontal="left" vertical="center" wrapText="1"/>
    </xf>
    <xf numFmtId="0" fontId="2078" fillId="1468" borderId="1624" xfId="23" applyAlignment="1">
      <alignment horizontal="left" vertical="center" wrapText="1"/>
    </xf>
    <xf numFmtId="0" fontId="2078" fillId="1469" borderId="1623" xfId="23" applyAlignment="1">
      <alignment horizontal="left" vertical="center"/>
    </xf>
    <xf numFmtId="0" fontId="2078" fillId="1469" borderId="1623" xfId="23" applyAlignment="1">
      <alignment horizontal="left" vertical="center" wrapText="1"/>
    </xf>
    <xf numFmtId="164" fontId="2078" fillId="1469" borderId="1623" xfId="23" applyAlignment="1">
      <alignment horizontal="center" vertical="center"/>
    </xf>
    <xf numFmtId="0" fontId="2093" fillId="1469" borderId="1624" xfId="23" applyAlignment="1">
      <alignment horizontal="left" vertical="center" wrapText="1"/>
    </xf>
    <xf numFmtId="0" fontId="2078" fillId="1469" borderId="1624" xfId="23" applyAlignment="1">
      <alignment horizontal="left" vertical="center" wrapText="1"/>
    </xf>
    <xf numFmtId="0" fontId="2078" fillId="1470" borderId="1623" xfId="23" applyAlignment="1">
      <alignment horizontal="left" vertical="center"/>
    </xf>
    <xf numFmtId="0" fontId="2078" fillId="1470" borderId="1623" xfId="23" applyAlignment="1">
      <alignment horizontal="left" vertical="center" wrapText="1"/>
    </xf>
    <xf numFmtId="164" fontId="2078" fillId="1470" borderId="1623" xfId="23" applyAlignment="1">
      <alignment horizontal="center" vertical="center"/>
    </xf>
    <xf numFmtId="0" fontId="2093" fillId="1470" borderId="1624" xfId="23" applyAlignment="1">
      <alignment horizontal="left" vertical="center" wrapText="1"/>
    </xf>
    <xf numFmtId="0" fontId="2078" fillId="1470" borderId="1624" xfId="23" applyAlignment="1">
      <alignment horizontal="left" vertical="center" wrapText="1"/>
    </xf>
    <xf numFmtId="0" fontId="2078" fillId="1471" borderId="1623" xfId="23" applyAlignment="1">
      <alignment horizontal="left" vertical="center"/>
    </xf>
    <xf numFmtId="0" fontId="2078" fillId="1471" borderId="1623" xfId="23" applyAlignment="1">
      <alignment horizontal="left" vertical="center" wrapText="1"/>
    </xf>
    <xf numFmtId="164" fontId="2078" fillId="1471" borderId="1623" xfId="23" applyAlignment="1">
      <alignment horizontal="center" vertical="center"/>
    </xf>
    <xf numFmtId="0" fontId="2093" fillId="1471" borderId="1624" xfId="23" applyAlignment="1">
      <alignment horizontal="left" vertical="center" wrapText="1"/>
    </xf>
    <xf numFmtId="0" fontId="2078" fillId="1471" borderId="1624" xfId="23" applyAlignment="1">
      <alignment horizontal="left" vertical="center" wrapText="1"/>
    </xf>
    <xf numFmtId="0" fontId="2094" fillId="1462" borderId="1622" xfId="23" applyAlignment="1">
      <alignment horizontal="left" vertical="center" wrapText="1"/>
    </xf>
    <xf numFmtId="0" fontId="2095" fillId="1462" borderId="1622" xfId="23"/>
    <xf numFmtId="0" fontId="2095" fillId="1462" borderId="1622" xfId="23" applyAlignment="1">
      <alignment wrapText="1"/>
    </xf>
    <xf numFmtId="0" fontId="2096" fillId="1475" borderId="1637" xfId="23" applyAlignment="1">
      <alignment horizontal="center" wrapText="1"/>
    </xf>
    <xf numFmtId="0" fontId="2096" fillId="1475" borderId="1638" xfId="23" applyAlignment="1">
      <alignment horizontal="center" wrapText="1"/>
    </xf>
    <xf numFmtId="0" fontId="2096" fillId="1475" borderId="1639" xfId="23" applyAlignment="1">
      <alignment horizontal="center" wrapText="1"/>
    </xf>
    <xf numFmtId="0" fontId="2097" fillId="1466" borderId="1640" xfId="23" applyAlignment="1">
      <alignment wrapText="1"/>
    </xf>
    <xf numFmtId="0" fontId="2098" fillId="1476" borderId="1641" xfId="23" applyAlignment="1">
      <alignment wrapText="1"/>
    </xf>
    <xf numFmtId="0" fontId="2098" fillId="1477" borderId="1641" xfId="23" applyAlignment="1">
      <alignment wrapText="1"/>
    </xf>
    <xf numFmtId="0" fontId="2098" fillId="1477" borderId="1642" xfId="23" applyAlignment="1">
      <alignment wrapText="1"/>
    </xf>
    <xf numFmtId="0" fontId="2097" fillId="1466" borderId="1643" xfId="23" applyAlignment="1">
      <alignment wrapText="1"/>
    </xf>
    <xf numFmtId="0" fontId="2098" fillId="1478" borderId="1641" xfId="23" applyAlignment="1">
      <alignment wrapText="1"/>
    </xf>
    <xf numFmtId="0" fontId="2098" fillId="1478" borderId="1644" xfId="23" applyAlignment="1">
      <alignment wrapText="1"/>
    </xf>
    <xf numFmtId="0" fontId="2098" fillId="1476" borderId="1644" xfId="23" applyAlignment="1">
      <alignment wrapText="1"/>
    </xf>
    <xf numFmtId="0" fontId="2098" fillId="1477" borderId="1644" xfId="23" applyAlignment="1">
      <alignment wrapText="1"/>
    </xf>
    <xf numFmtId="0" fontId="2097" fillId="1466" borderId="1645" xfId="23" applyAlignment="1">
      <alignment wrapText="1"/>
    </xf>
    <xf numFmtId="0" fontId="2098" fillId="1477" borderId="1646" xfId="23" applyAlignment="1">
      <alignment wrapText="1"/>
    </xf>
    <xf numFmtId="0" fontId="2098" fillId="1476" borderId="1646" xfId="23" applyAlignment="1">
      <alignment wrapText="1"/>
    </xf>
    <xf numFmtId="0" fontId="2098" fillId="1477" borderId="1647" xfId="23" applyAlignment="1">
      <alignment wrapText="1"/>
    </xf>
    <xf numFmtId="0" fontId="2084" fillId="1462" borderId="1648" xfId="23"/>
    <xf numFmtId="0" fontId="2084" fillId="1462" borderId="1648" xfId="23" applyAlignment="1">
      <alignment wrapText="1"/>
    </xf>
    <xf numFmtId="0" fontId="2099" fillId="1462" borderId="1622" xfId="23"/>
    <xf numFmtId="0" fontId="2091" fillId="1472" borderId="1634" xfId="23" applyAlignment="1">
      <alignment wrapText="1"/>
    </xf>
    <xf numFmtId="0" fontId="2100" fillId="1472" borderId="1634" xfId="23" applyAlignment="1">
      <alignment wrapText="1"/>
    </xf>
    <xf numFmtId="0" fontId="2101" fillId="1462" borderId="1622" xfId="23" applyAlignment="1">
      <alignment vertical="top" wrapText="1"/>
    </xf>
    <xf numFmtId="0" fontId="2084" fillId="1462" borderId="1622" xfId="23" applyAlignment="1">
      <alignment vertical="bottom"/>
    </xf>
    <xf numFmtId="0" fontId="2086" fillId="1462" borderId="1648" xfId="23"/>
    <xf numFmtId="0" fontId="2102" fillId="1462" borderId="1622" xfId="23" applyAlignment="1">
      <alignment horizontal="center" vertical="center"/>
    </xf>
    <xf numFmtId="0" fontId="2084" fillId="1462" borderId="1648" xfId="23"/>
    <xf numFmtId="0" fontId="2103" fillId="1478" borderId="1622" xfId="23" applyAlignment="1">
      <alignment horizontal="center"/>
    </xf>
    <xf numFmtId="0" fontId="2084" fillId="1462" borderId="1622" xfId="23" applyAlignment="1">
      <alignment horizontal="center"/>
    </xf>
    <xf numFmtId="10" fontId="2084" fillId="1462" borderId="1622" xfId="23" applyAlignment="1">
      <alignment horizontal="center"/>
    </xf>
    <xf numFmtId="0" fontId="2104" fillId="1479" borderId="1648" xfId="23" applyAlignment="1">
      <alignment horizontal="center" vertical="center" wrapText="1"/>
    </xf>
    <xf numFmtId="0" fontId="2104" fillId="1478" borderId="1648" xfId="23" applyAlignment="1">
      <alignment horizontal="center" vertical="center" wrapText="1"/>
    </xf>
    <xf numFmtId="0" fontId="2084" fillId="1478" borderId="1648" xfId="23" applyAlignment="1">
      <alignment vertical="bottom"/>
    </xf>
    <xf numFmtId="0" fontId="2084" fillId="1480" borderId="1648" xfId="23" applyAlignment="1">
      <alignment horizontal="center"/>
    </xf>
    <xf numFmtId="0" fontId="2084" fillId="1481" borderId="1622" xfId="23" applyAlignment="1">
      <alignment horizontal="center"/>
    </xf>
    <xf numFmtId="0" fontId="2084" fillId="1481" borderId="1622" xfId="23" applyAlignment="1">
      <alignment horizontal="center"/>
    </xf>
    <xf numFmtId="0" fontId="2084" fillId="1482" borderId="1648" xfId="23" applyAlignment="1">
      <alignment horizontal="center"/>
    </xf>
    <xf numFmtId="0" fontId="2084" fillId="1462" borderId="1622" xfId="23" applyAlignment="1">
      <alignment vertical="bottom" wrapText="1"/>
    </xf>
    <xf numFmtId="0" fontId="2084" fillId="1483" borderId="1648" xfId="23" applyAlignment="1">
      <alignment horizontal="center"/>
    </xf>
    <xf numFmtId="0" fontId="2104" fillId="1484" borderId="1648" xfId="23" applyAlignment="1">
      <alignment horizontal="center"/>
    </xf>
    <xf numFmtId="0" fontId="2084" fillId="1485" borderId="1648" xfId="23" applyAlignment="1">
      <alignment horizontal="center"/>
    </xf>
    <xf numFmtId="0" fontId="2084" fillId="1486" borderId="1648" xfId="23" applyAlignment="1">
      <alignment horizontal="center"/>
    </xf>
    <xf numFmtId="0" fontId="2084" fillId="1462" borderId="1622" xfId="23"/>
    <xf numFmtId="0" fontId="2084" fillId="1487" borderId="1648" xfId="23" applyAlignment="1">
      <alignment horizontal="center"/>
    </xf>
    <xf numFmtId="0" fontId="2084" fillId="1488" borderId="1648" xfId="23" applyAlignment="1">
      <alignment horizontal="center"/>
    </xf>
    <xf numFmtId="0" fontId="2105" fillId="1462" borderId="1622" xfId="23" applyAlignment="1">
      <alignment horizontal="center" vertical="bottom"/>
    </xf>
    <xf numFmtId="0" fontId="2084" fillId="1489" borderId="1648" xfId="23" applyAlignment="1">
      <alignment horizontal="center"/>
    </xf>
    <xf numFmtId="0" fontId="2084" fillId="1490" borderId="1648" xfId="23" applyAlignment="1">
      <alignment horizontal="center"/>
    </xf>
    <xf numFmtId="0" fontId="2084" fillId="1491" borderId="1648" xfId="23" applyAlignment="1">
      <alignment horizontal="center"/>
    </xf>
    <xf numFmtId="0" fontId="2084" fillId="1492" borderId="1648" xfId="23" applyAlignment="1">
      <alignment horizontal="center"/>
    </xf>
    <xf numFmtId="0" fontId="2084" fillId="1493" borderId="1648" xfId="23" applyAlignment="1">
      <alignment horizontal="center"/>
    </xf>
    <xf numFmtId="0" fontId="2084" fillId="1494" borderId="1648" xfId="23" applyAlignment="1">
      <alignment horizontal="center"/>
    </xf>
    <xf numFmtId="0" fontId="2084" fillId="1495" borderId="1648" xfId="23" applyAlignment="1">
      <alignment horizontal="center"/>
    </xf>
    <xf numFmtId="0" fontId="2084" fillId="1496" borderId="1648" xfId="23" applyAlignment="1">
      <alignment horizontal="center"/>
    </xf>
    <xf numFmtId="0" fontId="2084" fillId="1497" borderId="1648" xfId="23" applyAlignment="1">
      <alignment horizontal="center"/>
    </xf>
    <xf numFmtId="0" fontId="2084" fillId="1498" borderId="1648" xfId="23" applyAlignment="1">
      <alignment horizontal="center"/>
    </xf>
    <xf numFmtId="0" fontId="2084" fillId="1499" borderId="1648" xfId="23" applyAlignment="1">
      <alignment horizontal="center"/>
    </xf>
    <xf numFmtId="0" fontId="2084" fillId="1500" borderId="1648" xfId="23" applyAlignment="1">
      <alignment horizontal="center"/>
    </xf>
    <xf numFmtId="0" fontId="2086" fillId="1462" borderId="1648" xfId="23"/>
    <xf numFmtId="0" fontId="2086" fillId="1462" borderId="1648" xfId="23" applyAlignment="1">
      <alignment horizontal="center"/>
    </xf>
    <xf numFmtId="0" fontId="2104" fillId="1462" borderId="1622" xfId="23" applyAlignment="1">
      <alignment horizontal="center" vertical="center" wrapText="1"/>
    </xf>
    <xf numFmtId="0" fontId="2084" fillId="1478" borderId="1622" xfId="23"/>
    <xf numFmtId="0" fontId="2106" fillId="1478" borderId="1622" xfId="23"/>
    <xf numFmtId="0" fontId="2107" fillId="1478" borderId="1622" xfId="23"/>
    <xf numFmtId="0" fontId="2078" fillId="1462" borderId="1622" xfId="23"/>
    <xf numFmtId="0" fontId="2093" fillId="1462" borderId="1649" xfId="23" applyAlignment="1">
      <alignment horizontal="left" vertical="center" wrapText="1"/>
    </xf>
    <xf numFmtId="0" fontId="2078" fillId="1462" borderId="1650" xfId="23" applyAlignment="1">
      <alignment horizontal="left" vertical="center" wrapText="1"/>
    </xf>
    <xf numFmtId="0" fontId="2082" fillId="1462" borderId="1651" xfId="23"/>
    <xf numFmtId="0" fontId="2082" fillId="1462" borderId="1652" xfId="23"/>
    <xf numFmtId="0" fontId="2078" fillId="1462" borderId="1649" xfId="23" applyAlignment="1">
      <alignment horizontal="left" vertical="center" wrapText="1"/>
    </xf>
    <xf numFmtId="0" fontId="2080" fillId="1462" borderId="1651" xfId="23"/>
    <xf numFmtId="0" fontId="2080" fillId="1462" borderId="1652" xfId="23"/>
    <xf numFmtId="0" fontId="2093" fillId="1462" borderId="1649" xfId="23" applyAlignment="1">
      <alignment horizontal="center" vertical="center"/>
    </xf>
    <xf numFmtId="0" fontId="2078" fillId="1462" borderId="1649" xfId="23" applyAlignment="1">
      <alignment horizontal="center" vertical="center"/>
    </xf>
    <xf numFmtId="0" fontId="2093" fillId="1501" borderId="1624" xfId="23" applyAlignment="1">
      <alignment horizontal="left" vertical="center" wrapText="1"/>
    </xf>
    <xf numFmtId="0" fontId="2088" fillId="1502" borderId="1623" xfId="23" applyAlignment="1">
      <alignment horizontal="center" vertical="center" wrapText="1"/>
    </xf>
    <xf numFmtId="0" fontId="2088" fillId="1502" borderId="1624" xfId="23" applyAlignment="1">
      <alignment horizontal="center" vertical="center" wrapText="1"/>
    </xf>
    <xf numFmtId="0" fontId="2088" fillId="1462" borderId="1623" xfId="23" applyAlignment="1">
      <alignment horizontal="center" vertical="center" wrapText="1"/>
    </xf>
    <xf numFmtId="0" fontId="2094" fillId="1462" borderId="1623" xfId="23" applyAlignment="1">
      <alignment horizontal="center" vertical="center" wrapText="1"/>
    </xf>
    <xf numFmtId="0" fontId="2088" fillId="1467" borderId="1623" xfId="23" applyAlignment="1">
      <alignment horizontal="center" vertical="center" wrapText="1"/>
    </xf>
    <xf numFmtId="0" fontId="2079" fillId="1462" borderId="1624" xfId="23" applyAlignment="1">
      <alignment horizontal="left" vertical="center" wrapText="1"/>
    </xf>
    <xf numFmtId="0" fontId="2090" fillId="1462" borderId="1622" xfId="23" applyAlignment="1">
      <alignment horizontal="left"/>
    </xf>
    <xf numFmtId="0" fontId="2108" fillId="1462" borderId="1622" xfId="23"/>
    <xf numFmtId="0" fontId="2109" fillId="1462" borderId="1622" xfId="23" applyAlignment="1">
      <alignment horizontal="left" vertical="center"/>
    </xf>
    <xf numFmtId="0" fontId="2093" fillId="1462" borderId="1623" xfId="23" applyAlignment="1">
      <alignment horizontal="center" vertical="center"/>
    </xf>
    <xf numFmtId="0" fontId="2093" fillId="1462" borderId="1622" xfId="23" applyAlignment="1">
      <alignment horizontal="center" vertical="center"/>
    </xf>
    <xf numFmtId="0" fontId="2078" fillId="1462" borderId="1622" xfId="23" applyAlignment="1">
      <alignment horizontal="left" vertical="center" wrapText="1"/>
    </xf>
    <xf numFmtId="0" fontId="2079" fillId="1462" borderId="1622" xfId="23" applyAlignment="1">
      <alignment horizontal="left" vertical="center" wrapText="1"/>
    </xf>
    <xf numFmtId="0" fontId="2078" fillId="1462" borderId="1623" xfId="23" applyAlignment="1">
      <alignment horizontal="center" vertical="center"/>
    </xf>
    <xf numFmtId="0" fontId="2090" fillId="1478" borderId="1648" xfId="23" applyAlignment="1">
      <alignment horizontal="center" wrapText="1"/>
    </xf>
    <xf numFmtId="0" fontId="2090" fillId="1462" borderId="1648" xfId="23" applyAlignment="1">
      <alignment horizontal="center" wrapText="1"/>
    </xf>
    <xf numFmtId="0" fontId="2084" fillId="1462" borderId="1648" xfId="23" applyAlignment="1">
      <alignment vertical="bottom"/>
    </xf>
    <xf numFmtId="0" fontId="2084" fillId="1462" borderId="1648" xfId="23" applyAlignment="1">
      <alignment horizontal="center"/>
    </xf>
    <xf numFmtId="3" fontId="2079" fillId="1462" borderId="1623" xfId="23" applyAlignment="1">
      <alignment horizontal="center" vertical="center"/>
    </xf>
    <xf numFmtId="10" fontId="2084" fillId="1462" borderId="1648" xfId="23" applyAlignment="1">
      <alignment horizontal="center"/>
    </xf>
    <xf numFmtId="10" fontId="2084" fillId="1478" borderId="1648" xfId="23" applyAlignment="1">
      <alignment horizontal="center"/>
    </xf>
    <xf numFmtId="0" fontId="2090" fillId="1462" borderId="1622" xfId="23" applyAlignment="1">
      <alignment horizontal="left" vertical="center" wrapText="1"/>
    </xf>
    <xf numFmtId="0" fontId="2090" fillId="1462" borderId="1622" xfId="23" applyAlignment="1">
      <alignment horizontal="center" vertical="center" wrapText="1"/>
    </xf>
    <xf numFmtId="0" fontId="2090" fillId="1462" borderId="1622" xfId="23" applyAlignment="1">
      <alignment horizontal="center" wrapText="1"/>
    </xf>
    <xf numFmtId="0" fontId="2110" fillId="1502" borderId="1623" xfId="23" applyAlignment="1">
      <alignment horizontal="center" vertical="center" wrapText="1"/>
    </xf>
    <xf numFmtId="0" fontId="2084" fillId="1462" borderId="1648" xfId="23" applyAlignment="1">
      <alignment horizontal="center" vertical="bottom"/>
    </xf>
    <xf numFmtId="0" fontId="2079" fillId="1462" borderId="1623" xfId="23" applyAlignment="1">
      <alignment horizontal="center" vertical="center" wrapText="1"/>
    </xf>
    <xf numFmtId="0" fontId="2079" fillId="1462" borderId="1623" xfId="23" applyAlignment="1">
      <alignment horizontal="center" vertical="center" wrapText="1"/>
    </xf>
    <xf numFmtId="3" fontId="2078" fillId="1462" borderId="1623" xfId="23" applyAlignment="1">
      <alignment vertical="center"/>
    </xf>
    <xf numFmtId="0" fontId="2084" fillId="1462" borderId="1653" xfId="23" applyAlignment="1">
      <alignment horizontal="center"/>
    </xf>
    <xf numFmtId="0" fontId="2086" fillId="1462" borderId="1654" xfId="23"/>
    <xf numFmtId="0" fontId="2084" fillId="1462" borderId="1622" xfId="23" applyAlignment="1">
      <alignment horizontal="left" vertical="center"/>
    </xf>
    <xf numFmtId="0" fontId="2086" fillId="1462" borderId="1655" xfId="23"/>
    <xf numFmtId="0" fontId="2084" fillId="1462" borderId="1622" xfId="23" applyAlignment="1">
      <alignment horizontal="left" vertical="center" wrapText="1"/>
    </xf>
    <xf numFmtId="10" fontId="2086" fillId="1462" borderId="1648" xfId="23" applyAlignment="1">
      <alignment horizontal="center"/>
    </xf>
    <xf numFmtId="10" fontId="2084" fillId="1462" borderId="1622" xfId="23"/>
    <xf numFmtId="0" fontId="2084" fillId="1462" borderId="1622" xfId="23" applyAlignment="1">
      <alignment wrapText="1"/>
    </xf>
    <xf numFmtId="0" fontId="2084" fillId="1462" borderId="1622" xfId="23" applyAlignment="1">
      <alignment horizontal="center" vertical="center"/>
    </xf>
    <xf numFmtId="0" fontId="2093" fillId="1462" borderId="1622" xfId="23" applyAlignment="1">
      <alignment horizontal="left" vertical="center"/>
    </xf>
    <xf numFmtId="0" fontId="2085" fillId="1462" borderId="1622" xfId="23" applyAlignment="1">
      <alignment horizontal="center" vertical="center" wrapText="1"/>
    </xf>
    <xf numFmtId="10" fontId="2085" fillId="1462" borderId="1622" xfId="23" applyAlignment="1">
      <alignment horizontal="center" vertical="center" wrapText="1"/>
    </xf>
    <xf numFmtId="0" fontId="2078" fillId="1462" borderId="1622" xfId="23" applyAlignment="1">
      <alignment horizontal="center" vertical="center"/>
    </xf>
    <xf numFmtId="10" fontId="2079" fillId="1462" borderId="1622" xfId="23" applyAlignment="1">
      <alignment horizontal="left" vertical="center" wrapText="1"/>
    </xf>
    <xf numFmtId="0" fontId="2093" fillId="1501" borderId="1623" xfId="23" applyAlignment="1">
      <alignment horizontal="center" vertical="center"/>
    </xf>
    <xf numFmtId="0" fontId="2078" fillId="1501" borderId="1623" xfId="23" applyAlignment="1">
      <alignment horizontal="left" vertical="center" wrapText="1"/>
    </xf>
    <xf numFmtId="0" fontId="2079" fillId="1501" borderId="1623" xfId="23" applyAlignment="1">
      <alignment horizontal="center" vertical="center"/>
    </xf>
    <xf numFmtId="0" fontId="2078" fillId="1501" borderId="1623" xfId="23" applyAlignment="1">
      <alignment horizontal="center" vertical="center"/>
    </xf>
    <xf numFmtId="2" fontId="2078" fillId="1501" borderId="1623" xfId="23" applyAlignment="1">
      <alignment horizontal="center" vertical="center"/>
    </xf>
    <xf numFmtId="2" fontId="2093" fillId="1501" borderId="1623" xfId="23" applyAlignment="1">
      <alignment horizontal="center" vertical="center"/>
    </xf>
    <xf numFmtId="0" fontId="2079" fillId="1501" borderId="1623" xfId="23" applyAlignment="1">
      <alignment horizontal="left" vertical="center" wrapText="1"/>
    </xf>
    <xf numFmtId="0" fontId="2078" fillId="1501" borderId="1623" xfId="23" applyAlignment="1">
      <alignment vertical="center"/>
    </xf>
    <xf numFmtId="0" fontId="2088" fillId="1501" borderId="1623" xfId="23" applyAlignment="1">
      <alignment horizontal="right" vertical="center"/>
    </xf>
    <xf numFmtId="0" fontId="2104" fillId="1462" borderId="1622" xfId="23" applyAlignment="1">
      <alignment horizontal="left" vertical="center" wrapText="1"/>
    </xf>
    <xf numFmtId="0" fontId="2081" fillId="1462" borderId="1622" xfId="23" applyAlignment="1">
      <alignment horizontal="left" vertical="center"/>
    </xf>
    <xf numFmtId="0" fontId="2105" fillId="1462" borderId="1648" xfId="23" applyAlignment="1">
      <alignment horizontal="center" vertical="bottom"/>
    </xf>
    <xf numFmtId="0" fontId="2080" fillId="1462" borderId="1622" xfId="23" applyAlignment="1">
      <alignment horizontal="center" vertical="center" wrapText="1"/>
    </xf>
    <xf numFmtId="0" fontId="2111" fillId="1462" borderId="1648" xfId="23" applyAlignment="1">
      <alignment horizontal="center" vertical="bottom"/>
    </xf>
    <xf numFmtId="0" fontId="2111" fillId="1478" borderId="1648" xfId="23" applyAlignment="1">
      <alignment horizontal="center" vertical="bottom"/>
    </xf>
    <xf numFmtId="0" fontId="2084" fillId="1478" borderId="1648" xfId="23"/>
    <xf numFmtId="10" fontId="2084" fillId="1462" borderId="1648" xfId="23"/>
    <xf numFmtId="0" fontId="2112" fillId="1462" borderId="1622" xfId="23" applyAlignment="1">
      <alignment horizontal="center" vertical="center" wrapText="1"/>
    </xf>
    <xf numFmtId="0" fontId="2104" fillId="1462" borderId="1622" xfId="23"/>
    <xf numFmtId="0" fontId="2111" fillId="1503" borderId="1648" xfId="23" applyAlignment="1">
      <alignment horizontal="center" vertical="bottom"/>
    </xf>
    <xf numFmtId="0" fontId="2084" fillId="1478" borderId="1648" xfId="23" applyAlignment="1">
      <alignment horizontal="center"/>
    </xf>
    <xf numFmtId="0" fontId="2084" fillId="1503" borderId="1648" xfId="23" applyAlignment="1">
      <alignment horizontal="center"/>
    </xf>
    <xf numFmtId="0" fontId="2084" fillId="1478" borderId="1622" xfId="23" applyAlignment="1">
      <alignment horizontal="center"/>
    </xf>
    <xf numFmtId="0" fontId="2085" fillId="1462" borderId="1622" xfId="23" applyAlignment="1">
      <alignment horizontal="center" vertical="center"/>
    </xf>
    <xf numFmtId="0" fontId="2113" fillId="1478" borderId="1622" xfId="23"/>
    <xf numFmtId="0" fontId="2105" fillId="1462" borderId="1653" xfId="23" applyAlignment="1">
      <alignment horizontal="center" wrapText="1"/>
    </xf>
    <xf numFmtId="0" fontId="2114" fillId="1462" borderId="1656" xfId="23" applyAlignment="1">
      <alignment horizontal="left" wrapText="1"/>
    </xf>
    <xf numFmtId="0" fontId="2104" fillId="1462" borderId="1648" xfId="23" applyAlignment="1">
      <alignment horizontal="center"/>
    </xf>
    <xf numFmtId="0" fontId="2115" fillId="1502" borderId="1623" xfId="23" applyAlignment="1">
      <alignment horizontal="center" vertical="center" wrapText="1"/>
    </xf>
    <xf numFmtId="0" fontId="2104" fillId="1462" borderId="1622" xfId="23" applyAlignment="1">
      <alignment horizontal="center"/>
    </xf>
    <xf numFmtId="0" fontId="2114" fillId="1462" borderId="1655" xfId="23" applyAlignment="1">
      <alignment horizontal="left" wrapText="1"/>
    </xf>
    <xf numFmtId="0" fontId="2104" fillId="1478" borderId="1648" xfId="23"/>
    <xf numFmtId="0" fontId="2104" fillId="1462" borderId="1648" xfId="23"/>
    <xf numFmtId="10" fontId="2104" fillId="1462" borderId="1648" xfId="23"/>
    <xf numFmtId="0" fontId="2104" fillId="1478" borderId="1648" xfId="23" applyAlignment="1">
      <alignment horizontal="center"/>
    </xf>
    <xf numFmtId="0" fontId="2104" fillId="1503" borderId="1648" xfId="23" applyAlignment="1">
      <alignment horizontal="center"/>
    </xf>
    <xf numFmtId="0" fontId="2104" fillId="1478" borderId="1622" xfId="23" applyAlignment="1">
      <alignment horizontal="center"/>
    </xf>
    <xf numFmtId="0" fontId="2104" fillId="1478" borderId="1622" xfId="23"/>
    <xf numFmtId="165" fontId="2084" fillId="1462" borderId="1648" xfId="23" applyAlignment="1">
      <alignment horizontal="center"/>
    </xf>
    <xf numFmtId="0" fontId="2084" fillId="1462" borderId="1648" xfId="23" applyAlignment="1">
      <alignment horizontal="center" vertical="center"/>
    </xf>
    <xf numFmtId="0" fontId="2114" fillId="1462" borderId="1648" xfId="23" applyAlignment="1">
      <alignment horizontal="center" vertical="center" wrapText="1"/>
    </xf>
    <xf numFmtId="10" fontId="2084" fillId="1462" borderId="1648" xfId="23" applyAlignment="1">
      <alignment horizontal="center" vertical="center"/>
    </xf>
    <xf numFmtId="9" fontId="2084" fillId="1462" borderId="1648" xfId="23" applyAlignment="1">
      <alignment horizontal="center" vertical="center"/>
    </xf>
    <xf numFmtId="0" fontId="2084" fillId="1462" borderId="1648" xfId="23" applyAlignment="1">
      <alignment horizontal="left" vertical="bottom" wrapText="1"/>
    </xf>
    <xf numFmtId="0" fontId="2105" fillId="1462" borderId="1648" xfId="23" applyAlignment="1">
      <alignment horizontal="center" wrapText="1"/>
    </xf>
    <xf numFmtId="0" fontId="2104" fillId="1462" borderId="1648" xfId="23" applyAlignment="1">
      <alignment horizontal="center" wrapText="1"/>
    </xf>
    <xf numFmtId="0" fontId="2114" fillId="1462" borderId="1648" xfId="23" applyAlignment="1">
      <alignment horizontal="center" wrapText="1"/>
    </xf>
    <xf numFmtId="0" fontId="2104" fillId="1462" borderId="1648" xfId="23" applyAlignment="1">
      <alignment horizontal="right" wrapText="1"/>
    </xf>
    <xf numFmtId="0" fontId="2104" fillId="1462" borderId="1648" xfId="23" applyAlignment="1">
      <alignment horizontal="left" wrapText="1"/>
    </xf>
    <xf numFmtId="0" fontId="2110" fillId="1501" borderId="1623" xfId="23" applyAlignment="1">
      <alignment horizontal="center" vertical="center" wrapText="1"/>
    </xf>
    <xf numFmtId="10" fontId="2104" fillId="1462" borderId="1648" xfId="23" applyAlignment="1">
      <alignment horizontal="right" wrapText="1"/>
    </xf>
    <xf numFmtId="0" fontId="2084" fillId="1503" borderId="1648" xfId="23" applyAlignment="1">
      <alignment horizontal="left" vertical="bottom" wrapText="1"/>
    </xf>
    <xf numFmtId="0" fontId="2078" fillId="1462" borderId="1622" xfId="23" applyAlignment="1">
      <alignment vertical="center"/>
    </xf>
    <xf numFmtId="0" fontId="2094" fillId="1462" borderId="1623" xfId="23" applyAlignment="1">
      <alignment horizontal="center" vertical="center"/>
    </xf>
    <xf numFmtId="0" fontId="2116" fillId="1462" borderId="1622" xfId="23" applyAlignment="1">
      <alignment horizontal="center" vertical="center" wrapText="1"/>
    </xf>
    <xf numFmtId="0" fontId="2116" fillId="1462" borderId="1622" xfId="23" applyAlignment="1">
      <alignment horizontal="center" vertical="center"/>
    </xf>
    <xf numFmtId="0" fontId="2078" fillId="1502" borderId="1623" xfId="23" applyAlignment="1">
      <alignment vertical="center"/>
    </xf>
    <xf numFmtId="0" fontId="2088" fillId="1462" borderId="1623" xfId="23" applyAlignment="1">
      <alignment horizontal="center" vertical="center"/>
    </xf>
    <xf numFmtId="0" fontId="2117" fillId="1462" borderId="1623" xfId="23" applyAlignment="1">
      <alignment horizontal="center" vertical="center"/>
    </xf>
    <xf numFmtId="0" fontId="2078" fillId="1504" borderId="1623" xfId="23" applyAlignment="1">
      <alignment vertical="center"/>
    </xf>
    <xf numFmtId="0" fontId="2088" fillId="1462" borderId="1623" xfId="23" applyAlignment="1">
      <alignment horizontal="center" vertical="center"/>
    </xf>
    <xf numFmtId="0" fontId="2117" fillId="1462" borderId="1623" xfId="23" applyAlignment="1">
      <alignment horizontal="center" vertical="center"/>
    </xf>
    <xf numFmtId="0" fontId="2084" fillId="1462" borderId="1622" xfId="23" applyAlignment="1">
      <alignment vertical="center" wrapText="1"/>
    </xf>
    <xf numFmtId="0" fontId="2084" fillId="1462" borderId="1622" xfId="23" applyAlignment="1">
      <alignment horizontal="center" vertical="center" wrapText="1"/>
    </xf>
    <xf numFmtId="0" fontId="2088" fillId="1462" borderId="1622" xfId="23" applyAlignment="1">
      <alignment horizontal="center" vertical="center"/>
    </xf>
    <xf numFmtId="0" fontId="2118" fillId="1462" borderId="1622" xfId="23" applyAlignment="1">
      <alignment horizontal="center" vertical="center"/>
    </xf>
    <xf numFmtId="0" fontId="2079" fillId="1505" borderId="1623" xfId="23" applyAlignment="1">
      <alignment horizontal="left" vertical="center"/>
    </xf>
    <xf numFmtId="0" fontId="2079" fillId="1471" borderId="1623" xfId="23" applyAlignment="1">
      <alignment horizontal="left" vertical="center"/>
    </xf>
    <xf numFmtId="0" fontId="2119" fillId="1462" borderId="1622" xfId="23" applyAlignment="1">
      <alignment horizontal="center" vertical="center"/>
    </xf>
    <xf numFmtId="0" fontId="2079" fillId="1506" borderId="1623" xfId="23" applyAlignment="1">
      <alignment horizontal="left" vertical="center"/>
    </xf>
    <xf numFmtId="0" fontId="2079" fillId="1469" borderId="1623" xfId="23" applyAlignment="1">
      <alignment horizontal="left" vertical="center"/>
    </xf>
    <xf numFmtId="166" fontId="2115" fillId="1501" borderId="1623" xfId="23" applyAlignment="1">
      <alignment horizontal="center" vertical="center"/>
    </xf>
    <xf numFmtId="0" fontId="2088" fillId="1501" borderId="1623" xfId="23" applyAlignment="1">
      <alignment horizontal="center" vertical="center"/>
    </xf>
    <xf numFmtId="166" fontId="2110" fillId="1501" borderId="1623" xfId="23" applyAlignment="1">
      <alignment horizontal="center" vertical="center"/>
    </xf>
    <xf numFmtId="0" fontId="2115" fillId="1501" borderId="1623" xfId="23" applyAlignment="1">
      <alignment horizontal="center" vertical="center"/>
    </xf>
    <xf numFmtId="0" fontId="2080" fillId="1462" borderId="1622" xfId="23" applyAlignment="1">
      <alignment horizontal="center" vertical="center" wrapText="1"/>
    </xf>
    <xf numFmtId="0" fontId="2112" fillId="1462" borderId="1622" xfId="23" applyAlignment="1">
      <alignment horizontal="center" vertical="center" wrapText="1"/>
    </xf>
    <xf numFmtId="0" fontId="2088" fillId="1462" borderId="1622" xfId="23" applyAlignment="1">
      <alignment horizontal="right" vertical="center"/>
    </xf>
    <xf numFmtId="0" fontId="2088" fillId="1462" borderId="1623" xfId="23" applyAlignment="1">
      <alignment horizontal="right" vertical="center"/>
    </xf>
    <xf numFmtId="0" fontId="2093" fillId="1467" borderId="1623" xfId="23" applyAlignment="1">
      <alignment horizontal="center" vertical="center"/>
    </xf>
    <xf numFmtId="1" fontId="2110" fillId="1462" borderId="1622" xfId="23" applyAlignment="1">
      <alignment horizontal="center" vertical="center"/>
    </xf>
    <xf numFmtId="1" fontId="2110" fillId="1501" borderId="1623" xfId="23" applyAlignment="1">
      <alignment horizontal="center" vertical="center"/>
    </xf>
    <xf numFmtId="0" fontId="2110" fillId="1501" borderId="1623" xfId="23" applyAlignment="1">
      <alignment horizontal="center" vertical="center"/>
    </xf>
    <xf numFmtId="0" fontId="2115" fillId="1467" borderId="1623" xfId="23" applyAlignment="1">
      <alignment horizontal="center" vertical="center" wrapText="1"/>
    </xf>
    <xf numFmtId="0" fontId="2110" fillId="1462" borderId="1622" xfId="23" applyAlignment="1">
      <alignment horizontal="center" vertical="center"/>
    </xf>
    <xf numFmtId="0" fontId="2120" fillId="1462" borderId="1622" xfId="23" applyAlignment="1">
      <alignment horizontal="center" vertical="center" wrapText="1"/>
    </xf>
    <xf numFmtId="10" fontId="2084" fillId="1462" borderId="1622" xfId="23" applyAlignment="1">
      <alignment vertical="center" wrapText="1"/>
    </xf>
    <xf numFmtId="0" fontId="2121" fillId="1462" borderId="1623" xfId="23" applyAlignment="1">
      <alignment horizontal="left" vertical="center" wrapText="1"/>
    </xf>
    <xf numFmtId="0" fontId="2088" fillId="1467" borderId="1623" xfId="23" applyAlignment="1">
      <alignment horizontal="center" vertical="center"/>
    </xf>
    <xf numFmtId="0" fontId="2079" fillId="1462" borderId="1622" xfId="23" applyAlignment="1">
      <alignment horizontal="center" vertical="center"/>
    </xf>
    <xf numFmtId="0" fontId="2094" fillId="1462" borderId="1623" xfId="23" applyAlignment="1">
      <alignment horizontal="left" vertical="center" wrapText="1"/>
    </xf>
    <xf numFmtId="0" fontId="2090" fillId="1462" borderId="1622" xfId="23"/>
    <xf numFmtId="0" fontId="2088" fillId="1470" borderId="1623" xfId="23" applyAlignment="1">
      <alignment horizontal="center" vertical="center"/>
    </xf>
    <xf numFmtId="0" fontId="2110" fillId="1467" borderId="1623" xfId="23" applyAlignment="1">
      <alignment horizontal="center" vertical="center" wrapText="1"/>
    </xf>
    <xf numFmtId="0" fontId="2088" fillId="1471" borderId="1623" xfId="23" applyAlignment="1">
      <alignment horizontal="center" vertical="center"/>
    </xf>
    <xf numFmtId="0" fontId="2093" fillId="1462" borderId="1622" xfId="23" applyAlignment="1">
      <alignment horizontal="left" vertical="center" wrapText="1"/>
    </xf>
    <xf numFmtId="0" fontId="2093" fillId="1501" borderId="1624" xfId="23" applyAlignment="1">
      <alignment horizontal="left" vertical="center"/>
    </xf>
    <xf numFmtId="10" fontId="2078" fillId="1462" borderId="1623" xfId="23" applyAlignment="1">
      <alignment vertical="center"/>
    </xf>
    <xf numFmtId="0" fontId="2090" fillId="1462" borderId="1653" xfId="23" applyAlignment="1">
      <alignment horizontal="center" vertical="center" wrapText="1"/>
    </xf>
    <xf numFmtId="0" fontId="2082" fillId="1462" borderId="1655" xfId="23"/>
    <xf numFmtId="0" fontId="2082" fillId="1462" borderId="1657" xfId="23"/>
    <xf numFmtId="0" fontId="2090" fillId="1507" borderId="1648" xfId="23" applyAlignment="1">
      <alignment horizontal="center" vertical="center" wrapText="1"/>
    </xf>
    <xf numFmtId="0" fontId="2084" fillId="1462" borderId="1648" xfId="23" applyAlignment="1">
      <alignment horizontal="center" vertical="center" wrapText="1"/>
    </xf>
    <xf numFmtId="0" fontId="2084" fillId="1462" borderId="1648" xfId="23" applyAlignment="1">
      <alignment vertical="center" wrapText="1"/>
    </xf>
    <xf numFmtId="0" fontId="2084" fillId="1467" borderId="1648" xfId="23" applyAlignment="1">
      <alignment horizontal="center" vertical="center" wrapText="1"/>
    </xf>
    <xf numFmtId="0" fontId="2104" fillId="1462" borderId="1648" xfId="23" applyAlignment="1">
      <alignment horizontal="center" vertical="center" wrapText="1"/>
    </xf>
    <xf numFmtId="0" fontId="2104" fillId="1478" borderId="1648" xfId="23" applyAlignment="1">
      <alignment horizontal="left" vertical="center" wrapText="1"/>
    </xf>
    <xf numFmtId="2" fontId="2079" fillId="1462" borderId="1623" xfId="23" applyAlignment="1">
      <alignment horizontal="center" vertical="center"/>
    </xf>
    <xf numFmtId="2" fontId="2088" fillId="1467" borderId="1623" xfId="23" applyAlignment="1">
      <alignment horizontal="center" vertical="center"/>
    </xf>
    <xf numFmtId="0" fontId="2090" fillId="1462" borderId="1648" xfId="23" applyAlignment="1">
      <alignment horizontal="center"/>
    </xf>
    <xf numFmtId="0" fontId="2120" fillId="1502" borderId="1648" xfId="23" applyAlignment="1">
      <alignment horizontal="center" vertical="center"/>
    </xf>
    <xf numFmtId="0" fontId="2114" fillId="1462" borderId="1622" xfId="23" applyAlignment="1">
      <alignment horizontal="left" vertical="center" wrapText="1"/>
    </xf>
    <xf numFmtId="0" fontId="2112" fillId="1462" borderId="1648" xfId="23" applyAlignment="1">
      <alignment wrapText="1"/>
    </xf>
    <xf numFmtId="0" fontId="2090" fillId="1502" borderId="1648" xfId="23" applyAlignment="1">
      <alignment horizontal="center" vertical="center" wrapText="1"/>
    </xf>
    <xf numFmtId="0" fontId="2090" fillId="1502" borderId="1648" xfId="23" applyAlignment="1">
      <alignment horizontal="center" vertical="center"/>
    </xf>
    <xf numFmtId="0" fontId="2090" fillId="1507" borderId="1622" xfId="23" applyAlignment="1">
      <alignment horizontal="center" vertical="center"/>
    </xf>
    <xf numFmtId="0" fontId="2120" fillId="1462" borderId="1648" xfId="23" applyAlignment="1">
      <alignment horizontal="center" vertical="center" wrapText="1"/>
    </xf>
    <xf numFmtId="3" fontId="2120" fillId="1462" borderId="1648" xfId="23" applyAlignment="1">
      <alignment horizontal="center" vertical="center" wrapText="1"/>
    </xf>
    <xf numFmtId="0" fontId="2084" fillId="1478" borderId="1648" xfId="23" applyAlignment="1">
      <alignment horizontal="center" wrapText="1"/>
    </xf>
    <xf numFmtId="0" fontId="2084" fillId="1462" borderId="1658" xfId="23" applyAlignment="1">
      <alignment horizontal="center"/>
    </xf>
    <xf numFmtId="0" fontId="2084" fillId="1462" borderId="1659" xfId="23" applyAlignment="1">
      <alignment horizontal="center"/>
    </xf>
    <xf numFmtId="0" fontId="2084" fillId="1508" borderId="1660" xfId="23" applyAlignment="1">
      <alignment horizontal="center" vertical="bottom"/>
    </xf>
    <xf numFmtId="0" fontId="2084" fillId="1462" borderId="1661" xfId="23" applyAlignment="1">
      <alignment horizontal="center" vertical="bottom"/>
    </xf>
    <xf numFmtId="0" fontId="2084" fillId="1462" borderId="1622" xfId="23" applyAlignment="1">
      <alignment horizontal="center" vertical="bottom"/>
    </xf>
    <xf numFmtId="0" fontId="2084" fillId="1508" borderId="1662" xfId="23" applyAlignment="1">
      <alignment horizontal="center" vertical="bottom"/>
    </xf>
    <xf numFmtId="0" fontId="2084" fillId="1462" borderId="1653" xfId="23" applyAlignment="1">
      <alignment horizontal="center" vertical="bottom"/>
    </xf>
    <xf numFmtId="0" fontId="2084" fillId="1462" borderId="1661" xfId="23" applyAlignment="1">
      <alignment horizontal="center"/>
    </xf>
    <xf numFmtId="0" fontId="2084" fillId="1508" borderId="1663" xfId="23" applyAlignment="1">
      <alignment horizontal="center" vertical="bottom"/>
    </xf>
    <xf numFmtId="0" fontId="2122" fillId="1509" borderId="1648" xfId="23" applyAlignment="1">
      <alignment horizontal="right" vertical="center" wrapText="1"/>
    </xf>
    <xf numFmtId="0" fontId="2090" fillId="1508" borderId="1664" xfId="23" applyAlignment="1">
      <alignment horizontal="center" vertical="bottom"/>
    </xf>
    <xf numFmtId="0" fontId="2090" fillId="1508" borderId="1665" xfId="23" applyAlignment="1">
      <alignment horizontal="center" vertical="bottom"/>
    </xf>
    <xf numFmtId="0" fontId="2090" fillId="1508" borderId="1666" xfId="23" applyAlignment="1">
      <alignment horizontal="center" vertical="bottom"/>
    </xf>
    <xf numFmtId="0" fontId="2084" fillId="1508" borderId="1667" xfId="23" applyAlignment="1">
      <alignment horizontal="center"/>
    </xf>
    <xf numFmtId="0" fontId="2084" fillId="1508" borderId="1668" xfId="23" applyAlignment="1">
      <alignment horizontal="center"/>
    </xf>
    <xf numFmtId="0" fontId="2084" fillId="1508" borderId="1669" xfId="23" applyAlignment="1">
      <alignment horizontal="center"/>
    </xf>
    <xf numFmtId="0" fontId="2084" fillId="1508" borderId="1657" xfId="23" applyAlignment="1">
      <alignment horizontal="center"/>
    </xf>
    <xf numFmtId="0" fontId="2084" fillId="1508" borderId="1655" xfId="23" applyAlignment="1">
      <alignment horizontal="center"/>
    </xf>
    <xf numFmtId="0" fontId="2090" fillId="1467" borderId="1653" xfId="23" applyAlignment="1">
      <alignment horizontal="left" vertical="center" wrapText="1"/>
    </xf>
    <xf numFmtId="0" fontId="2090" fillId="1510" borderId="1648" xfId="23" applyAlignment="1">
      <alignment horizontal="left" vertical="center" wrapText="1"/>
    </xf>
    <xf numFmtId="0" fontId="2104" fillId="1478" borderId="1622" xfId="23" applyAlignment="1">
      <alignment horizontal="center" vertical="center" wrapText="1"/>
    </xf>
    <xf numFmtId="0" fontId="2090" fillId="1511" borderId="1648" xfId="23" applyAlignment="1">
      <alignment horizontal="left" vertical="center" wrapText="1"/>
    </xf>
    <xf numFmtId="0" fontId="2123" fillId="1462" borderId="1622" xfId="23"/>
    <xf numFmtId="0" fontId="2123" fillId="1462" borderId="1670" xfId="23"/>
    <xf numFmtId="0" fontId="2124" fillId="1462" borderId="1622" xfId="23" applyAlignment="1">
      <alignment horizontal="center" vertical="center" wrapText="1"/>
    </xf>
    <xf numFmtId="0" fontId="2125" fillId="1462" borderId="1622" xfId="23" applyAlignment="1">
      <alignment horizontal="center" vertical="center" wrapText="1"/>
    </xf>
    <xf numFmtId="0" fontId="2123" fillId="1462" borderId="1622" xfId="23" applyAlignment="1">
      <alignment horizontal="center" vertical="center"/>
    </xf>
    <xf numFmtId="0" fontId="2125" fillId="1462" borderId="1667" xfId="23" applyAlignment="1">
      <alignment horizontal="center" vertical="center" wrapText="1"/>
    </xf>
    <xf numFmtId="0" fontId="2082" fillId="1462" borderId="1668" xfId="23"/>
    <xf numFmtId="0" fontId="2082" fillId="1462" borderId="1669" xfId="23"/>
    <xf numFmtId="0" fontId="2125" fillId="1462" borderId="1648" xfId="23" applyAlignment="1">
      <alignment horizontal="center" vertical="center" wrapText="1"/>
    </xf>
    <xf numFmtId="0" fontId="2125" fillId="1479" borderId="1648" xfId="23" applyAlignment="1">
      <alignment horizontal="center" vertical="center" wrapText="1"/>
    </xf>
    <xf numFmtId="0" fontId="2123" fillId="1478" borderId="1622" xfId="23" applyAlignment="1">
      <alignment horizontal="center" vertical="bottom" wrapText="1"/>
    </xf>
    <xf numFmtId="0" fontId="2123" fillId="1478" borderId="1648" xfId="23" applyAlignment="1">
      <alignment horizontal="center" vertical="bottom" wrapText="1"/>
    </xf>
    <xf numFmtId="0" fontId="2123" fillId="1481" borderId="1648" xfId="23" applyAlignment="1">
      <alignment horizontal="left" wrapText="1"/>
    </xf>
    <xf numFmtId="3" fontId="2126" fillId="1478" borderId="1648" xfId="23" applyAlignment="1">
      <alignment horizontal="center" wrapText="1"/>
    </xf>
    <xf numFmtId="0" fontId="2123" fillId="1462" borderId="1648" xfId="23" applyAlignment="1">
      <alignment horizontal="center" vertical="bottom" wrapText="1"/>
    </xf>
    <xf numFmtId="0" fontId="2124" fillId="1462" borderId="1648" xfId="23" applyAlignment="1">
      <alignment horizontal="center" vertical="bottom" wrapText="1"/>
    </xf>
    <xf numFmtId="0" fontId="2123" fillId="1462" borderId="1622" xfId="23" applyAlignment="1">
      <alignment horizontal="center"/>
    </xf>
    <xf numFmtId="0" fontId="2123" fillId="1462" borderId="1622" xfId="23" applyAlignment="1">
      <alignment horizontal="center" vertical="bottom"/>
    </xf>
    <xf numFmtId="0" fontId="2126" fillId="1478" borderId="1648" xfId="23" applyAlignment="1">
      <alignment horizontal="center" wrapText="1"/>
    </xf>
    <xf numFmtId="0" fontId="2125" fillId="1462" borderId="1622" xfId="23" applyAlignment="1">
      <alignment vertical="bottom" wrapText="1"/>
    </xf>
    <xf numFmtId="0" fontId="2125" fillId="1502" borderId="1671" xfId="23" applyAlignment="1">
      <alignment vertical="bottom" wrapText="1"/>
    </xf>
    <xf numFmtId="0" fontId="2125" fillId="1502" borderId="1672" xfId="23" applyAlignment="1">
      <alignment vertical="bottom" wrapText="1"/>
    </xf>
    <xf numFmtId="1" fontId="2125" fillId="1502" borderId="1672" xfId="23" applyAlignment="1">
      <alignment horizontal="center" vertical="bottom" wrapText="1"/>
    </xf>
    <xf numFmtId="1" fontId="2125" fillId="1502" borderId="1656" xfId="23" applyAlignment="1">
      <alignment horizontal="center" vertical="bottom" wrapText="1"/>
    </xf>
    <xf numFmtId="0" fontId="2127" fillId="1462" borderId="1622" xfId="23" applyAlignment="1">
      <alignment vertical="center"/>
    </xf>
    <xf numFmtId="0" fontId="2123" fillId="1462" borderId="1622" xfId="23" applyAlignment="1">
      <alignment horizontal="left" vertical="center"/>
    </xf>
    <xf numFmtId="0" fontId="2084" fillId="1479" borderId="1648" xfId="23" applyAlignment="1">
      <alignment horizontal="center" wrapText="1"/>
    </xf>
    <xf numFmtId="0" fontId="2084" fillId="1481" borderId="1648" xfId="23" applyAlignment="1">
      <alignment horizontal="center" wrapText="1"/>
    </xf>
    <xf numFmtId="0" fontId="2084" fillId="1462" borderId="1648" xfId="23" applyAlignment="1">
      <alignment horizontal="center" wrapText="1"/>
    </xf>
    <xf numFmtId="0" fontId="2105" fillId="1462" borderId="1622" xfId="23" applyAlignment="1">
      <alignment vertical="center" wrapText="1"/>
    </xf>
    <xf numFmtId="0" fontId="2084" fillId="1482" borderId="1648" xfId="23"/>
    <xf numFmtId="0" fontId="2084" fillId="1507" borderId="1622" xfId="23"/>
    <xf numFmtId="0" fontId="2128" fillId="1462" borderId="1622" xfId="23" applyAlignment="1">
      <alignment horizontal="center" vertical="bottom"/>
    </xf>
    <xf numFmtId="0" fontId="2104" fillId="1462" borderId="1622" xfId="23" applyAlignment="1">
      <alignment vertical="bottom"/>
    </xf>
    <xf numFmtId="0" fontId="2128" fillId="1462" borderId="1648" xfId="23" applyAlignment="1">
      <alignment horizontal="center"/>
    </xf>
    <xf numFmtId="0" fontId="2128" fillId="1512" borderId="1648" xfId="23" applyAlignment="1">
      <alignment horizontal="center"/>
    </xf>
    <xf numFmtId="0" fontId="2128" fillId="1467" borderId="1648" xfId="23" applyAlignment="1">
      <alignment horizontal="center"/>
    </xf>
    <xf numFmtId="0" fontId="2128" fillId="1510" borderId="1648" xfId="23" applyAlignment="1">
      <alignment horizontal="center"/>
    </xf>
    <xf numFmtId="0" fontId="2128" fillId="1513" borderId="1648" xfId="23" applyAlignment="1">
      <alignment horizontal="center"/>
    </xf>
    <xf numFmtId="0" fontId="2128" fillId="1514" borderId="1648" xfId="23" applyAlignment="1">
      <alignment horizontal="center"/>
    </xf>
    <xf numFmtId="0" fontId="2104" fillId="1462" borderId="1670" xfId="23" applyAlignment="1">
      <alignment horizontal="center"/>
    </xf>
    <xf numFmtId="0" fontId="2104" fillId="1462" borderId="1655" xfId="23" applyAlignment="1">
      <alignment horizontal="center"/>
    </xf>
    <xf numFmtId="0" fontId="2104" fillId="1481" borderId="1657" xfId="23" applyAlignment="1">
      <alignment horizontal="center"/>
    </xf>
    <xf numFmtId="0" fontId="2104" fillId="1481" borderId="1672" xfId="23" applyAlignment="1">
      <alignment horizontal="center"/>
    </xf>
    <xf numFmtId="0" fontId="2104" fillId="1462" borderId="1663" xfId="23" applyAlignment="1">
      <alignment horizontal="center"/>
    </xf>
    <xf numFmtId="0" fontId="2104" fillId="1462" borderId="1656" xfId="23" applyAlignment="1">
      <alignment horizontal="center"/>
    </xf>
    <xf numFmtId="0" fontId="2128" fillId="1462" borderId="1622" xfId="23" applyAlignment="1">
      <alignment horizontal="right"/>
    </xf>
    <xf numFmtId="0" fontId="2129" fillId="1502" borderId="1622" xfId="23" applyAlignment="1">
      <alignment horizontal="right"/>
    </xf>
    <xf numFmtId="0" fontId="2129" fillId="1502" borderId="1622" xfId="23" applyAlignment="1">
      <alignment horizontal="left"/>
    </xf>
    <xf numFmtId="0" fontId="2130" fillId="1462" borderId="1622" xfId="23" applyAlignment="1">
      <alignment vertical="bottom"/>
    </xf>
    <xf numFmtId="0" fontId="2128" fillId="1462" borderId="1648" xfId="23" applyAlignment="1">
      <alignment horizontal="left"/>
    </xf>
    <xf numFmtId="0" fontId="2104" fillId="1462" borderId="1648" xfId="23" applyAlignment="1">
      <alignment horizontal="left"/>
    </xf>
    <xf numFmtId="0" fontId="2129" fillId="1462" borderId="1622" xfId="23" applyAlignment="1">
      <alignment vertical="bottom"/>
    </xf>
    <xf numFmtId="0" fontId="2131" fillId="1462" borderId="1622" xfId="23" applyAlignment="1">
      <alignment horizontal="left" vertical="bottom"/>
    </xf>
    <xf numFmtId="0" fontId="2084" fillId="1462" borderId="1622" xfId="23" applyAlignment="1">
      <alignment horizontal="left" vertical="bottom"/>
    </xf>
    <xf numFmtId="0" fontId="2132" fillId="1462" borderId="1622" xfId="23" applyAlignment="1">
      <alignment horizontal="left" vertical="bottom"/>
    </xf>
    <xf numFmtId="0" fontId="2133" fillId="1507" borderId="1648" xfId="23" applyAlignment="1">
      <alignment horizontal="center" vertical="bottom"/>
    </xf>
    <xf numFmtId="0" fontId="2133" fillId="1515" borderId="1648" xfId="23" applyAlignment="1">
      <alignment horizontal="center" vertical="bottom"/>
    </xf>
    <xf numFmtId="0" fontId="2133" fillId="1516" borderId="1648" xfId="23" applyAlignment="1">
      <alignment horizontal="center" vertical="bottom"/>
    </xf>
    <xf numFmtId="0" fontId="2133" fillId="1493" borderId="1648" xfId="23" applyAlignment="1">
      <alignment horizontal="center" vertical="bottom"/>
    </xf>
    <xf numFmtId="0" fontId="2133" fillId="1492" borderId="1648" xfId="23" applyAlignment="1">
      <alignment horizontal="center" vertical="bottom"/>
    </xf>
    <xf numFmtId="0" fontId="2133" fillId="1517" borderId="1648" xfId="23" applyAlignment="1">
      <alignment horizontal="center" vertical="bottom"/>
    </xf>
    <xf numFmtId="0" fontId="2133" fillId="1508" borderId="1648" xfId="23" applyAlignment="1">
      <alignment horizontal="center" vertical="center"/>
    </xf>
    <xf numFmtId="0" fontId="2133" fillId="1508" borderId="1655" xfId="23" applyAlignment="1">
      <alignment horizontal="left"/>
    </xf>
    <xf numFmtId="0" fontId="2090" fillId="1508" borderId="1655" xfId="23" applyAlignment="1">
      <alignment horizontal="left"/>
    </xf>
    <xf numFmtId="0" fontId="2134" fillId="1510" borderId="1648" xfId="23" applyAlignment="1">
      <alignment horizontal="center"/>
    </xf>
    <xf numFmtId="0" fontId="2134" fillId="1462" borderId="1648" xfId="23" applyAlignment="1">
      <alignment horizontal="center"/>
    </xf>
    <xf numFmtId="0" fontId="2134" fillId="1467" borderId="1648" xfId="23" applyAlignment="1">
      <alignment horizontal="center"/>
    </xf>
    <xf numFmtId="0" fontId="2090" fillId="1507" borderId="1648" xfId="23" applyAlignment="1">
      <alignment horizontal="right"/>
    </xf>
    <xf numFmtId="0" fontId="2133" fillId="1502" borderId="1648" xfId="23" applyAlignment="1">
      <alignment horizontal="center"/>
    </xf>
    <xf numFmtId="0" fontId="2128" fillId="1507" borderId="1648" xfId="23" applyAlignment="1">
      <alignment horizontal="left" vertical="bottom"/>
    </xf>
    <xf numFmtId="0" fontId="2104" fillId="1462" borderId="1648" xfId="23" applyAlignment="1">
      <alignment horizontal="left" vertical="top" wrapText="1"/>
    </xf>
    <xf numFmtId="0" fontId="2104" fillId="1462" borderId="1622" xfId="23" applyAlignment="1">
      <alignment horizontal="left" vertical="top"/>
    </xf>
    <xf numFmtId="0" fontId="2128" fillId="1462" borderId="1622" xfId="23" applyAlignment="1">
      <alignment horizontal="left" vertical="bottom"/>
    </xf>
    <xf numFmtId="0" fontId="2104" fillId="1462" borderId="1622" xfId="23" applyAlignment="1">
      <alignment horizontal="left" vertical="top" wrapText="1"/>
    </xf>
    <xf numFmtId="0" fontId="2128" fillId="1507" borderId="1648" xfId="23" applyAlignment="1">
      <alignment horizontal="center" vertical="bottom"/>
    </xf>
    <xf numFmtId="0" fontId="2090" fillId="1462" borderId="1648" xfId="23" applyAlignment="1">
      <alignment horizontal="left" vertical="top"/>
    </xf>
    <xf numFmtId="0" fontId="2134" fillId="1462" borderId="1622" xfId="23" applyAlignment="1">
      <alignment horizontal="left" vertical="bottom"/>
    </xf>
    <xf numFmtId="0" fontId="2128" fillId="1462" borderId="1622" xfId="23"/>
    <xf numFmtId="0" fontId="2128" fillId="1518" borderId="1648" xfId="23" applyAlignment="1">
      <alignment horizontal="center"/>
    </xf>
    <xf numFmtId="0" fontId="2096" fillId="1462" borderId="1622" xfId="23" applyAlignment="1">
      <alignment horizontal="center"/>
    </xf>
    <xf numFmtId="0" fontId="2133" fillId="1515" borderId="1648" xfId="23" applyAlignment="1">
      <alignment horizontal="center" vertical="center"/>
    </xf>
    <xf numFmtId="0" fontId="2104" fillId="1462" borderId="1648" xfId="23" applyAlignment="1">
      <alignment horizontal="left" vertical="center"/>
    </xf>
    <xf numFmtId="0" fontId="2135" fillId="1462" borderId="1622" xfId="23" applyAlignment="1">
      <alignment horizontal="left"/>
    </xf>
    <xf numFmtId="0" fontId="2084" fillId="1462" borderId="1622" xfId="23" applyAlignment="1">
      <alignment horizontal="left" vertical="top" wrapText="1"/>
    </xf>
    <xf numFmtId="0" fontId="2133" fillId="1519" borderId="1648" xfId="23" applyAlignment="1">
      <alignment horizontal="center" vertical="center"/>
    </xf>
    <xf numFmtId="0" fontId="2084" fillId="1462" borderId="1622" xfId="23" applyAlignment="1">
      <alignment horizontal="left" vertical="top"/>
    </xf>
    <xf numFmtId="0" fontId="2133" fillId="1493" borderId="1648" xfId="23" applyAlignment="1">
      <alignment horizontal="center" vertical="center"/>
    </xf>
    <xf numFmtId="0" fontId="2133" fillId="1492" borderId="1648" xfId="23" applyAlignment="1">
      <alignment horizontal="center" vertical="center"/>
    </xf>
    <xf numFmtId="0" fontId="2133" fillId="1517" borderId="1648" xfId="23" applyAlignment="1">
      <alignment horizontal="center" vertical="center"/>
    </xf>
    <xf numFmtId="0" fontId="2136" fillId="1462" borderId="1622" xfId="23" applyAlignment="1">
      <alignment horizontal="left" vertical="bottom"/>
    </xf>
    <xf numFmtId="0" fontId="2137" fillId="1462" borderId="1622" xfId="23"/>
    <xf numFmtId="0" fontId="2137" fillId="1462" borderId="1622" xfId="23" applyAlignment="1">
      <alignment vertical="bottom"/>
    </xf>
    <xf numFmtId="0" fontId="2138" fillId="1462" borderId="1622" xfId="23" applyAlignment="1">
      <alignment horizontal="center" vertical="bottom"/>
    </xf>
    <xf numFmtId="0" fontId="2138" fillId="1520" borderId="1648" xfId="23" applyAlignment="1">
      <alignment horizontal="center" vertical="bottom" wrapText="1"/>
    </xf>
    <xf numFmtId="0" fontId="2138" fillId="1512" borderId="1648" xfId="23" applyAlignment="1">
      <alignment horizontal="center" vertical="bottom" wrapText="1"/>
    </xf>
    <xf numFmtId="0" fontId="2138" fillId="1510" borderId="1648" xfId="23" applyAlignment="1">
      <alignment horizontal="center" vertical="bottom" wrapText="1"/>
    </xf>
    <xf numFmtId="0" fontId="2138" fillId="1514" borderId="1648" xfId="23" applyAlignment="1">
      <alignment horizontal="center" vertical="bottom" wrapText="1"/>
    </xf>
    <xf numFmtId="0" fontId="2138" fillId="1513" borderId="1648" xfId="23" applyAlignment="1">
      <alignment horizontal="center" vertical="bottom" wrapText="1"/>
    </xf>
    <xf numFmtId="0" fontId="2138" fillId="1462" borderId="1670" xfId="23" applyAlignment="1">
      <alignment horizontal="center" vertical="bottom"/>
    </xf>
    <xf numFmtId="0" fontId="2138" fillId="1462" borderId="1648" xfId="23" applyAlignment="1">
      <alignment vertical="bottom"/>
    </xf>
    <xf numFmtId="0" fontId="2137" fillId="1502" borderId="1648" xfId="23" applyAlignment="1">
      <alignment vertical="bottom"/>
    </xf>
    <xf numFmtId="0" fontId="2137" fillId="1462" borderId="1648" xfId="23" applyAlignment="1">
      <alignment horizontal="center" vertical="bottom"/>
    </xf>
    <xf numFmtId="0" fontId="2138" fillId="1462" borderId="1622" xfId="23" applyAlignment="1">
      <alignment horizontal="right" vertical="bottom"/>
    </xf>
    <xf numFmtId="0" fontId="2138" fillId="1520" borderId="1648" xfId="23" applyAlignment="1">
      <alignment horizontal="center" vertical="bottom"/>
    </xf>
    <xf numFmtId="0" fontId="2138" fillId="1512" borderId="1648" xfId="23" applyAlignment="1">
      <alignment horizontal="center" vertical="bottom"/>
    </xf>
    <xf numFmtId="0" fontId="2138" fillId="1510" borderId="1648" xfId="23" applyAlignment="1">
      <alignment horizontal="center" vertical="bottom"/>
    </xf>
    <xf numFmtId="0" fontId="2138" fillId="1514" borderId="1648" xfId="23" applyAlignment="1">
      <alignment horizontal="center" vertical="bottom"/>
    </xf>
    <xf numFmtId="0" fontId="2138" fillId="1513" borderId="1648" xfId="23" applyAlignment="1">
      <alignment horizontal="center" vertical="bottom"/>
    </xf>
    <xf numFmtId="0" fontId="2138" fillId="1462" borderId="1622" xfId="23" applyAlignment="1">
      <alignment vertical="bottom"/>
    </xf>
    <xf numFmtId="0" fontId="2085" fillId="1462" borderId="1622" xfId="23" applyAlignment="1">
      <alignment vertical="bottom"/>
    </xf>
    <xf numFmtId="0" fontId="2139" fillId="1462" borderId="1622" xfId="23" applyAlignment="1">
      <alignment vertical="bottom"/>
    </xf>
    <xf numFmtId="0" fontId="2138" fillId="1520" borderId="1648" xfId="23" applyAlignment="1">
      <alignment vertical="bottom"/>
    </xf>
    <xf numFmtId="0" fontId="2137" fillId="1462" borderId="1648" xfId="23" applyAlignment="1">
      <alignment vertical="bottom" wrapText="1"/>
    </xf>
    <xf numFmtId="0" fontId="2137" fillId="1462" borderId="1648" xfId="23" applyAlignment="1">
      <alignment vertical="bottom"/>
    </xf>
    <xf numFmtId="0" fontId="2138" fillId="1512" borderId="1648" xfId="23" applyAlignment="1">
      <alignment vertical="bottom"/>
    </xf>
    <xf numFmtId="0" fontId="2138" fillId="1510" borderId="1648" xfId="23" applyAlignment="1">
      <alignment vertical="bottom"/>
    </xf>
    <xf numFmtId="0" fontId="2138" fillId="1513" borderId="1648" xfId="23" applyAlignment="1">
      <alignment vertical="bottom"/>
    </xf>
    <xf numFmtId="0" fontId="2138" fillId="1514" borderId="1648" xfId="23" applyAlignment="1">
      <alignment vertical="bottom"/>
    </xf>
    <xf numFmtId="0" fontId="2090" fillId="1462" borderId="1622" xfId="23" applyAlignment="1">
      <alignment horizontal="right"/>
    </xf>
    <xf numFmtId="0" fontId="2125" fillId="1478" borderId="1648" xfId="23" applyAlignment="1">
      <alignment horizontal="center" vertical="center" wrapText="1"/>
    </xf>
    <xf numFmtId="0" fontId="2084" fillId="1462" borderId="1622" xfId="23" applyAlignment="1">
      <alignment horizontal="right"/>
    </xf>
    <xf numFmtId="0" fontId="2140" fillId="1510" borderId="1648" xfId="23" applyAlignment="1">
      <alignment horizontal="center" wrapText="1"/>
    </xf>
    <xf numFmtId="0" fontId="2084" fillId="1462" borderId="1648" xfId="23" applyAlignment="1">
      <alignment horizontal="right" wrapText="1"/>
    </xf>
    <xf numFmtId="165" fontId="2084" fillId="1462" borderId="1648" xfId="23" applyAlignment="1">
      <alignment horizontal="right" wrapText="1"/>
    </xf>
    <xf numFmtId="165" fontId="2084" fillId="1462" borderId="1648" xfId="23"/>
    <xf numFmtId="0" fontId="2140" fillId="1502" borderId="1648" xfId="23" applyAlignment="1">
      <alignment horizontal="center" vertical="center" wrapText="1"/>
    </xf>
    <xf numFmtId="0" fontId="2141" fillId="1462" borderId="1622" xfId="23" applyAlignment="1">
      <alignment horizontal="left" vertical="center" wrapText="1"/>
    </xf>
    <xf numFmtId="0" fontId="2142" fillId="1462" borderId="1622" xfId="23" applyAlignment="1">
      <alignment vertical="bottom"/>
    </xf>
    <xf numFmtId="0" fontId="2143" fillId="1479" borderId="1648" xfId="23" applyAlignment="1">
      <alignment horizontal="center" vertical="center"/>
    </xf>
    <xf numFmtId="0" fontId="2143" fillId="1479" borderId="1648" xfId="23" applyAlignment="1">
      <alignment horizontal="center" vertical="center" wrapText="1"/>
    </xf>
    <xf numFmtId="0" fontId="2144" fillId="1507" borderId="1648" xfId="23" applyAlignment="1">
      <alignment horizontal="center" vertical="center"/>
    </xf>
    <xf numFmtId="0" fontId="2144" fillId="1479" borderId="1648" xfId="23" applyAlignment="1">
      <alignment horizontal="center" vertical="center" wrapText="1"/>
    </xf>
    <xf numFmtId="0" fontId="2144" fillId="1479" borderId="1648" xfId="23" applyAlignment="1">
      <alignment horizontal="center" vertical="center"/>
    </xf>
    <xf numFmtId="0" fontId="2141" fillId="1462" borderId="1648" xfId="23" applyAlignment="1">
      <alignment horizontal="left" vertical="center" wrapText="1"/>
    </xf>
    <xf numFmtId="10" fontId="2141" fillId="1462" borderId="1648" xfId="23" applyAlignment="1">
      <alignment horizontal="left" vertical="center" wrapText="1"/>
    </xf>
    <xf numFmtId="2" fontId="2141" fillId="1462" borderId="1648" xfId="23" applyAlignment="1">
      <alignment horizontal="left" vertical="center" wrapText="1"/>
    </xf>
    <xf numFmtId="0" fontId="2090" fillId="1479" borderId="1648" xfId="23" applyAlignment="1">
      <alignment horizontal="center"/>
    </xf>
    <xf numFmtId="0" fontId="2145" fillId="1479" borderId="1648" xfId="23" applyAlignment="1">
      <alignment horizontal="center" wrapText="1"/>
    </xf>
    <xf numFmtId="0" fontId="2142" fillId="1479" borderId="1648" xfId="23" applyAlignment="1">
      <alignment vertical="bottom"/>
    </xf>
    <xf numFmtId="0" fontId="2146" fillId="1479" borderId="1648" xfId="23" applyAlignment="1">
      <alignment horizontal="center" vertical="bottom"/>
    </xf>
    <xf numFmtId="0" fontId="2145" fillId="1462" borderId="1648" xfId="23" applyAlignment="1">
      <alignment horizontal="center" vertical="center" wrapText="1"/>
    </xf>
    <xf numFmtId="0" fontId="2141" fillId="1521" borderId="1648" xfId="23" applyAlignment="1">
      <alignment horizontal="center" vertical="center" wrapText="1"/>
    </xf>
    <xf numFmtId="0" fontId="2141" fillId="1462" borderId="1648" xfId="23" applyAlignment="1">
      <alignment horizontal="center" vertical="center" wrapText="1"/>
    </xf>
    <xf numFmtId="0" fontId="2142" fillId="1462" borderId="1648" xfId="23" applyAlignment="1">
      <alignment vertical="center"/>
    </xf>
    <xf numFmtId="0" fontId="2143" fillId="1479" borderId="1660" xfId="23" applyAlignment="1">
      <alignment horizontal="center" vertical="center"/>
    </xf>
    <xf numFmtId="0" fontId="2143" fillId="1479" borderId="1660" xfId="23" applyAlignment="1">
      <alignment horizontal="center" vertical="center" wrapText="1"/>
    </xf>
    <xf numFmtId="0" fontId="2141" fillId="1462" borderId="1648" xfId="23" applyAlignment="1">
      <alignment wrapText="1"/>
    </xf>
    <xf numFmtId="0" fontId="2141" fillId="1462" borderId="1655" xfId="23" applyAlignment="1">
      <alignment wrapText="1"/>
    </xf>
    <xf numFmtId="165" fontId="2142" fillId="1462" borderId="1655" xfId="23" applyAlignment="1">
      <alignment horizontal="center" vertical="bottom"/>
    </xf>
    <xf numFmtId="10" fontId="2142" fillId="1462" borderId="1655" xfId="23" applyAlignment="1">
      <alignment horizontal="center" vertical="bottom"/>
    </xf>
    <xf numFmtId="0" fontId="2141" fillId="1462" borderId="1663" xfId="23" applyAlignment="1">
      <alignment wrapText="1"/>
    </xf>
    <xf numFmtId="0" fontId="2141" fillId="1462" borderId="1656" xfId="23" applyAlignment="1">
      <alignment wrapText="1"/>
    </xf>
    <xf numFmtId="165" fontId="2142" fillId="1462" borderId="1656" xfId="23" applyAlignment="1">
      <alignment horizontal="center" vertical="bottom"/>
    </xf>
    <xf numFmtId="0" fontId="2141" fillId="1462" borderId="1622" xfId="23" applyAlignment="1">
      <alignment wrapText="1"/>
    </xf>
    <xf numFmtId="0" fontId="2084" fillId="1462" borderId="1656" xfId="23"/>
    <xf numFmtId="10" fontId="2142" fillId="1462" borderId="1656" xfId="23" applyAlignment="1">
      <alignment horizontal="center" vertical="bottom"/>
    </xf>
    <xf numFmtId="0" fontId="2074" fillId="1462" borderId="1622" xfId="23"/>
    <xf numFmtId="0" fontId="2081" fillId="1472" borderId="1623" xfId="23" applyAlignment="1">
      <alignment horizontal="left" vertical="center"/>
    </xf>
    <xf numFmtId="0" fontId="2074" fillId="1462" borderId="1625" xfId="23"/>
    <xf numFmtId="0" fontId="2074" fillId="1462" borderId="1626" xfId="23"/>
    <xf numFmtId="0" fontId="2085" fillId="1473" borderId="1623" xfId="23" applyAlignment="1">
      <alignment horizontal="center" vertical="center"/>
    </xf>
    <xf numFmtId="0" fontId="2074" fillId="1462" borderId="1628" xfId="23"/>
    <xf numFmtId="0" fontId="2093" fillId="1467" borderId="1623" xfId="23" applyAlignment="1">
      <alignment horizontal="left" vertical="center" wrapText="1"/>
    </xf>
    <xf numFmtId="0" fontId="2093" fillId="1468" borderId="1623" xfId="23" applyAlignment="1">
      <alignment horizontal="left" vertical="center" wrapText="1"/>
    </xf>
    <xf numFmtId="0" fontId="2093" fillId="1469" borderId="1623" xfId="23" applyAlignment="1">
      <alignment horizontal="left" vertical="center" wrapText="1"/>
    </xf>
    <xf numFmtId="0" fontId="2093" fillId="1470" borderId="1623" xfId="23" applyAlignment="1">
      <alignment horizontal="left" vertical="center" wrapText="1"/>
    </xf>
    <xf numFmtId="0" fontId="2093" fillId="1471" borderId="1623" xfId="23" applyAlignment="1">
      <alignment horizontal="left" vertical="center" wrapText="1"/>
    </xf>
    <xf numFmtId="0" fontId="2090" fillId="1462" borderId="1632" xfId="23"/>
    <xf numFmtId="0" fontId="2074" fillId="1462" borderId="1630" xfId="23"/>
    <xf numFmtId="0" fontId="2074" fillId="1462" borderId="1636" xfId="23"/>
    <xf numFmtId="0" fontId="2077" fillId="1462" borderId="1622" xfId="23"/>
    <xf numFmtId="0" fontId="2076" fillId="1462" borderId="1648" xfId="23" applyAlignment="1">
      <alignment horizontal="left" vertical="center"/>
    </xf>
    <xf numFmtId="0" fontId="2077" fillId="1462" borderId="1648" xfId="23"/>
    <xf numFmtId="0" fontId="2074" fillId="1462" borderId="1651" xfId="23"/>
    <xf numFmtId="0" fontId="2074" fillId="1462" borderId="1652" xfId="23"/>
    <xf numFmtId="0" fontId="2093" fillId="1501" borderId="1623" xfId="23" applyAlignment="1">
      <alignment horizontal="left" vertical="center" wrapText="1"/>
    </xf>
    <xf numFmtId="0" fontId="2085" fillId="1462" borderId="1622" xfId="23"/>
    <xf numFmtId="0" fontId="2094" fillId="1462" borderId="1622" xfId="23" applyAlignment="1">
      <alignment horizontal="center" wrapText="1"/>
    </xf>
    <xf numFmtId="0" fontId="2093" fillId="1501" borderId="1623" xfId="23" applyAlignment="1">
      <alignment horizontal="left" vertical="center"/>
    </xf>
    <xf numFmtId="0" fontId="2090" fillId="1462" borderId="1648" xfId="23" applyAlignment="1">
      <alignment horizontal="center" vertical="center" wrapText="1"/>
    </xf>
    <xf numFmtId="0" fontId="2074" fillId="1462" borderId="1655" xfId="23"/>
    <xf numFmtId="0" fontId="2074" fillId="1462" borderId="1657" xfId="23"/>
    <xf numFmtId="0" fontId="2090" fillId="1467" borderId="1648" xfId="23" applyAlignment="1">
      <alignment horizontal="left" vertical="center" wrapText="1"/>
    </xf>
    <xf numFmtId="0" fontId="2125" fillId="1462" borderId="1660" xfId="23" applyAlignment="1">
      <alignment horizontal="center" vertical="center" wrapText="1"/>
    </xf>
    <xf numFmtId="0" fontId="2074" fillId="1462" borderId="1668" xfId="23"/>
    <xf numFmtId="0" fontId="2074" fillId="1462" borderId="1669" xfId="23"/>
    <xf numFmtId="0" fontId="2088" fillId="1502" borderId="1623" xfId="23" applyAlignment="1">
      <alignment vertical="center" wrapText="1"/>
    </xf>
    <xf numFmtId="0" fontId="2078" fillId="1462" borderId="1623" xfId="23" applyAlignment="1">
      <alignment vertical="top" wrapText="1"/>
    </xf>
    <xf numFmtId="0" fontId="2147" fillId="1462" borderId="1622" xfId="23" applyAlignment="1">
      <alignment vertical="top" wrapText="1"/>
    </xf>
    <xf numFmtId="0" fontId="2093" fillId="1462" borderId="1623" xfId="23" applyAlignment="1">
      <alignment vertical="top" wrapText="1"/>
    </xf>
    <xf numFmtId="0" fontId="2148" fillId="1501" borderId="1623" xfId="23" applyAlignment="1">
      <alignment horizontal="left" vertical="center"/>
    </xf>
    <xf numFmtId="0" fontId="2148" fillId="1462" borderId="1622" xfId="23" applyAlignment="1">
      <alignment horizontal="center" vertical="center"/>
    </xf>
    <xf numFmtId="0" fontId="2149" fillId="1462" borderId="1681" xfId="23" applyAlignment="1">
      <alignment vertical="top" wrapText="1"/>
    </xf>
    <xf numFmtId="0" fontId="2151" fillId="1462" borderId="1681" xfId="23" applyAlignment="1">
      <alignment vertical="top" wrapText="1"/>
    </xf>
    <xf numFmtId="0" fontId="2074" fillId="1462" borderId="1684" xfId="23"/>
    <xf numFmtId="0" fontId="2074" fillId="1462" borderId="1685" xfId="23"/>
    <xf numFmtId="0" fontId="2148" fillId="1462" borderId="1622" xfId="23"/>
    <xf numFmtId="0" fontId="2150" fillId="1462" borderId="1681" xfId="23" applyAlignment="1">
      <alignment vertical="top" wrapText="1"/>
    </xf>
    <xf numFmtId="0" fontId="2149" fillId="1462" borderId="1681" xfId="23" applyAlignment="1">
      <alignment horizontal="left" vertical="center"/>
    </xf>
    <xf numFmtId="1" fontId="2115" fillId="1501" borderId="1623" xfId="23" applyAlignment="1">
      <alignment horizontal="center" vertical="center"/>
    </xf>
    <xf numFmtId="1" fontId="2079" fillId="1462" borderId="1623" xfId="23" applyAlignment="1">
      <alignment horizontal="center" vertical="center"/>
    </xf>
    <xf numFmtId="0" fontId="2152" fillId="1522" borderId="1648" xfId="23" applyAlignment="1">
      <alignment horizontal="center" vertical="center"/>
    </xf>
    <xf numFmtId="0" fontId="2148" fillId="1462" borderId="1623" xfId="23" applyAlignment="1">
      <alignment horizontal="center" vertical="center"/>
    </xf>
    <xf numFmtId="0" fontId="2147" fillId="1462" borderId="1623" xfId="23" applyAlignment="1">
      <alignment vertical="top" wrapText="1"/>
    </xf>
    <xf numFmtId="0" fontId="2074" fillId="1462" borderId="1673" xfId="23"/>
    <xf numFmtId="0" fontId="2074" fillId="1462" borderId="1674" xfId="23"/>
    <xf numFmtId="0" fontId="2074" fillId="1462" borderId="1687" xfId="23"/>
    <xf numFmtId="0" fontId="2074" fillId="1462" borderId="1688" xfId="23"/>
    <xf numFmtId="0" fontId="2074" fillId="1462" borderId="1689" xfId="23"/>
    <xf numFmtId="0" fontId="2153" fillId="1467" borderId="1648" xfId="23" applyAlignment="1">
      <alignment horizontal="left" vertical="center" wrapText="1"/>
    </xf>
    <xf numFmtId="0" fontId="2074" fillId="1467" borderId="1648" xfId="23"/>
    <xf numFmtId="0" fontId="2154" fillId="1507" borderId="1648" xfId="23" applyAlignment="1">
      <alignment horizontal="center" vertical="center" wrapText="1"/>
    </xf>
    <xf numFmtId="0" fontId="2154" fillId="1462" borderId="1648" xfId="23" applyAlignment="1">
      <alignment horizontal="center" vertical="center" wrapText="1"/>
    </xf>
    <xf numFmtId="0" fontId="2155" fillId="1462" borderId="1648" xfId="23" applyAlignment="1">
      <alignment horizontal="left" vertical="center" wrapText="1"/>
    </xf>
    <xf numFmtId="0" fontId="2157" fillId="1467" borderId="1648" xfId="23" applyAlignment="1">
      <alignment horizontal="left" vertical="center" wrapText="1"/>
    </xf>
    <xf numFmtId="0" fontId="2074" fillId="1462" borderId="1648" xfId="23"/>
    <xf numFmtId="0" fontId="2154" fillId="1509" borderId="1648" xfId="23" applyAlignment="1">
      <alignment horizontal="center" vertical="center" wrapText="1"/>
    </xf>
    <xf numFmtId="0" fontId="2155" fillId="1509" borderId="1648" xfId="23" applyAlignment="1">
      <alignment horizontal="left" vertical="center" wrapText="1"/>
    </xf>
    <xf numFmtId="0" fontId="2154" fillId="1471" borderId="1648" xfId="23" applyAlignment="1">
      <alignment horizontal="center" vertical="center" wrapText="1"/>
    </xf>
    <xf numFmtId="0" fontId="2155" fillId="1471" borderId="1648" xfId="23" applyAlignment="1">
      <alignment horizontal="left" vertical="center" wrapText="1"/>
    </xf>
    <xf numFmtId="0" fontId="2155" fillId="1478" borderId="1648" xfId="23" applyAlignment="1">
      <alignment horizontal="center" vertical="center" wrapText="1"/>
    </xf>
    <xf numFmtId="0" fontId="2155" fillId="1481" borderId="1648" xfId="23" applyAlignment="1">
      <alignment horizontal="left" vertical="center" wrapText="1"/>
    </xf>
    <xf numFmtId="3" fontId="2154" fillId="1478" borderId="1648" xfId="23" applyAlignment="1">
      <alignment horizontal="center" vertical="center" wrapText="1"/>
    </xf>
    <xf numFmtId="0" fontId="2155" fillId="1462" borderId="1648" xfId="23" applyAlignment="1">
      <alignment horizontal="center" vertical="center" wrapText="1"/>
    </xf>
    <xf numFmtId="0" fontId="2155" fillId="1509" borderId="1648" xfId="23" applyAlignment="1">
      <alignment horizontal="center" vertical="center" wrapText="1"/>
    </xf>
    <xf numFmtId="0" fontId="2154" fillId="1478" borderId="1648" xfId="23" applyAlignment="1">
      <alignment horizontal="center" vertical="center" wrapText="1"/>
    </xf>
    <xf numFmtId="0" fontId="2155" fillId="1502" borderId="1648" xfId="23" applyAlignment="1">
      <alignment horizontal="center" vertical="center" wrapText="1"/>
    </xf>
    <xf numFmtId="0" fontId="2155" fillId="1502" borderId="1648" xfId="23" applyAlignment="1">
      <alignment horizontal="left" vertical="center" wrapText="1"/>
    </xf>
    <xf numFmtId="0" fontId="2154" fillId="1502" borderId="1648" xfId="23" applyAlignment="1">
      <alignment horizontal="center" vertical="center" wrapText="1"/>
    </xf>
    <xf numFmtId="1" fontId="2155" fillId="1502" borderId="1648" xfId="23" applyAlignment="1">
      <alignment horizontal="center" vertical="center" wrapText="1"/>
    </xf>
    <xf numFmtId="1" fontId="2155" fillId="1509" borderId="1648" xfId="23" applyAlignment="1">
      <alignment horizontal="center" vertical="center" wrapText="1"/>
    </xf>
    <xf numFmtId="0" fontId="2154" fillId="1467" borderId="1648" xfId="23"/>
    <xf numFmtId="0" fontId="2154" fillId="1467" borderId="1648" xfId="23" applyAlignment="1">
      <alignment horizontal="left" vertical="center" wrapText="1"/>
    </xf>
    <xf numFmtId="0" fontId="2154" fillId="1467" borderId="1648" xfId="23" applyAlignment="1">
      <alignment horizontal="center" vertical="center" wrapText="1"/>
    </xf>
    <xf numFmtId="0" fontId="2155" fillId="1462" borderId="1648" xfId="23"/>
    <xf numFmtId="0" fontId="2154" fillId="1462" borderId="1690" xfId="23"/>
    <xf numFmtId="0" fontId="2154" fillId="1462" borderId="1690" xfId="23" applyAlignment="1">
      <alignment horizontal="left" vertical="center" wrapText="1"/>
    </xf>
    <xf numFmtId="0" fontId="2154" fillId="1462" borderId="1690" xfId="23" applyAlignment="1">
      <alignment horizontal="center" vertical="center" wrapText="1"/>
    </xf>
    <xf numFmtId="0" fontId="2154" fillId="1471" borderId="1690" xfId="23" applyAlignment="1">
      <alignment horizontal="center" vertical="center" wrapText="1"/>
    </xf>
    <xf numFmtId="0" fontId="2154" fillId="1462" borderId="1622" xfId="23"/>
    <xf numFmtId="0" fontId="2156" fillId="1462" borderId="1622" xfId="23"/>
    <xf numFmtId="0" fontId="2074" fillId="1462" borderId="1671" xfId="23"/>
    <xf numFmtId="0" fontId="2074" fillId="1462" borderId="1672" xfId="23"/>
    <xf numFmtId="0" fontId="2074" fillId="1462" borderId="1656" xfId="23"/>
    <xf numFmtId="0" fontId="2155" fillId="1481" borderId="1648" xfId="23" applyAlignment="1">
      <alignment horizontal="center" vertical="center" wrapText="1"/>
    </xf>
    <xf numFmtId="0" fontId="2154" fillId="1478" borderId="1648" xfId="23" applyAlignment="1">
      <alignment horizontal="left" vertical="center" wrapText="1"/>
    </xf>
    <xf numFmtId="0" fontId="2155" fillId="1478" borderId="1648" xfId="23" applyAlignment="1">
      <alignment horizontal="left" vertical="center" wrapText="1"/>
    </xf>
    <xf numFmtId="0" fontId="2154" fillId="1506" borderId="1648" xfId="23" applyAlignment="1">
      <alignment horizontal="center" vertical="center" wrapText="1"/>
    </xf>
    <xf numFmtId="0" fontId="2154" fillId="1470" borderId="1648" xfId="23" applyAlignment="1">
      <alignment horizontal="center" vertical="center" wrapText="1"/>
    </xf>
    <xf numFmtId="0" fontId="2154" fillId="1481" borderId="1648" xfId="23" applyAlignment="1">
      <alignment horizontal="center" wrapText="1"/>
    </xf>
    <xf numFmtId="0" fontId="2156" fillId="1506" borderId="1648" xfId="23" applyAlignment="1">
      <alignment horizontal="center" wrapText="1"/>
    </xf>
    <xf numFmtId="0" fontId="2156" fillId="1470" borderId="1648" xfId="23" applyAlignment="1">
      <alignment horizontal="center" wrapText="1"/>
    </xf>
    <xf numFmtId="0" fontId="2156" fillId="1471" borderId="1648" xfId="23" applyAlignment="1">
      <alignment horizontal="center" wrapText="1"/>
    </xf>
    <xf numFmtId="0" fontId="2156" fillId="1481" borderId="1648" xfId="23" applyAlignment="1">
      <alignment horizontal="center" wrapText="1"/>
    </xf>
    <xf numFmtId="0" fontId="2155" fillId="1507" borderId="1648" xfId="23" applyAlignment="1">
      <alignment horizontal="center" vertical="center" wrapText="1"/>
    </xf>
    <xf numFmtId="0" fontId="2104" fillId="1478" borderId="1648" xfId="23" applyNumberFormat="1" applyFont="1" applyFill="1" applyBorder="1" applyAlignment="1">
      <alignment horizontal="center" vertical="center" wrapText="1"/>
    </xf>
    <xf numFmtId="0" fontId="2104" fillId="1478" borderId="1648" xfId="23" applyNumberFormat="1" applyFont="1" applyFill="1" applyBorder="1" applyAlignment="1">
      <alignment horizontal="center" vertical="top" wrapText="1"/>
    </xf>
    <xf numFmtId="0" fontId="2084" fillId="1523" borderId="1622" xfId="23" applyNumberFormat="1" applyFont="1" applyFill="1" applyBorder="1" applyAlignment="1">
      <alignment horizontal="left" vertical="center" wrapText="1"/>
    </xf>
    <xf numFmtId="0" fontId="2084" fillId="1523" borderId="1622" xfId="23" applyNumberFormat="1" applyFont="1" applyFill="1" applyBorder="1" applyAlignment="1">
      <alignment horizontal="center" vertical="center" wrapText="1"/>
    </xf>
    <xf numFmtId="0" fontId="2080" fillId="1523" borderId="1622" xfId="23" applyNumberFormat="1" applyFont="1" applyFill="1" applyBorder="1"/>
    <xf numFmtId="0" fontId="2084" fillId="1523" borderId="1622" xfId="23" applyNumberFormat="1" applyFont="1" applyFill="1" applyBorder="1" applyAlignment="1">
      <alignment horizontal="center"/>
    </xf>
    <xf numFmtId="0" fontId="2158" fillId="1523" borderId="1622" xfId="23" applyNumberFormat="1" applyFont="1" applyFill="1" applyBorder="1" applyAlignment="1">
      <alignment horizontal="left" vertical="center" wrapText="1"/>
    </xf>
    <xf numFmtId="0" fontId="2158" fillId="1523" borderId="1622" xfId="23" applyNumberFormat="1" applyFont="1" applyFill="1" applyBorder="1" applyAlignment="1">
      <alignment horizontal="center" vertical="center" wrapText="1"/>
    </xf>
    <xf numFmtId="0" fontId="2158" fillId="1523" borderId="1622" xfId="23" applyNumberFormat="1" applyFont="1" applyFill="1" applyBorder="1"/>
    <xf numFmtId="0" fontId="2158" fillId="1523" borderId="1622" xfId="23" applyNumberFormat="1" applyFont="1" applyFill="1" applyBorder="1" applyAlignment="1">
      <alignment horizontal="center"/>
    </xf>
    <xf numFmtId="0" fontId="2158" fillId="1523" borderId="1622" xfId="23" applyNumberFormat="1" applyFont="1" applyFill="1" applyBorder="1" applyAlignment="1">
      <alignment wrapText="1"/>
    </xf>
    <xf numFmtId="0" fontId="2158" fillId="1523" borderId="1622" xfId="23" applyNumberFormat="1" applyFont="1" applyFill="1" applyBorder="1" applyAlignment="1">
      <alignment horizontal="center" wrapText="1"/>
    </xf>
    <xf numFmtId="0" fontId="2158" fillId="1523" borderId="1622" xfId="23" applyNumberFormat="1" applyFont="1" applyFill="1" applyBorder="1" applyAlignment="1">
      <alignment horizontal="left" vertical="top" wrapText="1"/>
    </xf>
    <xf numFmtId="0" fontId="2158" fillId="1523" borderId="1622" xfId="23" applyNumberFormat="1" applyFont="1" applyFill="1" applyBorder="1" applyAlignment="1">
      <alignment horizontal="center" vertical="top" wrapText="1"/>
    </xf>
    <xf numFmtId="0" fontId="2158" fillId="1523" borderId="1622" xfId="23" applyNumberFormat="1" applyFont="1" applyFill="1" applyBorder="1" applyAlignment="1">
      <alignment vertical="top" wrapText="1"/>
    </xf>
    <xf numFmtId="0" fontId="2159" fillId="1462" borderId="1648" xfId="23" applyNumberFormat="1" applyFont="1" applyFill="1" applyBorder="1" applyAlignment="1">
      <alignment horizontal="center" vertical="center" wrapText="1"/>
    </xf>
    <xf numFmtId="0" fontId="2160" fillId="1462" borderId="1657" xfId="23" applyNumberFormat="1" applyFont="1" applyFill="1" applyBorder="1"/>
    <xf numFmtId="0" fontId="2160" fillId="1462" borderId="1655" xfId="23" applyNumberFormat="1" applyFont="1" applyFill="1" applyBorder="1"/>
    <xf numFmtId="0" fontId="2161" fillId="1462" borderId="1622" xfId="23" applyNumberFormat="1" applyFont="1" applyFill="1" applyBorder="1" applyAlignment="1">
      <alignment vertical="center" wrapText="1"/>
    </xf>
    <xf numFmtId="0" fontId="2159" fillId="1507" borderId="1648" xfId="23" applyNumberFormat="1" applyFont="1" applyFill="1" applyBorder="1" applyAlignment="1">
      <alignment horizontal="center" vertical="center" wrapText="1"/>
    </xf>
    <xf numFmtId="0" fontId="2161" fillId="1462" borderId="1648" xfId="23" applyNumberFormat="1" applyFont="1" applyFill="1" applyBorder="1" applyAlignment="1">
      <alignment horizontal="center" vertical="center" wrapText="1"/>
    </xf>
    <xf numFmtId="0" fontId="2161" fillId="1462" borderId="1648" xfId="23" applyNumberFormat="1" applyFont="1" applyFill="1" applyBorder="1" applyAlignment="1">
      <alignment vertical="center" wrapText="1"/>
    </xf>
    <xf numFmtId="0" fontId="2161" fillId="1467" borderId="1648" xfId="23" applyNumberFormat="1" applyFont="1" applyFill="1" applyBorder="1" applyAlignment="1">
      <alignment horizontal="center" vertical="center" wrapText="1"/>
    </xf>
    <xf numFmtId="0" fontId="2159" fillId="1523" borderId="1648" xfId="23" applyNumberFormat="1" applyFont="1" applyFill="1" applyBorder="1" applyAlignment="1">
      <alignment horizontal="center" vertical="center" wrapText="1"/>
    </xf>
    <xf numFmtId="0" fontId="2160" fillId="1523" borderId="1657" xfId="23" applyNumberFormat="1" applyFont="1" applyFill="1" applyBorder="1"/>
    <xf numFmtId="0" fontId="2160" fillId="1523" borderId="1655" xfId="23" applyNumberFormat="1" applyFont="1" applyFill="1" applyBorder="1"/>
    <xf numFmtId="0" fontId="2161" fillId="1523" borderId="1622" xfId="23" applyNumberFormat="1" applyFont="1" applyFill="1" applyBorder="1" applyAlignment="1">
      <alignment vertical="center" wrapText="1"/>
    </xf>
    <xf numFmtId="0" fontId="2161" fillId="1523" borderId="1648" xfId="23" applyNumberFormat="1" applyFont="1" applyFill="1" applyBorder="1" applyAlignment="1">
      <alignment horizontal="center" vertical="center" wrapText="1"/>
    </xf>
    <xf numFmtId="0" fontId="2161" fillId="1523" borderId="1648" xfId="23" applyNumberFormat="1" applyFont="1" applyFill="1" applyBorder="1" applyAlignment="1">
      <alignment vertical="center" wrapText="1"/>
    </xf>
    <xf numFmtId="0" fontId="2160" fillId="1523" borderId="1657" xfId="23" applyNumberFormat="1" applyFont="1" applyFill="1" applyBorder="1" applyAlignment="1">
      <alignment wrapText="1"/>
    </xf>
    <xf numFmtId="0" fontId="2160" fillId="1523" borderId="1655" xfId="23" applyNumberFormat="1" applyFont="1" applyFill="1" applyBorder="1" applyAlignment="1">
      <alignment wrapText="1"/>
    </xf>
    <xf numFmtId="0" fontId="2159" fillId="1523" borderId="1648" xfId="23" applyNumberFormat="1" applyFont="1" applyFill="1" applyBorder="1" applyAlignment="1">
      <alignment horizontal="center" vertical="top" wrapText="1"/>
    </xf>
    <xf numFmtId="0" fontId="2160" fillId="1523" borderId="1657" xfId="23" applyNumberFormat="1" applyFont="1" applyFill="1" applyBorder="1" applyAlignment="1">
      <alignment vertical="top" wrapText="1"/>
    </xf>
    <xf numFmtId="0" fontId="2160" fillId="1523" borderId="1655" xfId="23" applyNumberFormat="1" applyFont="1" applyFill="1" applyBorder="1" applyAlignment="1">
      <alignment vertical="top" wrapText="1"/>
    </xf>
    <xf numFmtId="0" fontId="2161" fillId="1523" borderId="1622" xfId="23" applyNumberFormat="1" applyFont="1" applyFill="1" applyBorder="1" applyAlignment="1">
      <alignment vertical="top" wrapText="1"/>
    </xf>
    <xf numFmtId="0" fontId="2161" fillId="1523" borderId="1648" xfId="23" applyNumberFormat="1" applyFont="1" applyFill="1" applyBorder="1" applyAlignment="1">
      <alignment horizontal="center" vertical="top" wrapText="1"/>
    </xf>
    <xf numFmtId="0" fontId="2161" fillId="1523" borderId="1648" xfId="23" applyNumberFormat="1" applyFont="1" applyFill="1" applyBorder="1" applyAlignment="1">
      <alignment vertical="top" wrapText="1"/>
    </xf>
    <xf numFmtId="0" fontId="2159" fillId="1524" borderId="1648" xfId="23" applyNumberFormat="1" applyFont="1" applyFill="1" applyBorder="1" applyAlignment="1">
      <alignment horizontal="center" vertical="top" wrapText="1"/>
    </xf>
    <xf numFmtId="0" fontId="2160" fillId="1524" borderId="1657" xfId="23" applyNumberFormat="1" applyFont="1" applyFill="1" applyBorder="1" applyAlignment="1">
      <alignment vertical="top" wrapText="1"/>
    </xf>
    <xf numFmtId="0" fontId="2160" fillId="1524" borderId="1655" xfId="23" applyNumberFormat="1" applyFont="1" applyFill="1" applyBorder="1" applyAlignment="1">
      <alignment vertical="top" wrapText="1"/>
    </xf>
    <xf numFmtId="0" fontId="2161" fillId="1524" borderId="1622" xfId="23" applyNumberFormat="1" applyFont="1" applyFill="1" applyBorder="1" applyAlignment="1">
      <alignment vertical="top" wrapText="1"/>
    </xf>
    <xf numFmtId="0" fontId="2162" fillId="1524" borderId="1648" xfId="23" applyNumberFormat="1" applyFont="1" applyFill="1" applyBorder="1" applyAlignment="1">
      <alignment horizontal="center" vertical="top" wrapText="1"/>
    </xf>
    <xf numFmtId="0" fontId="2163" fillId="1524" borderId="1657" xfId="23" applyNumberFormat="1" applyFont="1" applyFill="1" applyBorder="1" applyAlignment="1">
      <alignment vertical="top" wrapText="1"/>
    </xf>
    <xf numFmtId="0" fontId="2163" fillId="1524" borderId="1655" xfId="23" applyNumberFormat="1" applyFont="1" applyFill="1" applyBorder="1" applyAlignment="1">
      <alignment vertical="top" wrapText="1"/>
    </xf>
    <xf numFmtId="0" fontId="2162" fillId="1524" borderId="1622" xfId="23" applyNumberFormat="1" applyFont="1" applyFill="1" applyBorder="1" applyAlignment="1">
      <alignment vertical="top" wrapText="1"/>
    </xf>
    <xf numFmtId="0" fontId="2159" fillId="1525" borderId="1648" xfId="23" applyNumberFormat="1" applyFont="1" applyFill="1" applyBorder="1" applyAlignment="1">
      <alignment horizontal="center" vertical="top" wrapText="1"/>
    </xf>
    <xf numFmtId="0" fontId="2161" fillId="1525" borderId="1622" xfId="23" applyNumberFormat="1" applyFont="1" applyFill="1" applyBorder="1" applyAlignment="1">
      <alignment vertical="top" wrapText="1"/>
    </xf>
    <xf numFmtId="0" fontId="2159" fillId="1525" borderId="1622" xfId="23" applyNumberFormat="1" applyFont="1" applyFill="1" applyBorder="1" applyAlignment="1">
      <alignment vertical="top" wrapText="1"/>
    </xf>
    <xf numFmtId="0" fontId="2159" fillId="1525" borderId="1622" xfId="23" applyNumberFormat="1" applyFont="1" applyFill="1" applyBorder="1" applyAlignment="1">
      <alignment horizontal="center" vertical="top" wrapText="1"/>
    </xf>
    <xf numFmtId="0" fontId="2159" fillId="1525" borderId="1648" xfId="23" applyNumberFormat="1" applyFont="1" applyFill="1" applyBorder="1" applyAlignment="1">
      <alignment horizontal="center" vertical="center" wrapText="1"/>
    </xf>
    <xf numFmtId="0" fontId="2159" fillId="1525" borderId="1622" xfId="23" applyNumberFormat="1" applyFont="1" applyFill="1" applyBorder="1" applyAlignment="1">
      <alignment horizontal="center" vertical="center" wrapText="1"/>
    </xf>
    <xf numFmtId="0" fontId="2159" fillId="1525" borderId="1691" xfId="23" applyNumberFormat="1" applyFont="1" applyFill="1" applyBorder="1" applyAlignment="1">
      <alignment horizontal="center" vertical="center" wrapText="1"/>
    </xf>
    <xf numFmtId="0" fontId="2161" fillId="1523" borderId="1691" xfId="23" applyNumberFormat="1" applyFont="1" applyFill="1" applyBorder="1" applyAlignment="1">
      <alignment horizontal="center" vertical="top" wrapText="1"/>
    </xf>
    <xf numFmtId="0" fontId="2161" fillId="1523" borderId="1691" xfId="23" applyNumberFormat="1" applyFont="1" applyFill="1" applyBorder="1" applyAlignment="1">
      <alignment vertical="top" wrapText="1"/>
    </xf>
    <xf numFmtId="0" fontId="2084" fillId="1523" borderId="1648" xfId="23" applyNumberFormat="1" applyFont="1" applyFill="1" applyBorder="1" applyAlignment="1">
      <alignment horizontal="center" vertical="center" wrapText="1"/>
    </xf>
    <xf numFmtId="0" fontId="2084" fillId="1523" borderId="1648" xfId="23" applyNumberFormat="1" applyFont="1" applyFill="1" applyBorder="1" applyAlignment="1">
      <alignment vertical="center" wrapText="1"/>
    </xf>
    <xf numFmtId="0" fontId="2084" fillId="1523" borderId="1622" xfId="23" applyNumberFormat="1" applyFont="1" applyFill="1" applyBorder="1" applyAlignment="1">
      <alignment vertical="center" wrapText="1"/>
    </xf>
    <xf numFmtId="0" fontId="2158" fillId="1523" borderId="1648" xfId="23" applyNumberFormat="1" applyFont="1" applyFill="1" applyBorder="1" applyAlignment="1">
      <alignment horizontal="center" vertical="center" wrapText="1"/>
    </xf>
    <xf numFmtId="0" fontId="2158" fillId="1523" borderId="1648" xfId="23" applyNumberFormat="1" applyFont="1" applyFill="1" applyBorder="1" applyAlignment="1">
      <alignment vertical="center" wrapText="1"/>
    </xf>
    <xf numFmtId="0" fontId="2158" fillId="1523" borderId="1622" xfId="23" applyNumberFormat="1" applyFont="1" applyFill="1" applyBorder="1" applyAlignment="1">
      <alignment vertical="center" wrapText="1"/>
    </xf>
    <xf numFmtId="0" fontId="2158" fillId="1523" borderId="1648" xfId="23" applyNumberFormat="1" applyFont="1" applyFill="1" applyBorder="1" applyAlignment="1">
      <alignment horizontal="center" vertical="top" wrapText="1"/>
    </xf>
    <xf numFmtId="0" fontId="2158" fillId="1523" borderId="1648" xfId="23" applyNumberFormat="1" applyFont="1" applyFill="1" applyBorder="1" applyAlignment="1">
      <alignment vertical="top" wrapText="1"/>
    </xf>
    <xf numFmtId="0" fontId="2090" fillId="1467" borderId="1648" xfId="23" applyNumberFormat="1" applyFont="1" applyFill="1" applyBorder="1" applyAlignment="1">
      <alignment horizontal="left" vertical="center" wrapText="1"/>
    </xf>
    <xf numFmtId="0" fontId="2074" fillId="1462" borderId="1657" xfId="23" applyNumberFormat="1" applyFont="1" applyFill="1" applyBorder="1" applyAlignment="1">
      <alignment wrapText="1"/>
    </xf>
    <xf numFmtId="0" fontId="2074" fillId="1462" borderId="1655" xfId="23" applyNumberFormat="1" applyFont="1" applyFill="1" applyBorder="1" applyAlignment="1">
      <alignment wrapText="1"/>
    </xf>
    <xf numFmtId="0" fontId="2084" fillId="1462" borderId="1648" xfId="23" applyNumberFormat="1" applyFont="1" applyFill="1" applyBorder="1" applyAlignment="1">
      <alignment horizontal="center" vertical="center" wrapText="1"/>
    </xf>
    <xf numFmtId="0" fontId="2084" fillId="1462" borderId="1648" xfId="23" applyNumberFormat="1" applyFont="1" applyFill="1" applyBorder="1" applyAlignment="1">
      <alignment vertical="center" wrapText="1"/>
    </xf>
    <xf numFmtId="0" fontId="2084" fillId="1467" borderId="1648" xfId="23" applyNumberFormat="1" applyFont="1" applyFill="1" applyBorder="1" applyAlignment="1">
      <alignment horizontal="center" vertical="center" wrapText="1"/>
    </xf>
    <xf numFmtId="0" fontId="2084" fillId="1462" borderId="1622" xfId="23" applyNumberFormat="1" applyFont="1" applyFill="1" applyBorder="1" applyAlignment="1">
      <alignment horizontal="center" wrapText="1"/>
    </xf>
    <xf numFmtId="0" fontId="2090" fillId="1467" borderId="1648" xfId="23" applyNumberFormat="1" applyFont="1" applyFill="1" applyBorder="1" applyAlignment="1">
      <alignment horizontal="left" vertical="top" wrapText="1"/>
    </xf>
    <xf numFmtId="0" fontId="2074" fillId="1462" borderId="1657" xfId="23" applyNumberFormat="1" applyFont="1" applyFill="1" applyBorder="1" applyAlignment="1">
      <alignment vertical="top" wrapText="1"/>
    </xf>
    <xf numFmtId="0" fontId="2074" fillId="1462" borderId="1655" xfId="23" applyNumberFormat="1" applyFont="1" applyFill="1" applyBorder="1" applyAlignment="1">
      <alignment vertical="top" wrapText="1"/>
    </xf>
    <xf numFmtId="0" fontId="2084" fillId="1462" borderId="1648" xfId="23" applyNumberFormat="1" applyFont="1" applyFill="1" applyBorder="1" applyAlignment="1">
      <alignment horizontal="center" vertical="top" wrapText="1"/>
    </xf>
    <xf numFmtId="0" fontId="2084" fillId="1462" borderId="1648" xfId="23" applyNumberFormat="1" applyFont="1" applyFill="1" applyBorder="1" applyAlignment="1">
      <alignment vertical="top" wrapText="1"/>
    </xf>
    <xf numFmtId="0" fontId="2084" fillId="1467" borderId="1648" xfId="23" applyNumberFormat="1" applyFont="1" applyFill="1" applyBorder="1" applyAlignment="1">
      <alignment horizontal="center" vertical="top" wrapText="1"/>
    </xf>
    <xf numFmtId="0" fontId="2084" fillId="1462" borderId="1622" xfId="23" applyNumberFormat="1" applyFont="1" applyFill="1" applyBorder="1" applyAlignment="1">
      <alignment horizontal="center" vertical="top" wrapText="1"/>
    </xf>
    <xf numFmtId="0" fontId="2159" fillId="1467" borderId="1648" xfId="23" applyNumberFormat="1" applyFont="1" applyFill="1" applyBorder="1" applyAlignment="1">
      <alignment horizontal="left" vertical="center" wrapText="1"/>
    </xf>
    <xf numFmtId="0" fontId="2161" fillId="1462" borderId="1648" xfId="23" applyNumberFormat="1" applyFont="1" applyFill="1" applyBorder="1" applyAlignment="1">
      <alignment horizontal="left" vertical="center" wrapText="1"/>
    </xf>
    <xf numFmtId="0" fontId="2159" fillId="1523" borderId="1648" xfId="23" applyNumberFormat="1" applyFont="1" applyFill="1" applyBorder="1" applyAlignment="1">
      <alignment horizontal="left" vertical="center" wrapText="1"/>
    </xf>
    <xf numFmtId="0" fontId="2161" fillId="1523" borderId="1648" xfId="23" applyNumberFormat="1" applyFont="1" applyFill="1" applyBorder="1" applyAlignment="1">
      <alignment horizontal="left" vertical="center" wrapText="1"/>
    </xf>
    <xf numFmtId="0" fontId="2159" fillId="1523" borderId="1648" xfId="23" applyNumberFormat="1" applyFont="1" applyFill="1" applyBorder="1" applyAlignment="1">
      <alignment horizontal="left" vertical="top" wrapText="1"/>
    </xf>
    <xf numFmtId="0" fontId="2161" fillId="1523" borderId="1648" xfId="23" applyNumberFormat="1" applyFont="1" applyFill="1" applyBorder="1" applyAlignment="1">
      <alignment horizontal="left" vertical="top" wrapText="1"/>
    </xf>
    <xf numFmtId="0" fontId="2159" fillId="1524" borderId="1648" xfId="23" applyNumberFormat="1" applyFont="1" applyFill="1" applyBorder="1" applyAlignment="1">
      <alignment horizontal="left" vertical="top" wrapText="1"/>
    </xf>
    <xf numFmtId="0" fontId="2162" fillId="1524" borderId="1648" xfId="23" applyNumberFormat="1" applyFont="1" applyFill="1" applyBorder="1" applyAlignment="1">
      <alignment horizontal="left" vertical="top" wrapText="1"/>
    </xf>
    <xf numFmtId="0" fontId="2159" fillId="1523" borderId="1691" xfId="23" applyNumberFormat="1" applyFont="1" applyFill="1" applyBorder="1" applyAlignment="1">
      <alignment horizontal="center" vertical="top" wrapText="1"/>
    </xf>
    <xf numFmtId="0" fontId="2161" fillId="1523" borderId="1691" xfId="23" applyNumberFormat="1" applyFont="1" applyFill="1" applyBorder="1" applyAlignment="1">
      <alignment horizontal="left" vertical="top" wrapText="1"/>
    </xf>
    <xf numFmtId="0" fontId="2155" fillId="1523" borderId="1648" xfId="23" applyNumberFormat="1" applyFont="1" applyFill="1" applyBorder="1" applyAlignment="1">
      <alignment horizontal="left" vertical="center" wrapText="1"/>
    </xf>
    <xf numFmtId="0" fontId="2074" fillId="1523" borderId="1668" xfId="23" applyNumberFormat="1" applyFont="1" applyFill="1" applyBorder="1"/>
    <xf numFmtId="0" fontId="2074" fillId="1523" borderId="1669" xfId="23" applyNumberFormat="1" applyFont="1" applyFill="1" applyBorder="1"/>
    <xf numFmtId="0" fontId="2158" fillId="1523" borderId="1648" xfId="23" applyNumberFormat="1" applyFont="1" applyFill="1" applyBorder="1" applyAlignment="1">
      <alignment horizontal="left" vertical="center" wrapText="1"/>
    </xf>
    <xf numFmtId="0" fontId="2164" fillId="1523" borderId="1668" xfId="23" applyNumberFormat="1" applyFont="1" applyFill="1" applyBorder="1"/>
    <xf numFmtId="0" fontId="2164" fillId="1523" borderId="1669" xfId="23" applyNumberFormat="1" applyFont="1" applyFill="1" applyBorder="1"/>
    <xf numFmtId="0" fontId="2164" fillId="1523" borderId="1668" xfId="23" applyNumberFormat="1" applyFont="1" applyFill="1" applyBorder="1" applyAlignment="1">
      <alignment wrapText="1"/>
    </xf>
    <xf numFmtId="0" fontId="2164" fillId="1523" borderId="1669" xfId="23" applyNumberFormat="1" applyFont="1" applyFill="1" applyBorder="1" applyAlignment="1">
      <alignment wrapText="1"/>
    </xf>
    <xf numFmtId="0" fontId="2158" fillId="1523" borderId="1648" xfId="23" applyNumberFormat="1" applyFont="1" applyFill="1" applyBorder="1" applyAlignment="1">
      <alignment horizontal="left" vertical="top" wrapText="1"/>
    </xf>
    <xf numFmtId="0" fontId="2164" fillId="1523" borderId="1668" xfId="23" applyNumberFormat="1" applyFont="1" applyFill="1" applyBorder="1" applyAlignment="1">
      <alignment vertical="top" wrapText="1"/>
    </xf>
    <xf numFmtId="0" fontId="2164" fillId="1523" borderId="1669" xfId="23" applyNumberFormat="1" applyFont="1" applyFill="1" applyBorder="1" applyAlignment="1">
      <alignment vertical="top" wrapText="1"/>
    </xf>
    <xf numFmtId="0" fontId="2159" fillId="1509" borderId="1648" xfId="23" applyNumberFormat="1" applyFont="1" applyFill="1" applyBorder="1" applyAlignment="1">
      <alignment horizontal="center" vertical="center" wrapText="1"/>
    </xf>
    <xf numFmtId="0" fontId="2161" fillId="1509" borderId="1648" xfId="23" applyNumberFormat="1" applyFont="1" applyFill="1" applyBorder="1" applyAlignment="1">
      <alignment horizontal="left" vertical="center" wrapText="1"/>
    </xf>
    <xf numFmtId="0" fontId="2159" fillId="1471" borderId="1648" xfId="23" applyNumberFormat="1" applyFont="1" applyFill="1" applyBorder="1" applyAlignment="1">
      <alignment horizontal="center" vertical="center" wrapText="1"/>
    </xf>
    <xf numFmtId="0" fontId="2161" fillId="1471" borderId="1648" xfId="23" applyNumberFormat="1" applyFont="1" applyFill="1" applyBorder="1" applyAlignment="1">
      <alignment horizontal="left" vertical="center" wrapText="1"/>
    </xf>
    <xf numFmtId="0" fontId="2154" fillId="1523" borderId="1648" xfId="23" applyNumberFormat="1" applyFont="1" applyFill="1" applyBorder="1" applyAlignment="1">
      <alignment horizontal="center" vertical="center" wrapText="1"/>
    </xf>
    <xf numFmtId="0" fontId="2159" fillId="1525" borderId="1691" xfId="23" applyNumberFormat="1" applyFont="1" applyFill="1" applyBorder="1" applyAlignment="1">
      <alignment horizontal="center" vertical="top" wrapText="1"/>
    </xf>
    <xf numFmtId="0" fontId="2123" fillId="1523" borderId="1622" xfId="23" applyNumberFormat="1" applyFont="1" applyFill="1" applyBorder="1"/>
    <xf numFmtId="0" fontId="2123" fillId="1523" borderId="1670" xfId="23" applyNumberFormat="1" applyFont="1" applyFill="1" applyBorder="1"/>
    <xf numFmtId="0" fontId="2158" fillId="1523" borderId="1670" xfId="23" applyNumberFormat="1" applyFont="1" applyFill="1" applyBorder="1"/>
    <xf numFmtId="0" fontId="2158" fillId="1523" borderId="1670" xfId="23" applyNumberFormat="1" applyFont="1" applyFill="1" applyBorder="1" applyAlignment="1">
      <alignment wrapText="1"/>
    </xf>
    <xf numFmtId="0" fontId="2158" fillId="1523" borderId="1670" xfId="23" applyNumberFormat="1" applyFont="1" applyFill="1" applyBorder="1" applyAlignment="1">
      <alignment vertical="top" wrapText="1"/>
    </xf>
    <xf numFmtId="0" fontId="2161" fillId="1523" borderId="1622" xfId="23" applyNumberFormat="1" applyFont="1" applyFill="1" applyBorder="1"/>
    <xf numFmtId="0" fontId="2161" fillId="1523" borderId="1670" xfId="23" applyNumberFormat="1" applyFont="1" applyFill="1" applyBorder="1"/>
    <xf numFmtId="0" fontId="2161" fillId="1523" borderId="1622" xfId="23" applyNumberFormat="1" applyFont="1" applyFill="1" applyBorder="1" applyAlignment="1">
      <alignment wrapText="1"/>
    </xf>
    <xf numFmtId="0" fontId="2161" fillId="1523" borderId="1670" xfId="23" applyNumberFormat="1" applyFont="1" applyFill="1" applyBorder="1" applyAlignment="1">
      <alignment wrapText="1"/>
    </xf>
    <xf numFmtId="0" fontId="2161" fillId="1523" borderId="1670" xfId="23" applyNumberFormat="1" applyFont="1" applyFill="1" applyBorder="1" applyAlignment="1">
      <alignment vertical="top" wrapText="1"/>
    </xf>
    <xf numFmtId="0" fontId="2161" fillId="1525" borderId="1670" xfId="23" applyNumberFormat="1" applyFont="1" applyFill="1" applyBorder="1" applyAlignment="1">
      <alignment vertical="top" wrapText="1"/>
    </xf>
    <xf numFmtId="0" fontId="2159" fillId="1525" borderId="1670" xfId="23" applyNumberFormat="1" applyFont="1" applyFill="1" applyBorder="1" applyAlignment="1">
      <alignment vertical="top" wrapText="1"/>
    </xf>
    <xf numFmtId="0" fontId="2159" fillId="1525" borderId="1691" xfId="23" applyNumberFormat="1" applyFont="1" applyFill="1" applyBorder="1" applyAlignment="1">
      <alignment vertical="top" wrapText="1"/>
    </xf>
    <xf numFmtId="0" fontId="2161" fillId="1524" borderId="1691" xfId="23" applyNumberFormat="1" applyFont="1" applyFill="1" applyBorder="1" applyAlignment="1">
      <alignment vertical="top" wrapText="1"/>
    </xf>
    <xf numFmtId="166" fontId="2161" fillId="1524" borderId="1691" xfId="23" applyNumberFormat="1" applyFont="1" applyFill="1" applyBorder="1" applyAlignment="1">
      <alignment vertical="top" wrapText="1"/>
    </xf>
    <xf numFmtId="167" fontId="2161" fillId="1523" borderId="1691" xfId="23" applyNumberFormat="1" applyFont="1" applyFill="1" applyBorder="1" applyAlignment="1">
      <alignment vertical="top" wrapText="1"/>
    </xf>
    <xf numFmtId="0" fontId="2161" fillId="1462" borderId="1622" xfId="23" applyNumberFormat="1" applyFont="1" applyFill="1" applyBorder="1" applyAlignment="1">
      <alignment horizontal="center" vertical="center"/>
    </xf>
    <xf numFmtId="0" fontId="2161" fillId="1462" borderId="1622" xfId="23" applyNumberFormat="1" applyFont="1" applyFill="1" applyBorder="1"/>
    <xf numFmtId="0" fontId="2161" fillId="1478" borderId="1648" xfId="23" applyNumberFormat="1" applyFont="1" applyFill="1" applyBorder="1" applyAlignment="1">
      <alignment horizontal="center" vertical="center" wrapText="1"/>
    </xf>
    <xf numFmtId="0" fontId="2161" fillId="1481" borderId="1648" xfId="23" applyNumberFormat="1" applyFont="1" applyFill="1" applyBorder="1" applyAlignment="1">
      <alignment horizontal="left" vertical="center" wrapText="1"/>
    </xf>
    <xf numFmtId="3" fontId="2159" fillId="1478" borderId="1648" xfId="23" applyNumberFormat="1" applyFont="1" applyFill="1" applyBorder="1" applyAlignment="1">
      <alignment horizontal="center" vertical="center" wrapText="1"/>
    </xf>
    <xf numFmtId="0" fontId="2161" fillId="1509" borderId="1648" xfId="23" applyNumberFormat="1" applyFont="1" applyFill="1" applyBorder="1" applyAlignment="1">
      <alignment horizontal="center" vertical="center" wrapText="1"/>
    </xf>
    <xf numFmtId="0" fontId="2161" fillId="1462" borderId="1622" xfId="23" applyNumberFormat="1" applyFont="1" applyFill="1" applyBorder="1" applyAlignment="1">
      <alignment horizontal="center"/>
    </xf>
    <xf numFmtId="0" fontId="2161" fillId="1462" borderId="1622" xfId="23" applyNumberFormat="1" applyFont="1" applyFill="1" applyBorder="1" applyAlignment="1">
      <alignment horizontal="center" vertical="bottom"/>
    </xf>
    <xf numFmtId="0" fontId="2159" fillId="1478" borderId="1648" xfId="23" applyNumberFormat="1" applyFont="1" applyFill="1" applyBorder="1" applyAlignment="1">
      <alignment horizontal="center" vertical="center" wrapText="1"/>
    </xf>
    <xf numFmtId="0" fontId="2161" fillId="1502" borderId="1648" xfId="23" applyNumberFormat="1" applyFont="1" applyFill="1" applyBorder="1" applyAlignment="1">
      <alignment horizontal="center" vertical="center" wrapText="1"/>
    </xf>
    <xf numFmtId="0" fontId="2161" fillId="1502" borderId="1648" xfId="23" applyNumberFormat="1" applyFont="1" applyFill="1" applyBorder="1" applyAlignment="1">
      <alignment horizontal="left" vertical="center" wrapText="1"/>
    </xf>
    <xf numFmtId="0" fontId="2159" fillId="1502" borderId="1648" xfId="23" applyNumberFormat="1" applyFont="1" applyFill="1" applyBorder="1" applyAlignment="1">
      <alignment horizontal="center" vertical="center" wrapText="1"/>
    </xf>
    <xf numFmtId="1" fontId="2161" fillId="1502" borderId="1648" xfId="23" applyNumberFormat="1" applyFont="1" applyFill="1" applyBorder="1" applyAlignment="1">
      <alignment horizontal="center" vertical="center" wrapText="1"/>
    </xf>
    <xf numFmtId="1" fontId="2161" fillId="1509" borderId="1648" xfId="23" applyNumberFormat="1" applyFont="1" applyFill="1" applyBorder="1" applyAlignment="1">
      <alignment horizontal="center" vertical="center" wrapText="1"/>
    </xf>
    <xf numFmtId="0" fontId="2159" fillId="1462" borderId="1622" xfId="23" applyNumberFormat="1" applyFont="1" applyFill="1" applyBorder="1" applyAlignment="1">
      <alignment vertical="center"/>
    </xf>
    <xf numFmtId="0" fontId="2161" fillId="1523" borderId="1622" xfId="23" applyNumberFormat="1" applyFont="1" applyFill="1" applyBorder="1" applyAlignment="1">
      <alignment horizontal="center" vertical="center"/>
    </xf>
    <xf numFmtId="3" fontId="2159" fillId="1523" borderId="1648" xfId="23" applyNumberFormat="1" applyFont="1" applyFill="1" applyBorder="1" applyAlignment="1">
      <alignment horizontal="center" vertical="center" wrapText="1"/>
    </xf>
    <xf numFmtId="0" fontId="2161" fillId="1523" borderId="1622" xfId="23" applyNumberFormat="1" applyFont="1" applyFill="1" applyBorder="1" applyAlignment="1">
      <alignment horizontal="center"/>
    </xf>
    <xf numFmtId="0" fontId="2161" fillId="1523" borderId="1622" xfId="23" applyNumberFormat="1" applyFont="1" applyFill="1" applyBorder="1" applyAlignment="1">
      <alignment horizontal="center" vertical="bottom"/>
    </xf>
    <xf numFmtId="1" fontId="2161" fillId="1523" borderId="1648" xfId="23" applyNumberFormat="1" applyFont="1" applyFill="1" applyBorder="1" applyAlignment="1">
      <alignment horizontal="center" vertical="center" wrapText="1"/>
    </xf>
    <xf numFmtId="0" fontId="2159" fillId="1523" borderId="1622" xfId="23" applyNumberFormat="1" applyFont="1" applyFill="1" applyBorder="1" applyAlignment="1">
      <alignment vertical="center"/>
    </xf>
    <xf numFmtId="0" fontId="2161" fillId="1523" borderId="1622" xfId="23" applyNumberFormat="1" applyFont="1" applyFill="1" applyBorder="1" applyAlignment="1">
      <alignment horizontal="center" vertical="center" wrapText="1"/>
    </xf>
    <xf numFmtId="0" fontId="2161" fillId="1523" borderId="1622" xfId="23" applyNumberFormat="1" applyFont="1" applyFill="1" applyBorder="1" applyAlignment="1">
      <alignment horizontal="center" wrapText="1"/>
    </xf>
    <xf numFmtId="0" fontId="2161" fillId="1523" borderId="1622" xfId="23" applyNumberFormat="1" applyFont="1" applyFill="1" applyBorder="1" applyAlignment="1">
      <alignment horizontal="center" vertical="bottom" wrapText="1"/>
    </xf>
    <xf numFmtId="0" fontId="2159" fillId="1523" borderId="1622" xfId="23" applyNumberFormat="1" applyFont="1" applyFill="1" applyBorder="1" applyAlignment="1">
      <alignment vertical="center" wrapText="1"/>
    </xf>
    <xf numFmtId="0" fontId="2161" fillId="1523" borderId="1622" xfId="23" applyNumberFormat="1" applyFont="1" applyFill="1" applyBorder="1" applyAlignment="1">
      <alignment horizontal="center" vertical="top" wrapText="1"/>
    </xf>
    <xf numFmtId="3" fontId="2159" fillId="1523" borderId="1648" xfId="23" applyNumberFormat="1" applyFont="1" applyFill="1" applyBorder="1" applyAlignment="1">
      <alignment horizontal="center" vertical="top" wrapText="1"/>
    </xf>
    <xf numFmtId="1" fontId="2161" fillId="1523" borderId="1648" xfId="23" applyNumberFormat="1" applyFont="1" applyFill="1" applyBorder="1" applyAlignment="1">
      <alignment horizontal="center" vertical="top" wrapText="1"/>
    </xf>
    <xf numFmtId="0" fontId="2159" fillId="1523" borderId="1622" xfId="23" applyNumberFormat="1" applyFont="1" applyFill="1" applyBorder="1" applyAlignment="1">
      <alignment vertical="top" wrapText="1"/>
    </xf>
    <xf numFmtId="0" fontId="2161" fillId="1524" borderId="1622" xfId="23" applyNumberFormat="1" applyFont="1" applyFill="1" applyBorder="1" applyAlignment="1">
      <alignment horizontal="center" vertical="top" wrapText="1"/>
    </xf>
    <xf numFmtId="0" fontId="2162" fillId="1524" borderId="1622" xfId="23" applyNumberFormat="1" applyFont="1" applyFill="1" applyBorder="1" applyAlignment="1">
      <alignment horizontal="center" vertical="top" wrapText="1"/>
    </xf>
    <xf numFmtId="0" fontId="2161" fillId="1525" borderId="1622" xfId="23" applyNumberFormat="1" applyFont="1" applyFill="1" applyBorder="1" applyAlignment="1">
      <alignment horizontal="center" vertical="top" wrapText="1"/>
    </xf>
    <xf numFmtId="3" fontId="2159" fillId="1523" borderId="1691" xfId="23" applyNumberFormat="1" applyFont="1" applyFill="1" applyBorder="1" applyAlignment="1">
      <alignment horizontal="center" vertical="top" wrapText="1"/>
    </xf>
    <xf numFmtId="1" fontId="2161" fillId="1523" borderId="1691" xfId="23" applyNumberFormat="1" applyFont="1" applyFill="1" applyBorder="1" applyAlignment="1">
      <alignment horizontal="center" vertical="top" wrapText="1"/>
    </xf>
    <xf numFmtId="0" fontId="2159" fillId="1523" borderId="1691" xfId="23" applyNumberFormat="1" applyFont="1" applyFill="1" applyBorder="1" applyAlignment="1">
      <alignment vertical="top" wrapText="1"/>
    </xf>
    <xf numFmtId="0" fontId="2154" fillId="1523" borderId="1648" xfId="23" applyNumberFormat="1" applyFont="1" applyFill="1" applyBorder="1"/>
    <xf numFmtId="0" fontId="2154" fillId="1523" borderId="1648" xfId="23" applyNumberFormat="1" applyFont="1" applyFill="1" applyBorder="1" applyAlignment="1">
      <alignment horizontal="left" vertical="center" wrapText="1"/>
    </xf>
    <xf numFmtId="0" fontId="2155" fillId="1523" borderId="1648" xfId="23" applyNumberFormat="1" applyFont="1" applyFill="1" applyBorder="1"/>
    <xf numFmtId="0" fontId="2155" fillId="1523" borderId="1648" xfId="23" applyNumberFormat="1" applyFont="1" applyFill="1" applyBorder="1" applyAlignment="1">
      <alignment horizontal="center" vertical="center" wrapText="1"/>
    </xf>
    <xf numFmtId="0" fontId="2154" fillId="1523" borderId="1690" xfId="23" applyNumberFormat="1" applyFont="1" applyFill="1" applyBorder="1"/>
    <xf numFmtId="0" fontId="2154" fillId="1523" borderId="1690" xfId="23" applyNumberFormat="1" applyFont="1" applyFill="1" applyBorder="1" applyAlignment="1">
      <alignment horizontal="left" vertical="center" wrapText="1"/>
    </xf>
    <xf numFmtId="0" fontId="2154" fillId="1523" borderId="1690" xfId="23" applyNumberFormat="1" applyFont="1" applyFill="1" applyBorder="1" applyAlignment="1">
      <alignment horizontal="center" vertical="center" wrapText="1"/>
    </xf>
    <xf numFmtId="0" fontId="2159" fillId="1523" borderId="1648" xfId="23" applyNumberFormat="1" applyFont="1" applyFill="1" applyBorder="1"/>
    <xf numFmtId="0" fontId="2161" fillId="1523" borderId="1648" xfId="23" applyNumberFormat="1" applyFont="1" applyFill="1" applyBorder="1"/>
    <xf numFmtId="0" fontId="2159" fillId="1523" borderId="1690" xfId="23" applyNumberFormat="1" applyFont="1" applyFill="1" applyBorder="1"/>
    <xf numFmtId="0" fontId="2159" fillId="1523" borderId="1690" xfId="23" applyNumberFormat="1" applyFont="1" applyFill="1" applyBorder="1" applyAlignment="1">
      <alignment horizontal="left" vertical="center" wrapText="1"/>
    </xf>
    <xf numFmtId="0" fontId="2159" fillId="1523" borderId="1690" xfId="23" applyNumberFormat="1" applyFont="1" applyFill="1" applyBorder="1" applyAlignment="1">
      <alignment horizontal="center" vertical="center" wrapText="1"/>
    </xf>
    <xf numFmtId="0" fontId="2159" fillId="1523" borderId="1692" xfId="23" applyNumberFormat="1" applyFont="1" applyFill="1" applyBorder="1"/>
    <xf numFmtId="0" fontId="2159" fillId="1523" borderId="1692" xfId="23" applyNumberFormat="1" applyFont="1" applyFill="1" applyBorder="1" applyAlignment="1">
      <alignment horizontal="left" vertical="center" wrapText="1"/>
    </xf>
    <xf numFmtId="0" fontId="2159" fillId="1523" borderId="1692" xfId="23" applyNumberFormat="1" applyFont="1" applyFill="1" applyBorder="1" applyAlignment="1">
      <alignment horizontal="center" vertical="center" wrapText="1"/>
    </xf>
    <xf numFmtId="0" fontId="2161" fillId="1523" borderId="1692" xfId="23" applyNumberFormat="1" applyFont="1" applyFill="1" applyBorder="1"/>
    <xf numFmtId="0" fontId="2161" fillId="1523" borderId="1692" xfId="23" applyNumberFormat="1" applyFont="1" applyFill="1" applyBorder="1" applyAlignment="1">
      <alignment horizontal="left" vertical="center" wrapText="1"/>
    </xf>
    <xf numFmtId="0" fontId="2161" fillId="1523" borderId="1692" xfId="23" applyNumberFormat="1" applyFont="1" applyFill="1" applyBorder="1" applyAlignment="1">
      <alignment horizontal="center" vertical="center" wrapText="1"/>
    </xf>
    <xf numFmtId="0" fontId="2159" fillId="1523" borderId="1692" xfId="23" applyNumberFormat="1" applyFont="1" applyFill="1" applyBorder="1" applyAlignment="1">
      <alignment wrapText="1"/>
    </xf>
    <xf numFmtId="0" fontId="2161" fillId="1523" borderId="1692" xfId="23" applyNumberFormat="1" applyFont="1" applyFill="1" applyBorder="1" applyAlignment="1">
      <alignment wrapText="1"/>
    </xf>
    <xf numFmtId="0" fontId="2159" fillId="1523" borderId="1692" xfId="23" applyNumberFormat="1" applyFont="1" applyFill="1" applyBorder="1" applyAlignment="1">
      <alignment vertical="center" wrapText="1"/>
    </xf>
    <xf numFmtId="0" fontId="2161" fillId="1523" borderId="1692" xfId="23" applyNumberFormat="1" applyFont="1" applyFill="1" applyBorder="1" applyAlignment="1">
      <alignment vertical="center" wrapText="1"/>
    </xf>
    <xf numFmtId="0" fontId="2159" fillId="1523" borderId="1693" xfId="23" applyNumberFormat="1" applyFont="1" applyFill="1" applyBorder="1" applyAlignment="1">
      <alignment vertical="center" wrapText="1"/>
    </xf>
    <xf numFmtId="0" fontId="2159" fillId="1523" borderId="1693" xfId="23" applyNumberFormat="1" applyFont="1" applyFill="1" applyBorder="1" applyAlignment="1">
      <alignment horizontal="left" vertical="center" wrapText="1"/>
    </xf>
    <xf numFmtId="0" fontId="2159" fillId="1523" borderId="1693" xfId="23" applyNumberFormat="1" applyFont="1" applyFill="1" applyBorder="1" applyAlignment="1">
      <alignment horizontal="center" vertical="center" wrapText="1"/>
    </xf>
    <xf numFmtId="0" fontId="2161" fillId="1523" borderId="1693" xfId="23" applyNumberFormat="1" applyFont="1" applyFill="1" applyBorder="1" applyAlignment="1">
      <alignment vertical="center" wrapText="1"/>
    </xf>
    <xf numFmtId="0" fontId="2161" fillId="1523" borderId="1693" xfId="23" applyNumberFormat="1" applyFont="1" applyFill="1" applyBorder="1" applyAlignment="1">
      <alignment horizontal="left" vertical="center" wrapText="1"/>
    </xf>
    <xf numFmtId="0" fontId="2161" fillId="1523" borderId="1693" xfId="23" applyNumberFormat="1" applyFont="1" applyFill="1" applyBorder="1" applyAlignment="1">
      <alignment horizontal="center" vertical="center" wrapText="1"/>
    </xf>
    <xf numFmtId="0" fontId="2159" fillId="1524" borderId="1693" xfId="23" applyNumberFormat="1" applyFont="1" applyFill="1" applyBorder="1" applyAlignment="1">
      <alignment vertical="center" wrapText="1"/>
    </xf>
    <xf numFmtId="0" fontId="2159" fillId="1524" borderId="1693" xfId="23" applyNumberFormat="1" applyFont="1" applyFill="1" applyBorder="1" applyAlignment="1">
      <alignment horizontal="left" vertical="center" wrapText="1"/>
    </xf>
    <xf numFmtId="0" fontId="2159" fillId="1524" borderId="1693" xfId="23" applyNumberFormat="1" applyFont="1" applyFill="1" applyBorder="1" applyAlignment="1">
      <alignment horizontal="center" vertical="center" wrapText="1"/>
    </xf>
    <xf numFmtId="0" fontId="2156" fillId="1523" borderId="1622" xfId="23" applyNumberFormat="1" applyFont="1" applyFill="1" applyBorder="1"/>
    <xf numFmtId="0" fontId="2165" fillId="1523" borderId="1622" xfId="23" applyNumberFormat="1" applyFont="1" applyFill="1" applyBorder="1"/>
    <xf numFmtId="0" fontId="2165" fillId="1523" borderId="1622" xfId="23" applyNumberFormat="1" applyFont="1" applyFill="1" applyBorder="1" applyAlignment="1">
      <alignment wrapText="1"/>
    </xf>
    <xf numFmtId="0" fontId="2165" fillId="1523" borderId="1622" xfId="23" applyNumberFormat="1" applyFont="1" applyFill="1" applyBorder="1" applyAlignment="1">
      <alignment vertical="top" wrapText="1"/>
    </xf>
    <xf numFmtId="0" fontId="2161" fillId="1524" borderId="1691" xfId="23" applyNumberFormat="1" applyFont="1" applyFill="1" applyBorder="1" applyAlignment="1">
      <alignment horizontal="center" vertical="top" wrapText="1"/>
    </xf>
    <xf numFmtId="0" fontId="2159" fillId="1524" borderId="1691" xfId="23" applyNumberFormat="1" applyFont="1" applyFill="1" applyBorder="1" applyAlignment="1">
      <alignment vertical="top" wrapText="1"/>
    </xf>
    <xf numFmtId="0" fontId="2159" fillId="1467" borderId="1648" xfId="23" applyNumberFormat="1" applyFont="1" applyFill="1" applyBorder="1" applyAlignment="1">
      <alignment horizontal="center" vertical="center" wrapText="1"/>
    </xf>
    <xf numFmtId="0" fontId="2161" fillId="1507" borderId="1648" xfId="23" applyNumberFormat="1" applyFont="1" applyFill="1" applyBorder="1" applyAlignment="1">
      <alignment horizontal="center" vertical="center" wrapText="1"/>
    </xf>
    <xf numFmtId="0" fontId="2074" fillId="1523" borderId="1622" xfId="23" applyNumberFormat="1" applyFont="1" applyFill="1" applyBorder="1"/>
    <xf numFmtId="0" fontId="2164" fillId="1523" borderId="1622" xfId="23" applyNumberFormat="1" applyFont="1" applyFill="1" applyBorder="1"/>
    <xf numFmtId="0" fontId="2164" fillId="1523" borderId="1622" xfId="23" applyNumberFormat="1" applyFont="1" applyFill="1" applyBorder="1" applyAlignment="1">
      <alignment wrapText="1"/>
    </xf>
    <xf numFmtId="0" fontId="2164" fillId="1523" borderId="1622" xfId="23" applyNumberFormat="1" applyFont="1" applyFill="1" applyBorder="1" applyAlignment="1">
      <alignment vertical="top" wrapText="1"/>
    </xf>
    <xf numFmtId="0" fontId="2161" fillId="1481" borderId="1648" xfId="23" applyNumberFormat="1" applyFont="1" applyFill="1" applyBorder="1" applyAlignment="1">
      <alignment horizontal="center" vertical="center" wrapText="1"/>
    </xf>
    <xf numFmtId="0" fontId="2159" fillId="1478" borderId="1648" xfId="23" applyNumberFormat="1" applyFont="1" applyFill="1" applyBorder="1" applyAlignment="1">
      <alignment horizontal="left" vertical="center" wrapText="1"/>
    </xf>
    <xf numFmtId="0" fontId="2161" fillId="1478" borderId="1648" xfId="23" applyNumberFormat="1" applyFont="1" applyFill="1" applyBorder="1" applyAlignment="1">
      <alignment horizontal="left" vertical="center" wrapText="1"/>
    </xf>
    <xf numFmtId="0" fontId="2159" fillId="1506" borderId="1648" xfId="23" applyNumberFormat="1" applyFont="1" applyFill="1" applyBorder="1" applyAlignment="1">
      <alignment horizontal="center" vertical="center" wrapText="1"/>
    </xf>
    <xf numFmtId="0" fontId="2159" fillId="1470" borderId="1648" xfId="23" applyNumberFormat="1" applyFont="1" applyFill="1" applyBorder="1" applyAlignment="1">
      <alignment horizontal="center" vertical="center" wrapText="1"/>
    </xf>
    <xf numFmtId="0" fontId="2161" fillId="1481" borderId="1648" xfId="23" applyNumberFormat="1" applyFont="1" applyFill="1" applyBorder="1" applyAlignment="1">
      <alignment horizontal="center" wrapText="1"/>
    </xf>
    <xf numFmtId="0" fontId="2161" fillId="1478" borderId="1648" xfId="23" applyNumberFormat="1" applyFont="1" applyFill="1" applyBorder="1" applyAlignment="1">
      <alignment horizontal="center" wrapText="1"/>
    </xf>
    <xf numFmtId="0" fontId="2161" fillId="1462" borderId="1648" xfId="23" applyNumberFormat="1" applyFont="1" applyFill="1" applyBorder="1" applyAlignment="1">
      <alignment horizontal="center" wrapText="1"/>
    </xf>
    <xf numFmtId="0" fontId="2159" fillId="1481" borderId="1648" xfId="23" applyNumberFormat="1" applyFont="1" applyFill="1" applyBorder="1" applyAlignment="1">
      <alignment horizontal="center" wrapText="1"/>
    </xf>
    <xf numFmtId="0" fontId="2166" fillId="1506" borderId="1648" xfId="23" applyNumberFormat="1" applyFont="1" applyFill="1" applyBorder="1" applyAlignment="1">
      <alignment horizontal="center" wrapText="1"/>
    </xf>
    <xf numFmtId="0" fontId="2161" fillId="1523" borderId="1648" xfId="23" applyNumberFormat="1" applyFont="1" applyFill="1" applyBorder="1" applyAlignment="1">
      <alignment horizontal="center" wrapText="1"/>
    </xf>
    <xf numFmtId="0" fontId="2159" fillId="1523" borderId="1648" xfId="23" applyNumberFormat="1" applyFont="1" applyFill="1" applyBorder="1" applyAlignment="1">
      <alignment horizontal="center" wrapText="1"/>
    </xf>
    <xf numFmtId="0" fontId="2166" fillId="1523" borderId="1648" xfId="23" applyNumberFormat="1" applyFont="1" applyFill="1" applyBorder="1" applyAlignment="1">
      <alignment horizontal="center" wrapText="1"/>
    </xf>
    <xf numFmtId="0" fontId="2166" fillId="1523" borderId="1648" xfId="23" applyNumberFormat="1" applyFont="1" applyFill="1" applyBorder="1" applyAlignment="1">
      <alignment horizontal="center" vertical="top" wrapText="1"/>
    </xf>
    <xf numFmtId="0" fontId="2159" fillId="1523" borderId="1691" xfId="23" applyNumberFormat="1" applyFont="1" applyFill="1" applyBorder="1" applyAlignment="1">
      <alignment horizontal="left" vertical="top" wrapText="1"/>
    </xf>
    <xf numFmtId="0" fontId="2166" fillId="1523" borderId="1691" xfId="23" applyNumberFormat="1" applyFont="1" applyFill="1" applyBorder="1" applyAlignment="1">
      <alignment horizontal="center" vertical="top" wrapText="1"/>
    </xf>
    <xf numFmtId="0" fontId="2156" fillId="1523" borderId="1648" xfId="23" applyNumberFormat="1" applyFont="1" applyFill="1" applyBorder="1" applyAlignment="1">
      <alignment horizontal="center" wrapText="1"/>
    </xf>
    <xf numFmtId="0" fontId="2084" fillId="1523" borderId="1648" xfId="23" applyNumberFormat="1" applyFont="1" applyFill="1" applyBorder="1" applyAlignment="1">
      <alignment horizontal="center" wrapText="1"/>
    </xf>
    <xf numFmtId="0" fontId="2104" fillId="1523" borderId="1622" xfId="23" applyNumberFormat="1" applyFont="1" applyFill="1" applyBorder="1"/>
    <xf numFmtId="0" fontId="2084" fillId="1523" borderId="1622" xfId="23" applyNumberFormat="1" applyFont="1" applyFill="1" applyBorder="1"/>
    <xf numFmtId="0" fontId="2165" fillId="1523" borderId="1648" xfId="23" applyNumberFormat="1" applyFont="1" applyFill="1" applyBorder="1" applyAlignment="1">
      <alignment horizontal="center" wrapText="1"/>
    </xf>
    <xf numFmtId="0" fontId="2158" fillId="1523" borderId="1648" xfId="23" applyNumberFormat="1" applyFont="1" applyFill="1" applyBorder="1" applyAlignment="1">
      <alignment horizontal="center" wrapText="1"/>
    </xf>
    <xf numFmtId="0" fontId="2165" fillId="1523" borderId="1648" xfId="23" applyNumberFormat="1" applyFont="1" applyFill="1" applyBorder="1" applyAlignment="1">
      <alignment horizontal="center" vertical="top" wrapText="1"/>
    </xf>
    <xf numFmtId="0" fontId="2093" fillId="1462" borderId="1623" xfId="23" applyNumberFormat="1" applyFont="1" applyFill="1" applyBorder="1" applyAlignment="1">
      <alignment horizontal="center" vertical="center" wrapText="1"/>
    </xf>
    <xf numFmtId="0" fontId="2079" fillId="1462" borderId="1623" xfId="23" applyNumberFormat="1" applyFont="1" applyFill="1" applyBorder="1" applyAlignment="1">
      <alignment horizontal="left" vertical="center" wrapText="1"/>
    </xf>
    <xf numFmtId="0" fontId="2088" fillId="1462" borderId="1623" xfId="23" applyNumberFormat="1" applyFont="1" applyFill="1" applyBorder="1" applyAlignment="1">
      <alignment horizontal="center" vertical="center" wrapText="1"/>
    </xf>
    <xf numFmtId="0" fontId="2078" fillId="1462" borderId="1623" xfId="23" applyNumberFormat="1" applyFont="1" applyFill="1" applyBorder="1" applyAlignment="1">
      <alignment vertical="center" wrapText="1"/>
    </xf>
    <xf numFmtId="0" fontId="2084" fillId="1462" borderId="1622" xfId="23" applyNumberFormat="1" applyFont="1" applyFill="1" applyBorder="1" applyAlignment="1">
      <alignment vertical="center" wrapText="1"/>
    </xf>
    <xf numFmtId="0" fontId="2101" fillId="1462" borderId="1623" xfId="23" applyNumberFormat="1" applyFont="1" applyFill="1" applyBorder="1" applyAlignment="1">
      <alignment vertical="top" wrapText="1"/>
    </xf>
    <xf numFmtId="0" fontId="2074" fillId="1462" borderId="1673" xfId="23" applyNumberFormat="1" applyFont="1" applyFill="1" applyBorder="1" applyAlignment="1">
      <alignment wrapText="1"/>
    </xf>
    <xf numFmtId="0" fontId="2074" fillId="1462" borderId="1674" xfId="23" applyNumberFormat="1" applyFont="1" applyFill="1" applyBorder="1" applyAlignment="1">
      <alignment wrapText="1"/>
    </xf>
    <xf numFmtId="0" fontId="2074" fillId="1462" borderId="1687" xfId="23" applyNumberFormat="1" applyFont="1" applyFill="1" applyBorder="1" applyAlignment="1">
      <alignment wrapText="1"/>
    </xf>
    <xf numFmtId="0" fontId="2074" fillId="1462" borderId="1688" xfId="23" applyNumberFormat="1" applyFont="1" applyFill="1" applyBorder="1" applyAlignment="1">
      <alignment wrapText="1"/>
    </xf>
    <xf numFmtId="0" fontId="2074" fillId="1462" borderId="1689" xfId="23" applyNumberFormat="1" applyFont="1" applyFill="1" applyBorder="1" applyAlignment="1">
      <alignment wrapText="1"/>
    </xf>
    <xf numFmtId="0" fontId="2079" fillId="1462" borderId="1623" xfId="23" applyNumberFormat="1" applyFont="1" applyFill="1" applyBorder="1" applyAlignment="1">
      <alignment horizontal="center" vertical="center" wrapText="1"/>
    </xf>
    <xf numFmtId="10" fontId="2078" fillId="1462" borderId="1623" xfId="23" applyNumberFormat="1" applyFont="1" applyFill="1" applyBorder="1" applyAlignment="1">
      <alignment vertical="center" wrapText="1"/>
    </xf>
    <xf numFmtId="0" fontId="2093" fillId="1462" borderId="1623" xfId="23" applyNumberFormat="1" applyFont="1" applyFill="1" applyBorder="1" applyAlignment="1">
      <alignment horizontal="center" vertical="top" wrapText="1"/>
    </xf>
    <xf numFmtId="0" fontId="2079" fillId="1462" borderId="1623" xfId="23" applyNumberFormat="1" applyFont="1" applyFill="1" applyBorder="1" applyAlignment="1">
      <alignment horizontal="left" vertical="top" wrapText="1"/>
    </xf>
    <xf numFmtId="0" fontId="2088" fillId="1462" borderId="1623" xfId="23" applyNumberFormat="1" applyFont="1" applyFill="1" applyBorder="1" applyAlignment="1">
      <alignment horizontal="center" vertical="top" wrapText="1"/>
    </xf>
    <xf numFmtId="0" fontId="2078" fillId="1462" borderId="1623" xfId="23" applyNumberFormat="1" applyFont="1" applyFill="1" applyBorder="1" applyAlignment="1">
      <alignment vertical="top" wrapText="1"/>
    </xf>
    <xf numFmtId="0" fontId="2084" fillId="1462" borderId="1622" xfId="23" applyNumberFormat="1" applyFont="1" applyFill="1" applyBorder="1" applyAlignment="1">
      <alignment vertical="top" wrapText="1"/>
    </xf>
    <xf numFmtId="0" fontId="2074" fillId="1462" borderId="1673" xfId="23" applyNumberFormat="1" applyFont="1" applyFill="1" applyBorder="1" applyAlignment="1">
      <alignment vertical="top" wrapText="1"/>
    </xf>
    <xf numFmtId="0" fontId="2074" fillId="1462" borderId="1674" xfId="23" applyNumberFormat="1" applyFont="1" applyFill="1" applyBorder="1" applyAlignment="1">
      <alignment vertical="top" wrapText="1"/>
    </xf>
    <xf numFmtId="0" fontId="2074" fillId="1462" borderId="1687" xfId="23" applyNumberFormat="1" applyFont="1" applyFill="1" applyBorder="1" applyAlignment="1">
      <alignment vertical="top" wrapText="1"/>
    </xf>
    <xf numFmtId="0" fontId="2074" fillId="1462" borderId="1688" xfId="23" applyNumberFormat="1" applyFont="1" applyFill="1" applyBorder="1" applyAlignment="1">
      <alignment vertical="top" wrapText="1"/>
    </xf>
    <xf numFmtId="0" fontId="2074" fillId="1462" borderId="1689" xfId="23" applyNumberFormat="1" applyFont="1" applyFill="1" applyBorder="1" applyAlignment="1">
      <alignment vertical="top" wrapText="1"/>
    </xf>
    <xf numFmtId="0" fontId="2079" fillId="1462" borderId="1623" xfId="23" applyNumberFormat="1" applyFont="1" applyFill="1" applyBorder="1" applyAlignment="1">
      <alignment horizontal="center" vertical="top" wrapText="1"/>
    </xf>
    <xf numFmtId="10" fontId="2078" fillId="1462" borderId="1623" xfId="23" applyNumberFormat="1" applyFont="1" applyFill="1" applyBorder="1" applyAlignment="1">
      <alignment vertical="top" wrapText="1"/>
    </xf>
    <xf numFmtId="0" fontId="2121" fillId="1462" borderId="1623" xfId="23" applyNumberFormat="1" applyFont="1" applyFill="1" applyBorder="1" applyAlignment="1">
      <alignment horizontal="left" vertical="center" wrapText="1"/>
    </xf>
    <xf numFmtId="0" fontId="2088" fillId="1467" borderId="1623" xfId="23" applyNumberFormat="1" applyFont="1" applyFill="1" applyBorder="1" applyAlignment="1">
      <alignment horizontal="center" vertical="center" wrapText="1"/>
    </xf>
    <xf numFmtId="0" fontId="2094" fillId="1462" borderId="1623" xfId="23" applyNumberFormat="1" applyFont="1" applyFill="1" applyBorder="1" applyAlignment="1">
      <alignment horizontal="left" vertical="center" wrapText="1"/>
    </xf>
    <xf numFmtId="0" fontId="2088" fillId="1470" borderId="1623" xfId="23" applyNumberFormat="1" applyFont="1" applyFill="1" applyBorder="1" applyAlignment="1">
      <alignment horizontal="center" vertical="center" wrapText="1"/>
    </xf>
    <xf numFmtId="0" fontId="2088" fillId="1471" borderId="1623" xfId="23" applyNumberFormat="1" applyFont="1" applyFill="1" applyBorder="1" applyAlignment="1">
      <alignment horizontal="center" vertical="center" wrapText="1"/>
    </xf>
    <xf numFmtId="0" fontId="2121" fillId="1462" borderId="1623" xfId="23" applyNumberFormat="1" applyFont="1" applyFill="1" applyBorder="1" applyAlignment="1">
      <alignment horizontal="left" vertical="top" wrapText="1"/>
    </xf>
    <xf numFmtId="0" fontId="2088" fillId="1467" borderId="1623" xfId="23" applyNumberFormat="1" applyFont="1" applyFill="1" applyBorder="1" applyAlignment="1">
      <alignment horizontal="center" vertical="top" wrapText="1"/>
    </xf>
    <xf numFmtId="0" fontId="2094" fillId="1462" borderId="1623" xfId="23" applyNumberFormat="1" applyFont="1" applyFill="1" applyBorder="1" applyAlignment="1">
      <alignment horizontal="left" vertical="top" wrapText="1"/>
    </xf>
    <xf numFmtId="0" fontId="2088" fillId="1470" borderId="1623" xfId="23" applyNumberFormat="1" applyFont="1" applyFill="1" applyBorder="1" applyAlignment="1">
      <alignment horizontal="center" vertical="top" wrapText="1"/>
    </xf>
    <xf numFmtId="0" fontId="2088" fillId="1471" borderId="1623" xfId="23" applyNumberFormat="1" applyFont="1" applyFill="1" applyBorder="1" applyAlignment="1">
      <alignment horizontal="center" vertical="top" wrapText="1"/>
    </xf>
    <xf numFmtId="10" fontId="2084" fillId="1523" borderId="1622" xfId="23" applyNumberFormat="1" applyFont="1" applyFill="1" applyBorder="1" applyAlignment="1">
      <alignment vertical="center" wrapText="1"/>
    </xf>
    <xf numFmtId="10" fontId="2158" fillId="1523" borderId="1622" xfId="23" applyNumberFormat="1" applyFont="1" applyFill="1" applyBorder="1" applyAlignment="1">
      <alignment vertical="center" wrapText="1"/>
    </xf>
    <xf numFmtId="10" fontId="2158" fillId="1523" borderId="1622" xfId="23" applyNumberFormat="1" applyFont="1" applyFill="1" applyBorder="1" applyAlignment="1">
      <alignment vertical="top" wrapText="1"/>
    </xf>
    <xf numFmtId="0" fontId="2161" fillId="1462" borderId="1622" xfId="23" applyNumberFormat="1" applyFont="1" applyFill="1" applyBorder="1" applyAlignment="1">
      <alignment horizontal="left" vertical="bottom"/>
    </xf>
    <xf numFmtId="0" fontId="2159" fillId="1507" borderId="1648" xfId="23" applyNumberFormat="1" applyFont="1" applyFill="1" applyBorder="1" applyAlignment="1">
      <alignment horizontal="center" vertical="bottom"/>
    </xf>
    <xf numFmtId="0" fontId="2159" fillId="1515" borderId="1648" xfId="23" applyNumberFormat="1" applyFont="1" applyFill="1" applyBorder="1" applyAlignment="1">
      <alignment horizontal="center" vertical="bottom"/>
    </xf>
    <xf numFmtId="0" fontId="2159" fillId="1508" borderId="1655" xfId="23" applyNumberFormat="1" applyFont="1" applyFill="1" applyBorder="1" applyAlignment="1">
      <alignment horizontal="left"/>
    </xf>
    <xf numFmtId="0" fontId="2161" fillId="1510" borderId="1648" xfId="23" applyNumberFormat="1" applyFont="1" applyFill="1" applyBorder="1" applyAlignment="1">
      <alignment horizontal="center"/>
    </xf>
    <xf numFmtId="0" fontId="2161" fillId="1462" borderId="1648" xfId="23" applyNumberFormat="1" applyFont="1" applyFill="1" applyBorder="1" applyAlignment="1">
      <alignment horizontal="center"/>
    </xf>
    <xf numFmtId="0" fontId="2161" fillId="1467" borderId="1648" xfId="23" applyNumberFormat="1" applyFont="1" applyFill="1" applyBorder="1" applyAlignment="1">
      <alignment horizontal="center"/>
    </xf>
    <xf numFmtId="0" fontId="2159" fillId="1507" borderId="1648" xfId="23" applyNumberFormat="1" applyFont="1" applyFill="1" applyBorder="1" applyAlignment="1">
      <alignment horizontal="right"/>
    </xf>
    <xf numFmtId="0" fontId="2159" fillId="1502" borderId="1648" xfId="23" applyNumberFormat="1" applyFont="1" applyFill="1" applyBorder="1" applyAlignment="1">
      <alignment horizontal="center"/>
    </xf>
    <xf numFmtId="0" fontId="2159" fillId="1507" borderId="1648" xfId="23" applyNumberFormat="1" applyFont="1" applyFill="1" applyBorder="1" applyAlignment="1">
      <alignment horizontal="left" vertical="bottom"/>
    </xf>
    <xf numFmtId="0" fontId="2161" fillId="1462" borderId="1648" xfId="23" applyNumberFormat="1" applyFont="1" applyFill="1" applyBorder="1" applyAlignment="1">
      <alignment horizontal="left" vertical="top" wrapText="1"/>
    </xf>
    <xf numFmtId="0" fontId="2161" fillId="1523" borderId="1622" xfId="23" applyNumberFormat="1" applyFont="1" applyFill="1" applyBorder="1" applyAlignment="1">
      <alignment horizontal="left" vertical="bottom"/>
    </xf>
    <xf numFmtId="0" fontId="2159" fillId="1523" borderId="1648" xfId="23" applyNumberFormat="1" applyFont="1" applyFill="1" applyBorder="1" applyAlignment="1">
      <alignment horizontal="center" vertical="bottom"/>
    </xf>
    <xf numFmtId="0" fontId="2159" fillId="1523" borderId="1655" xfId="23" applyNumberFormat="1" applyFont="1" applyFill="1" applyBorder="1" applyAlignment="1">
      <alignment horizontal="left"/>
    </xf>
    <xf numFmtId="0" fontId="2161" fillId="1523" borderId="1648" xfId="23" applyNumberFormat="1" applyFont="1" applyFill="1" applyBorder="1" applyAlignment="1">
      <alignment horizontal="center"/>
    </xf>
    <xf numFmtId="0" fontId="2159" fillId="1523" borderId="1648" xfId="23" applyNumberFormat="1" applyFont="1" applyFill="1" applyBorder="1" applyAlignment="1">
      <alignment horizontal="right"/>
    </xf>
    <xf numFmtId="0" fontId="2159" fillId="1523" borderId="1648" xfId="23" applyNumberFormat="1" applyFont="1" applyFill="1" applyBorder="1" applyAlignment="1">
      <alignment horizontal="center"/>
    </xf>
    <xf numFmtId="0" fontId="2159" fillId="1523" borderId="1648" xfId="23" applyNumberFormat="1" applyFont="1" applyFill="1" applyBorder="1" applyAlignment="1">
      <alignment horizontal="left" vertical="bottom"/>
    </xf>
    <xf numFmtId="0" fontId="2161" fillId="1523" borderId="1622" xfId="23" applyNumberFormat="1" applyFont="1" applyFill="1" applyBorder="1" applyAlignment="1">
      <alignment horizontal="left" vertical="bottom" wrapText="1"/>
    </xf>
    <xf numFmtId="0" fontId="2159" fillId="1523" borderId="1648" xfId="23" applyNumberFormat="1" applyFont="1" applyFill="1" applyBorder="1" applyAlignment="1">
      <alignment horizontal="center" vertical="bottom" wrapText="1"/>
    </xf>
    <xf numFmtId="0" fontId="2159" fillId="1523" borderId="1655" xfId="23" applyNumberFormat="1" applyFont="1" applyFill="1" applyBorder="1" applyAlignment="1">
      <alignment horizontal="left" wrapText="1"/>
    </xf>
    <xf numFmtId="0" fontId="2159" fillId="1523" borderId="1648" xfId="23" applyNumberFormat="1" applyFont="1" applyFill="1" applyBorder="1" applyAlignment="1">
      <alignment horizontal="right" wrapText="1"/>
    </xf>
    <xf numFmtId="0" fontId="2159" fillId="1523" borderId="1648" xfId="23" applyNumberFormat="1" applyFont="1" applyFill="1" applyBorder="1" applyAlignment="1">
      <alignment horizontal="left" vertical="bottom" wrapText="1"/>
    </xf>
    <xf numFmtId="0" fontId="2161" fillId="1523" borderId="1622" xfId="23" applyNumberFormat="1" applyFont="1" applyFill="1" applyBorder="1" applyAlignment="1">
      <alignment horizontal="left" vertical="top" wrapText="1"/>
    </xf>
    <xf numFmtId="0" fontId="2159" fillId="1523" borderId="1655" xfId="23" applyNumberFormat="1" applyFont="1" applyFill="1" applyBorder="1" applyAlignment="1">
      <alignment horizontal="left" vertical="top" wrapText="1"/>
    </xf>
    <xf numFmtId="0" fontId="2159" fillId="1523" borderId="1648" xfId="23" applyNumberFormat="1" applyFont="1" applyFill="1" applyBorder="1" applyAlignment="1">
      <alignment horizontal="right" vertical="top" wrapText="1"/>
    </xf>
    <xf numFmtId="0" fontId="2161" fillId="1524" borderId="1622" xfId="23" applyNumberFormat="1" applyFont="1" applyFill="1" applyBorder="1" applyAlignment="1">
      <alignment horizontal="left" vertical="top" wrapText="1"/>
    </xf>
    <xf numFmtId="0" fontId="2162" fillId="1524" borderId="1622" xfId="23" applyNumberFormat="1" applyFont="1" applyFill="1" applyBorder="1" applyAlignment="1">
      <alignment horizontal="left" vertical="top" wrapText="1"/>
    </xf>
    <xf numFmtId="0" fontId="2161" fillId="1525" borderId="1622" xfId="23" applyNumberFormat="1" applyFont="1" applyFill="1" applyBorder="1" applyAlignment="1">
      <alignment horizontal="left" vertical="top" wrapText="1"/>
    </xf>
    <xf numFmtId="0" fontId="2159" fillId="1525" borderId="1622" xfId="23" applyNumberFormat="1" applyFont="1" applyFill="1" applyBorder="1" applyAlignment="1">
      <alignment horizontal="left" vertical="top" wrapText="1"/>
    </xf>
    <xf numFmtId="0" fontId="2159" fillId="1523" borderId="1691" xfId="23" applyNumberFormat="1" applyFont="1" applyFill="1" applyBorder="1" applyAlignment="1">
      <alignment horizontal="right" vertical="top" wrapText="1"/>
    </xf>
    <xf numFmtId="0" fontId="2104" fillId="1523" borderId="1622" xfId="23" applyNumberFormat="1" applyFont="1" applyFill="1" applyBorder="1" applyAlignment="1">
      <alignment horizontal="left" vertical="top" wrapText="1"/>
    </xf>
    <xf numFmtId="0" fontId="2128" fillId="1523" borderId="1648" xfId="23" applyNumberFormat="1" applyFont="1" applyFill="1" applyBorder="1" applyAlignment="1">
      <alignment horizontal="center" vertical="bottom"/>
    </xf>
    <xf numFmtId="0" fontId="2167" fillId="1523" borderId="1648" xfId="23" applyNumberFormat="1" applyFont="1" applyFill="1" applyBorder="1" applyAlignment="1">
      <alignment horizontal="center" vertical="bottom"/>
    </xf>
    <xf numFmtId="0" fontId="2167" fillId="1523" borderId="1648" xfId="23" applyNumberFormat="1" applyFont="1" applyFill="1" applyBorder="1" applyAlignment="1">
      <alignment horizontal="center" vertical="bottom" wrapText="1"/>
    </xf>
    <xf numFmtId="0" fontId="2167" fillId="1523" borderId="1648" xfId="23" applyNumberFormat="1" applyFont="1" applyFill="1" applyBorder="1" applyAlignment="1">
      <alignment horizontal="center" vertical="top" wrapText="1"/>
    </xf>
    <xf numFmtId="0" fontId="2159" fillId="1462" borderId="1648" xfId="23" applyNumberFormat="1" applyFont="1" applyFill="1" applyBorder="1" applyAlignment="1">
      <alignment horizontal="center"/>
    </xf>
    <xf numFmtId="0" fontId="2159" fillId="1462" borderId="1648" xfId="23" applyNumberFormat="1" applyFont="1" applyFill="1" applyBorder="1" applyAlignment="1">
      <alignment horizontal="center" wrapText="1"/>
    </xf>
    <xf numFmtId="0" fontId="2160" fillId="1462" borderId="1622" xfId="23" applyNumberFormat="1" applyFont="1" applyFill="1" applyBorder="1"/>
    <xf numFmtId="0" fontId="2161" fillId="1462" borderId="1648" xfId="23" applyNumberFormat="1" applyFont="1" applyFill="1" applyBorder="1"/>
    <xf numFmtId="0" fontId="2161" fillId="1462" borderId="1648" xfId="23" applyNumberFormat="1" applyFont="1" applyFill="1" applyBorder="1" applyAlignment="1">
      <alignment wrapText="1"/>
    </xf>
    <xf numFmtId="0" fontId="2161" fillId="1462" borderId="1622" xfId="23" applyNumberFormat="1" applyFont="1" applyFill="1" applyBorder="1" applyAlignment="1">
      <alignment wrapText="1"/>
    </xf>
    <xf numFmtId="0" fontId="2160" fillId="1523" borderId="1622" xfId="23" applyNumberFormat="1" applyFont="1" applyFill="1" applyBorder="1"/>
    <xf numFmtId="0" fontId="2161" fillId="1523" borderId="1648" xfId="23" applyNumberFormat="1" applyFont="1" applyFill="1" applyBorder="1" applyAlignment="1">
      <alignment wrapText="1"/>
    </xf>
    <xf numFmtId="0" fontId="2160" fillId="1523" borderId="1622" xfId="23" applyNumberFormat="1" applyFont="1" applyFill="1" applyBorder="1" applyAlignment="1">
      <alignment wrapText="1"/>
    </xf>
    <xf numFmtId="0" fontId="2160" fillId="1523" borderId="1622" xfId="23" applyNumberFormat="1" applyFont="1" applyFill="1" applyBorder="1" applyAlignment="1">
      <alignment vertical="top" wrapText="1"/>
    </xf>
    <xf numFmtId="0" fontId="2160" fillId="1524" borderId="1622" xfId="23" applyNumberFormat="1" applyFont="1" applyFill="1" applyBorder="1" applyAlignment="1">
      <alignment vertical="top" wrapText="1"/>
    </xf>
    <xf numFmtId="0" fontId="2163" fillId="1524" borderId="1622" xfId="23" applyNumberFormat="1" applyFont="1" applyFill="1" applyBorder="1" applyAlignment="1">
      <alignment vertical="top" wrapText="1"/>
    </xf>
    <xf numFmtId="0" fontId="2161" fillId="1525" borderId="1648" xfId="23" applyNumberFormat="1" applyFont="1" applyFill="1" applyBorder="1" applyAlignment="1">
      <alignment vertical="top" wrapText="1"/>
    </xf>
    <xf numFmtId="0" fontId="2160" fillId="1525" borderId="1622" xfId="23" applyNumberFormat="1" applyFont="1" applyFill="1" applyBorder="1" applyAlignment="1">
      <alignment vertical="top" wrapText="1"/>
    </xf>
    <xf numFmtId="0" fontId="2159" fillId="1525" borderId="1648" xfId="23" applyNumberFormat="1" applyFont="1" applyFill="1" applyBorder="1" applyAlignment="1">
      <alignment vertical="top" wrapText="1"/>
    </xf>
    <xf numFmtId="0" fontId="2168" fillId="1525" borderId="1622" xfId="23" applyNumberFormat="1" applyFont="1" applyFill="1" applyBorder="1" applyAlignment="1">
      <alignment vertical="top" wrapText="1"/>
    </xf>
    <xf numFmtId="0" fontId="2168" fillId="1525" borderId="1622" xfId="23" applyNumberFormat="1" applyFont="1" applyFill="1" applyBorder="1" applyAlignment="1">
      <alignment horizontal="center" vertical="top" wrapText="1"/>
    </xf>
    <xf numFmtId="0" fontId="2168" fillId="1525" borderId="1622" xfId="23" applyNumberFormat="1" applyFont="1" applyFill="1" applyBorder="1" applyAlignment="1">
      <alignment horizontal="center" vertical="center" wrapText="1"/>
    </xf>
    <xf numFmtId="0" fontId="2168" fillId="1525" borderId="1691" xfId="23" applyNumberFormat="1" applyFont="1" applyFill="1" applyBorder="1" applyAlignment="1">
      <alignment horizontal="center" vertical="center" wrapText="1"/>
    </xf>
    <xf numFmtId="0" fontId="2160" fillId="1523" borderId="1691" xfId="23" applyNumberFormat="1" applyFont="1" applyFill="1" applyBorder="1" applyAlignment="1">
      <alignment vertical="top" wrapText="1"/>
    </xf>
    <xf numFmtId="0" fontId="2084" fillId="1523" borderId="1622" xfId="23" applyNumberFormat="1" applyFont="1" applyFill="1" applyBorder="1" applyAlignment="1">
      <alignment wrapText="1"/>
    </xf>
    <xf numFmtId="0" fontId="2159" fillId="1462" borderId="1660" xfId="23" applyNumberFormat="1" applyFont="1" applyFill="1" applyBorder="1" applyAlignment="1">
      <alignment horizontal="center" vertical="center" wrapText="1"/>
    </xf>
    <xf numFmtId="0" fontId="2160" fillId="1462" borderId="1668" xfId="23" applyNumberFormat="1" applyFont="1" applyFill="1" applyBorder="1"/>
    <xf numFmtId="0" fontId="2160" fillId="1462" borderId="1669" xfId="23" applyNumberFormat="1" applyFont="1" applyFill="1" applyBorder="1"/>
    <xf numFmtId="0" fontId="2161" fillId="1478" borderId="1648" xfId="23" applyNumberFormat="1" applyFont="1" applyFill="1" applyBorder="1" applyAlignment="1">
      <alignment horizontal="center" vertical="bottom" wrapText="1"/>
    </xf>
    <xf numFmtId="0" fontId="2161" fillId="1481" borderId="1648" xfId="23" applyNumberFormat="1" applyFont="1" applyFill="1" applyBorder="1" applyAlignment="1">
      <alignment horizontal="left" wrapText="1"/>
    </xf>
    <xf numFmtId="3" fontId="2161" fillId="1478" borderId="1648" xfId="23" applyNumberFormat="1" applyFont="1" applyFill="1" applyBorder="1" applyAlignment="1">
      <alignment horizontal="center" wrapText="1"/>
    </xf>
    <xf numFmtId="0" fontId="2161" fillId="1462" borderId="1648" xfId="23" applyNumberFormat="1" applyFont="1" applyFill="1" applyBorder="1" applyAlignment="1">
      <alignment horizontal="center" vertical="bottom" wrapText="1"/>
    </xf>
    <xf numFmtId="0" fontId="2159" fillId="1502" borderId="1671" xfId="23" applyNumberFormat="1" applyFont="1" applyFill="1" applyBorder="1" applyAlignment="1">
      <alignment vertical="bottom" wrapText="1"/>
    </xf>
    <xf numFmtId="0" fontId="2159" fillId="1502" borderId="1672" xfId="23" applyNumberFormat="1" applyFont="1" applyFill="1" applyBorder="1" applyAlignment="1">
      <alignment vertical="bottom" wrapText="1"/>
    </xf>
    <xf numFmtId="1" fontId="2159" fillId="1502" borderId="1672" xfId="23" applyNumberFormat="1" applyFont="1" applyFill="1" applyBorder="1" applyAlignment="1">
      <alignment horizontal="center" vertical="bottom" wrapText="1"/>
    </xf>
    <xf numFmtId="1" fontId="2159" fillId="1502" borderId="1656" xfId="23" applyNumberFormat="1" applyFont="1" applyFill="1" applyBorder="1" applyAlignment="1">
      <alignment horizontal="center" vertical="bottom" wrapText="1"/>
    </xf>
    <xf numFmtId="0" fontId="2161" fillId="1462" borderId="1622" xfId="23" applyNumberFormat="1" applyFont="1" applyFill="1" applyBorder="1" applyAlignment="1">
      <alignment horizontal="left" vertical="center"/>
    </xf>
    <xf numFmtId="0" fontId="2159" fillId="1523" borderId="1660" xfId="23" applyNumberFormat="1" applyFont="1" applyFill="1" applyBorder="1" applyAlignment="1">
      <alignment horizontal="center" vertical="center" wrapText="1"/>
    </xf>
    <xf numFmtId="0" fontId="2160" fillId="1523" borderId="1668" xfId="23" applyNumberFormat="1" applyFont="1" applyFill="1" applyBorder="1"/>
    <xf numFmtId="0" fontId="2160" fillId="1523" borderId="1669" xfId="23" applyNumberFormat="1" applyFont="1" applyFill="1" applyBorder="1"/>
    <xf numFmtId="0" fontId="2161" fillId="1523" borderId="1648" xfId="23" applyNumberFormat="1" applyFont="1" applyFill="1" applyBorder="1" applyAlignment="1">
      <alignment horizontal="center" vertical="bottom" wrapText="1"/>
    </xf>
    <xf numFmtId="0" fontId="2161" fillId="1523" borderId="1648" xfId="23" applyNumberFormat="1" applyFont="1" applyFill="1" applyBorder="1" applyAlignment="1">
      <alignment horizontal="left" wrapText="1"/>
    </xf>
    <xf numFmtId="3" fontId="2161" fillId="1523" borderId="1648" xfId="23" applyNumberFormat="1" applyFont="1" applyFill="1" applyBorder="1" applyAlignment="1">
      <alignment horizontal="center" wrapText="1"/>
    </xf>
    <xf numFmtId="0" fontId="2159" fillId="1523" borderId="1671" xfId="23" applyNumberFormat="1" applyFont="1" applyFill="1" applyBorder="1" applyAlignment="1">
      <alignment vertical="bottom" wrapText="1"/>
    </xf>
    <xf numFmtId="0" fontId="2159" fillId="1523" borderId="1672" xfId="23" applyNumberFormat="1" applyFont="1" applyFill="1" applyBorder="1" applyAlignment="1">
      <alignment vertical="bottom" wrapText="1"/>
    </xf>
    <xf numFmtId="1" fontId="2159" fillId="1523" borderId="1672" xfId="23" applyNumberFormat="1" applyFont="1" applyFill="1" applyBorder="1" applyAlignment="1">
      <alignment horizontal="center" vertical="bottom" wrapText="1"/>
    </xf>
    <xf numFmtId="1" fontId="2159" fillId="1523" borderId="1656" xfId="23" applyNumberFormat="1" applyFont="1" applyFill="1" applyBorder="1" applyAlignment="1">
      <alignment horizontal="center" vertical="bottom" wrapText="1"/>
    </xf>
    <xf numFmtId="0" fontId="2161" fillId="1523" borderId="1622" xfId="23" applyNumberFormat="1" applyFont="1" applyFill="1" applyBorder="1" applyAlignment="1">
      <alignment horizontal="left" vertical="center"/>
    </xf>
    <xf numFmtId="0" fontId="2160" fillId="1523" borderId="1668" xfId="23" applyNumberFormat="1" applyFont="1" applyFill="1" applyBorder="1" applyAlignment="1">
      <alignment wrapText="1"/>
    </xf>
    <xf numFmtId="0" fontId="2160" fillId="1523" borderId="1669" xfId="23" applyNumberFormat="1" applyFont="1" applyFill="1" applyBorder="1" applyAlignment="1">
      <alignment wrapText="1"/>
    </xf>
    <xf numFmtId="0" fontId="2161" fillId="1523" borderId="1622" xfId="23" applyNumberFormat="1" applyFont="1" applyFill="1" applyBorder="1" applyAlignment="1">
      <alignment horizontal="left" vertical="center" wrapText="1"/>
    </xf>
    <xf numFmtId="0" fontId="2159" fillId="1523" borderId="1660" xfId="23" applyNumberFormat="1" applyFont="1" applyFill="1" applyBorder="1" applyAlignment="1">
      <alignment horizontal="center" vertical="top" wrapText="1"/>
    </xf>
    <xf numFmtId="0" fontId="2160" fillId="1523" borderId="1668" xfId="23" applyNumberFormat="1" applyFont="1" applyFill="1" applyBorder="1" applyAlignment="1">
      <alignment vertical="top" wrapText="1"/>
    </xf>
    <xf numFmtId="0" fontId="2160" fillId="1523" borderId="1669" xfId="23" applyNumberFormat="1" applyFont="1" applyFill="1" applyBorder="1" applyAlignment="1">
      <alignment vertical="top" wrapText="1"/>
    </xf>
    <xf numFmtId="3" fontId="2161" fillId="1523" borderId="1648" xfId="23" applyNumberFormat="1" applyFont="1" applyFill="1" applyBorder="1" applyAlignment="1">
      <alignment horizontal="center" vertical="top" wrapText="1"/>
    </xf>
    <xf numFmtId="0" fontId="2159" fillId="1523" borderId="1671" xfId="23" applyNumberFormat="1" applyFont="1" applyFill="1" applyBorder="1" applyAlignment="1">
      <alignment vertical="top" wrapText="1"/>
    </xf>
    <xf numFmtId="0" fontId="2159" fillId="1523" borderId="1672" xfId="23" applyNumberFormat="1" applyFont="1" applyFill="1" applyBorder="1" applyAlignment="1">
      <alignment vertical="top" wrapText="1"/>
    </xf>
    <xf numFmtId="1" fontId="2159" fillId="1523" borderId="1672" xfId="23" applyNumberFormat="1" applyFont="1" applyFill="1" applyBorder="1" applyAlignment="1">
      <alignment horizontal="center" vertical="top" wrapText="1"/>
    </xf>
    <xf numFmtId="1" fontId="2159" fillId="1523" borderId="1656" xfId="23" applyNumberFormat="1" applyFont="1" applyFill="1" applyBorder="1" applyAlignment="1">
      <alignment horizontal="center" vertical="top" wrapText="1"/>
    </xf>
    <xf numFmtId="0" fontId="2159" fillId="1524" borderId="1660" xfId="23" applyNumberFormat="1" applyFont="1" applyFill="1" applyBorder="1" applyAlignment="1">
      <alignment horizontal="center" vertical="top" wrapText="1"/>
    </xf>
    <xf numFmtId="0" fontId="2160" fillId="1524" borderId="1668" xfId="23" applyNumberFormat="1" applyFont="1" applyFill="1" applyBorder="1" applyAlignment="1">
      <alignment vertical="top" wrapText="1"/>
    </xf>
    <xf numFmtId="0" fontId="2160" fillId="1524" borderId="1669" xfId="23" applyNumberFormat="1" applyFont="1" applyFill="1" applyBorder="1" applyAlignment="1">
      <alignment vertical="top" wrapText="1"/>
    </xf>
    <xf numFmtId="0" fontId="2162" fillId="1524" borderId="1660" xfId="23" applyNumberFormat="1" applyFont="1" applyFill="1" applyBorder="1" applyAlignment="1">
      <alignment horizontal="center" vertical="top" wrapText="1"/>
    </xf>
    <xf numFmtId="0" fontId="2163" fillId="1524" borderId="1668" xfId="23" applyNumberFormat="1" applyFont="1" applyFill="1" applyBorder="1" applyAlignment="1">
      <alignment vertical="top" wrapText="1"/>
    </xf>
    <xf numFmtId="0" fontId="2163" fillId="1524" borderId="1669" xfId="23" applyNumberFormat="1" applyFont="1" applyFill="1" applyBorder="1" applyAlignment="1">
      <alignment vertical="top" wrapText="1"/>
    </xf>
    <xf numFmtId="3" fontId="2161" fillId="1523" borderId="1691" xfId="23" applyNumberFormat="1" applyFont="1" applyFill="1" applyBorder="1" applyAlignment="1">
      <alignment horizontal="center" vertical="top" wrapText="1"/>
    </xf>
    <xf numFmtId="1" fontId="2159" fillId="1523" borderId="1691" xfId="23" applyNumberFormat="1" applyFont="1" applyFill="1" applyBorder="1" applyAlignment="1">
      <alignment horizontal="center" vertical="top" wrapText="1"/>
    </xf>
    <xf numFmtId="0" fontId="2084" fillId="1523" borderId="1622" xfId="23" applyNumberFormat="1" applyFont="1" applyFill="1" applyBorder="1" applyAlignment="1">
      <alignment vertical="bottom"/>
    </xf>
    <xf numFmtId="0" fontId="2158" fillId="1523" borderId="1622" xfId="23" applyNumberFormat="1" applyFont="1" applyFill="1" applyBorder="1" applyAlignment="1">
      <alignment vertical="bottom"/>
    </xf>
    <xf numFmtId="0" fontId="2158" fillId="1523" borderId="1622" xfId="23" applyNumberFormat="1" applyFont="1" applyFill="1" applyBorder="1" applyAlignment="1">
      <alignment vertical="bottom" wrapText="1"/>
    </xf>
    <xf numFmtId="0" fontId="2007" fillId="1401" borderId="1566" xfId="22" applyNumberFormat="1" applyFont="1" applyFill="1" applyBorder="1" applyAlignment="1">
      <alignment wrapText="1"/>
    </xf>
    <xf numFmtId="0" fontId="2007" fillId="1401" borderId="1565" xfId="22" applyNumberFormat="1" applyFont="1" applyFill="1" applyBorder="1" applyAlignment="1">
      <alignment wrapText="1"/>
    </xf>
    <xf numFmtId="0" fontId="2007" fillId="1401" borderId="1566" xfId="22" applyNumberFormat="1" applyFont="1" applyFill="1" applyBorder="1" applyAlignment="1">
      <alignment vertical="top" wrapText="1"/>
    </xf>
    <xf numFmtId="0" fontId="2007" fillId="1401" borderId="1565" xfId="22" applyNumberFormat="1" applyFont="1" applyFill="1" applyBorder="1" applyAlignment="1">
      <alignment vertical="top" wrapText="1"/>
    </xf>
    <xf numFmtId="0" fontId="2000" fillId="1401" borderId="1563" xfId="22" applyNumberFormat="1" applyFont="1" applyFill="1" applyBorder="1" applyAlignment="1">
      <alignment horizontal="center" wrapText="1"/>
    </xf>
    <xf numFmtId="0" fontId="2000" fillId="1526" borderId="1553" xfId="22" applyNumberFormat="1" applyFont="1" applyFill="1" applyBorder="1" applyAlignment="1">
      <alignment vertical="bottom"/>
    </xf>
    <xf numFmtId="0" fontId="2169" fillId="1526" borderId="1553" xfId="22" applyNumberFormat="1" applyFont="1" applyFill="1" applyBorder="1" applyAlignment="1">
      <alignment vertical="bottom"/>
    </xf>
    <xf numFmtId="0" fontId="2169" fillId="1526" borderId="1553" xfId="22" applyNumberFormat="1" applyFont="1" applyFill="1" applyBorder="1" applyAlignment="1">
      <alignment vertical="bottom" wrapText="1"/>
    </xf>
    <xf numFmtId="0" fontId="2169" fillId="1526" borderId="1553" xfId="22" applyNumberFormat="1" applyFont="1" applyFill="1" applyBorder="1" applyAlignment="1">
      <alignment horizontal="left" vertical="bottom" wrapText="1"/>
    </xf>
    <xf numFmtId="0" fontId="2169" fillId="1526" borderId="1553" xfId="22" applyNumberFormat="1" applyFont="1" applyFill="1" applyBorder="1" applyAlignment="1">
      <alignment horizontal="left" vertical="top" wrapText="1"/>
    </xf>
    <xf numFmtId="0" fontId="2161" fillId="1526" borderId="1553" xfId="22" applyNumberFormat="1" applyFont="1" applyFill="1" applyBorder="1" applyAlignment="1">
      <alignment vertical="bottom"/>
    </xf>
    <xf numFmtId="0" fontId="2161" fillId="1526" borderId="1691" xfId="22" applyNumberFormat="1" applyFont="1" applyFill="1" applyBorder="1" applyAlignment="1">
      <alignment vertical="bottom"/>
    </xf>
    <xf numFmtId="0" fontId="2161" fillId="1526" borderId="1691" xfId="22" applyNumberFormat="1" applyFont="1" applyFill="1" applyBorder="1" applyAlignment="1">
      <alignment vertical="bottom" wrapText="1"/>
    </xf>
    <xf numFmtId="0" fontId="2161" fillId="1526" borderId="1691" xfId="22" applyNumberFormat="1" applyFont="1" applyFill="1" applyBorder="1" applyAlignment="1">
      <alignment vertical="top" wrapText="1"/>
    </xf>
    <xf numFmtId="0" fontId="2161" fillId="1527" borderId="1691" xfId="22" applyNumberFormat="1" applyFont="1" applyFill="1" applyBorder="1" applyAlignment="1">
      <alignment vertical="top" wrapText="1"/>
    </xf>
    <xf numFmtId="0" fontId="2159" fillId="1527" borderId="1691" xfId="22" applyNumberFormat="1" applyFont="1" applyFill="1" applyBorder="1" applyAlignment="1">
      <alignment vertical="top" wrapText="1"/>
    </xf>
    <xf numFmtId="0" fontId="2159" fillId="1527" borderId="1691" xfId="22" applyNumberFormat="1" applyFont="1" applyFill="1" applyBorder="1" applyAlignment="1">
      <alignment horizontal="center" vertical="top" wrapText="1"/>
    </xf>
    <xf numFmtId="0" fontId="2159" fillId="1527" borderId="1691" xfId="22" applyNumberFormat="1" applyFont="1" applyFill="1" applyBorder="1" applyAlignment="1">
      <alignment horizontal="center" vertical="center" wrapText="1"/>
    </xf>
    <xf numFmtId="0" fontId="2019" fillId="1526" borderId="1553" xfId="22" applyNumberFormat="1" applyFont="1" applyFill="1" applyBorder="1" applyAlignment="1">
      <alignment horizontal="center"/>
    </xf>
    <xf numFmtId="0" fontId="1990" fillId="1526" borderId="1553" xfId="22" applyNumberFormat="1" applyFont="1" applyFill="1" applyBorder="1"/>
    <xf numFmtId="0" fontId="2169" fillId="1526" borderId="1553" xfId="22" applyNumberFormat="1" applyFont="1" applyFill="1" applyBorder="1" applyAlignment="1">
      <alignment horizontal="center"/>
    </xf>
    <xf numFmtId="0" fontId="2170" fillId="1526" borderId="1553" xfId="22" applyNumberFormat="1" applyFont="1" applyFill="1" applyBorder="1"/>
    <xf numFmtId="0" fontId="2169" fillId="1526" borderId="1553" xfId="22" applyNumberFormat="1" applyFont="1" applyFill="1" applyBorder="1" applyAlignment="1">
      <alignment horizontal="center" wrapText="1"/>
    </xf>
    <xf numFmtId="0" fontId="2170" fillId="1526" borderId="1553" xfId="22" applyNumberFormat="1" applyFont="1" applyFill="1" applyBorder="1" applyAlignment="1">
      <alignment wrapText="1"/>
    </xf>
    <xf numFmtId="0" fontId="2169" fillId="1526" borderId="1553" xfId="22" applyNumberFormat="1" applyFont="1" applyFill="1" applyBorder="1" applyAlignment="1">
      <alignment horizontal="left" wrapText="1"/>
    </xf>
    <xf numFmtId="0" fontId="2170" fillId="1526" borderId="1553" xfId="22" applyNumberFormat="1" applyFont="1" applyFill="1" applyBorder="1" applyAlignment="1">
      <alignment horizontal="left" wrapText="1"/>
    </xf>
    <xf numFmtId="0" fontId="2170" fillId="1526" borderId="1553" xfId="22" applyNumberFormat="1" applyFont="1" applyFill="1" applyBorder="1" applyAlignment="1">
      <alignment horizontal="left" vertical="top" wrapText="1"/>
    </xf>
    <xf numFmtId="0" fontId="2001" fillId="1526" borderId="1553" xfId="22" applyNumberFormat="1" applyFont="1" applyFill="1" applyBorder="1"/>
    <xf numFmtId="0" fontId="1996" fillId="1526" borderId="1553" xfId="22" applyNumberFormat="1" applyFont="1" applyFill="1" applyBorder="1"/>
    <xf numFmtId="10" fontId="2000" fillId="1526" borderId="1553" xfId="22" applyNumberFormat="1" applyFont="1" applyFill="1" applyBorder="1"/>
    <xf numFmtId="0" fontId="2169" fillId="1526" borderId="1553" xfId="22" applyNumberFormat="1" applyFont="1" applyFill="1" applyBorder="1"/>
    <xf numFmtId="10" fontId="2169" fillId="1526" borderId="1553" xfId="22" applyNumberFormat="1" applyFont="1" applyFill="1" applyBorder="1"/>
    <xf numFmtId="0" fontId="2169" fillId="1526" borderId="1553" xfId="22" applyNumberFormat="1" applyFont="1" applyFill="1" applyBorder="1" applyAlignment="1">
      <alignment wrapText="1"/>
    </xf>
    <xf numFmtId="10" fontId="2169" fillId="1526" borderId="1553" xfId="22" applyNumberFormat="1" applyFont="1" applyFill="1" applyBorder="1" applyAlignment="1">
      <alignment wrapText="1"/>
    </xf>
    <xf numFmtId="10" fontId="2169" fillId="1526" borderId="1553" xfId="22" applyNumberFormat="1" applyFont="1" applyFill="1" applyBorder="1" applyAlignment="1">
      <alignment horizontal="left" wrapText="1"/>
    </xf>
    <xf numFmtId="10" fontId="2169" fillId="1526" borderId="1553" xfId="22" applyNumberFormat="1" applyFont="1" applyFill="1" applyBorder="1" applyAlignment="1">
      <alignment horizontal="left" vertical="top" wrapText="1"/>
    </xf>
    <xf numFmtId="0" fontId="2161" fillId="1526" borderId="1553" xfId="22" applyNumberFormat="1" applyFont="1" applyFill="1" applyBorder="1"/>
    <xf numFmtId="10" fontId="2161" fillId="1526" borderId="1553" xfId="22" applyNumberFormat="1" applyFont="1" applyFill="1" applyBorder="1"/>
    <xf numFmtId="0" fontId="2160" fillId="1526" borderId="1553" xfId="22" applyNumberFormat="1" applyFont="1" applyFill="1" applyBorder="1"/>
    <xf numFmtId="0" fontId="2161" fillId="1526" borderId="1691" xfId="22" applyNumberFormat="1" applyFont="1" applyFill="1" applyBorder="1"/>
    <xf numFmtId="10" fontId="2161" fillId="1526" borderId="1691" xfId="22" applyNumberFormat="1" applyFont="1" applyFill="1" applyBorder="1"/>
    <xf numFmtId="0" fontId="2160" fillId="1526" borderId="1691" xfId="22" applyNumberFormat="1" applyFont="1" applyFill="1" applyBorder="1"/>
    <xf numFmtId="0" fontId="2161" fillId="1526" borderId="1691" xfId="22" applyNumberFormat="1" applyFont="1" applyFill="1" applyBorder="1" applyAlignment="1">
      <alignment wrapText="1"/>
    </xf>
    <xf numFmtId="10" fontId="2161" fillId="1526" borderId="1691" xfId="22" applyNumberFormat="1" applyFont="1" applyFill="1" applyBorder="1" applyAlignment="1">
      <alignment wrapText="1"/>
    </xf>
    <xf numFmtId="0" fontId="2160" fillId="1526" borderId="1691" xfId="22" applyNumberFormat="1" applyFont="1" applyFill="1" applyBorder="1" applyAlignment="1">
      <alignment wrapText="1"/>
    </xf>
    <xf numFmtId="10" fontId="2161" fillId="1526" borderId="1691" xfId="22" applyNumberFormat="1" applyFont="1" applyFill="1" applyBorder="1" applyAlignment="1">
      <alignment vertical="top" wrapText="1"/>
    </xf>
    <xf numFmtId="0" fontId="2160" fillId="1526" borderId="1691" xfId="22" applyNumberFormat="1" applyFont="1" applyFill="1" applyBorder="1" applyAlignment="1">
      <alignment vertical="top" wrapText="1"/>
    </xf>
    <xf numFmtId="10" fontId="2161" fillId="1527" borderId="1691" xfId="22" applyNumberFormat="1" applyFont="1" applyFill="1" applyBorder="1" applyAlignment="1">
      <alignment vertical="top" wrapText="1"/>
    </xf>
    <xf numFmtId="0" fontId="2160" fillId="1527" borderId="1691" xfId="22" applyNumberFormat="1" applyFont="1" applyFill="1" applyBorder="1" applyAlignment="1">
      <alignment vertical="top" wrapText="1"/>
    </xf>
    <xf numFmtId="10" fontId="2159" fillId="1527" borderId="1691" xfId="22" applyNumberFormat="1" applyFont="1" applyFill="1" applyBorder="1" applyAlignment="1">
      <alignment vertical="top" wrapText="1"/>
    </xf>
    <xf numFmtId="0" fontId="2168" fillId="1527" borderId="1691" xfId="22" applyNumberFormat="1" applyFont="1" applyFill="1" applyBorder="1" applyAlignment="1">
      <alignment vertical="top" wrapText="1"/>
    </xf>
    <xf numFmtId="10" fontId="2159" fillId="1527" borderId="1691" xfId="22" applyNumberFormat="1" applyFont="1" applyFill="1" applyBorder="1" applyAlignment="1">
      <alignment horizontal="center" vertical="top" wrapText="1"/>
    </xf>
    <xf numFmtId="0" fontId="2168" fillId="1527" borderId="1691" xfId="22" applyNumberFormat="1" applyFont="1" applyFill="1" applyBorder="1" applyAlignment="1">
      <alignment horizontal="center" vertical="top" wrapText="1"/>
    </xf>
    <xf numFmtId="10" fontId="2159" fillId="1527" borderId="1691" xfId="22" applyNumberFormat="1" applyFont="1" applyFill="1" applyBorder="1" applyAlignment="1">
      <alignment horizontal="center" vertical="center" wrapText="1"/>
    </xf>
    <xf numFmtId="0" fontId="2168" fillId="1527" borderId="1691" xfId="22" applyNumberFormat="1" applyFont="1" applyFill="1" applyBorder="1" applyAlignment="1">
      <alignment horizontal="center" vertical="center" wrapText="1"/>
    </xf>
    <xf numFmtId="168" fontId="2161" fillId="1526" borderId="1691" xfId="22" applyNumberFormat="1" applyFont="1" applyFill="1" applyBorder="1" applyAlignment="1">
      <alignment vertical="top" wrapText="1"/>
    </xf>
    <xf numFmtId="0" fontId="2009" fillId="1526" borderId="1554" xfId="22" applyNumberFormat="1" applyFont="1" applyFill="1" applyBorder="1" applyAlignment="1">
      <alignment horizontal="left" vertical="center"/>
    </xf>
    <xf numFmtId="0" fontId="2169" fillId="1526" borderId="1554" xfId="22" applyNumberFormat="1" applyFont="1" applyFill="1" applyBorder="1" applyAlignment="1">
      <alignment horizontal="left" vertical="center"/>
    </xf>
    <xf numFmtId="0" fontId="2169" fillId="1526" borderId="1554" xfId="22" applyNumberFormat="1" applyFont="1" applyFill="1" applyBorder="1" applyAlignment="1">
      <alignment horizontal="left" vertical="center" wrapText="1"/>
    </xf>
    <xf numFmtId="0" fontId="2169" fillId="1526" borderId="1554" xfId="22" applyNumberFormat="1" applyFont="1" applyFill="1" applyBorder="1" applyAlignment="1">
      <alignment horizontal="left" vertical="top" wrapText="1"/>
    </xf>
    <xf numFmtId="0" fontId="2004" fillId="1526" borderId="1554" xfId="22" applyNumberFormat="1" applyFont="1" applyFill="1" applyBorder="1" applyAlignment="1">
      <alignment horizontal="center" vertical="center" wrapText="1"/>
    </xf>
    <xf numFmtId="0" fontId="2000" fillId="1526" borderId="1553" xfId="22" applyNumberFormat="1" applyFont="1" applyFill="1" applyBorder="1" applyAlignment="1">
      <alignment vertical="center" wrapText="1"/>
    </xf>
    <xf numFmtId="0" fontId="2009" fillId="1526" borderId="1554" xfId="22" applyNumberFormat="1" applyFont="1" applyFill="1" applyBorder="1" applyAlignment="1">
      <alignment horizontal="center" vertical="top" wrapText="1"/>
    </xf>
    <xf numFmtId="0" fontId="1995" fillId="1526" borderId="1554" xfId="22" applyNumberFormat="1" applyFont="1" applyFill="1" applyBorder="1" applyAlignment="1">
      <alignment horizontal="left" vertical="top" wrapText="1"/>
    </xf>
    <xf numFmtId="0" fontId="2004" fillId="1526" borderId="1554" xfId="22" applyNumberFormat="1" applyFont="1" applyFill="1" applyBorder="1" applyAlignment="1">
      <alignment horizontal="center" vertical="top" wrapText="1"/>
    </xf>
    <xf numFmtId="0" fontId="1994" fillId="1526" borderId="1554" xfId="22" applyNumberFormat="1" applyFont="1" applyFill="1" applyBorder="1" applyAlignment="1">
      <alignment vertical="top" wrapText="1"/>
    </xf>
    <xf numFmtId="0" fontId="2000" fillId="1526" borderId="1553" xfId="22" applyNumberFormat="1" applyFont="1" applyFill="1" applyBorder="1" applyAlignment="1">
      <alignment vertical="top" wrapText="1"/>
    </xf>
    <xf numFmtId="0" fontId="2017" fillId="1526" borderId="1554" xfId="22" applyNumberFormat="1" applyFont="1" applyFill="1" applyBorder="1" applyAlignment="1">
      <alignment vertical="top" wrapText="1"/>
    </xf>
    <xf numFmtId="0" fontId="1990" fillId="1526" borderId="1604" xfId="22" applyNumberFormat="1" applyFont="1" applyFill="1" applyBorder="1" applyAlignment="1">
      <alignment vertical="top" wrapText="1"/>
    </xf>
    <xf numFmtId="0" fontId="1990" fillId="1526" borderId="1605" xfId="22" applyNumberFormat="1" applyFont="1" applyFill="1" applyBorder="1" applyAlignment="1">
      <alignment vertical="top" wrapText="1"/>
    </xf>
    <xf numFmtId="0" fontId="1990" fillId="1526" borderId="1618" xfId="22" applyNumberFormat="1" applyFont="1" applyFill="1" applyBorder="1" applyAlignment="1">
      <alignment vertical="top" wrapText="1"/>
    </xf>
    <xf numFmtId="0" fontId="1990" fillId="1526" borderId="1619" xfId="22" applyNumberFormat="1" applyFont="1" applyFill="1" applyBorder="1" applyAlignment="1">
      <alignment vertical="top" wrapText="1"/>
    </xf>
    <xf numFmtId="0" fontId="1990" fillId="1526" borderId="1620" xfId="22" applyNumberFormat="1" applyFont="1" applyFill="1" applyBorder="1" applyAlignment="1">
      <alignment vertical="top" wrapText="1"/>
    </xf>
    <xf numFmtId="0" fontId="1995" fillId="1526" borderId="1554" xfId="22" applyNumberFormat="1" applyFont="1" applyFill="1" applyBorder="1" applyAlignment="1">
      <alignment horizontal="center" vertical="top" wrapText="1"/>
    </xf>
    <xf numFmtId="10" fontId="1994" fillId="1526" borderId="1554" xfId="22" applyNumberFormat="1" applyFont="1" applyFill="1" applyBorder="1" applyAlignment="1">
      <alignment vertical="top" wrapText="1"/>
    </xf>
    <xf numFmtId="0" fontId="2010" fillId="1526" borderId="1553" xfId="22" applyNumberFormat="1" applyFont="1" applyFill="1" applyBorder="1" applyAlignment="1">
      <alignment horizontal="left" vertical="center" wrapText="1"/>
    </xf>
    <xf numFmtId="0" fontId="2000" fillId="1526" borderId="1553" xfId="22" applyNumberFormat="1" applyFont="1" applyFill="1" applyBorder="1" applyAlignment="1">
      <alignment horizontal="left" vertical="center" wrapText="1"/>
    </xf>
    <xf numFmtId="0" fontId="2000" fillId="1526" borderId="1553" xfId="22" applyNumberFormat="1" applyFont="1" applyFill="1" applyBorder="1" applyAlignment="1">
      <alignment horizontal="center" vertical="center" wrapText="1"/>
    </xf>
    <xf numFmtId="10" fontId="2000" fillId="1526" borderId="1553" xfId="22" applyNumberFormat="1" applyFont="1" applyFill="1" applyBorder="1" applyAlignment="1">
      <alignment vertical="center" wrapText="1"/>
    </xf>
    <xf numFmtId="0" fontId="2158" fillId="1526" borderId="1553" xfId="22" applyNumberFormat="1" applyFont="1" applyFill="1" applyBorder="1" applyAlignment="1">
      <alignment horizontal="left" vertical="top" wrapText="1"/>
    </xf>
    <xf numFmtId="0" fontId="2158" fillId="1526" borderId="1553" xfId="22" applyNumberFormat="1" applyFont="1" applyFill="1" applyBorder="1" applyAlignment="1">
      <alignment horizontal="center" vertical="top" wrapText="1"/>
    </xf>
    <xf numFmtId="0" fontId="2158" fillId="1526" borderId="1553" xfId="22" applyNumberFormat="1" applyFont="1" applyFill="1" applyBorder="1" applyAlignment="1">
      <alignment vertical="top" wrapText="1"/>
    </xf>
    <xf numFmtId="10" fontId="2158" fillId="1526" borderId="1553" xfId="22" applyNumberFormat="1" applyFont="1" applyFill="1" applyBorder="1" applyAlignment="1">
      <alignment vertical="top" wrapText="1"/>
    </xf>
    <xf numFmtId="0" fontId="2159" fillId="1526" borderId="1554" xfId="22" applyNumberFormat="1" applyFont="1" applyFill="1" applyBorder="1" applyAlignment="1">
      <alignment horizontal="center" vertical="center" wrapText="1"/>
    </xf>
    <xf numFmtId="0" fontId="2161" fillId="1526" borderId="1553" xfId="22" applyNumberFormat="1" applyFont="1" applyFill="1" applyBorder="1" applyAlignment="1">
      <alignment vertical="center" wrapText="1"/>
    </xf>
    <xf numFmtId="0" fontId="2159" fillId="1526" borderId="1554" xfId="22" applyNumberFormat="1" applyFont="1" applyFill="1" applyBorder="1" applyAlignment="1">
      <alignment horizontal="center" vertical="top" wrapText="1"/>
    </xf>
    <xf numFmtId="0" fontId="2161" fillId="1526" borderId="1554" xfId="22" applyNumberFormat="1" applyFont="1" applyFill="1" applyBorder="1" applyAlignment="1">
      <alignment horizontal="left" vertical="top" wrapText="1"/>
    </xf>
    <xf numFmtId="0" fontId="2161" fillId="1526" borderId="1554" xfId="22" applyNumberFormat="1" applyFont="1" applyFill="1" applyBorder="1" applyAlignment="1">
      <alignment vertical="top" wrapText="1"/>
    </xf>
    <xf numFmtId="0" fontId="2161" fillId="1526" borderId="1553" xfId="22" applyNumberFormat="1" applyFont="1" applyFill="1" applyBorder="1" applyAlignment="1">
      <alignment vertical="top" wrapText="1"/>
    </xf>
    <xf numFmtId="0" fontId="2166" fillId="1526" borderId="1554" xfId="22" applyNumberFormat="1" applyFont="1" applyFill="1" applyBorder="1" applyAlignment="1">
      <alignment vertical="top" wrapText="1"/>
    </xf>
    <xf numFmtId="0" fontId="2160" fillId="1526" borderId="1604" xfId="22" applyNumberFormat="1" applyFont="1" applyFill="1" applyBorder="1" applyAlignment="1">
      <alignment vertical="top" wrapText="1"/>
    </xf>
    <xf numFmtId="0" fontId="2160" fillId="1526" borderId="1605" xfId="22" applyNumberFormat="1" applyFont="1" applyFill="1" applyBorder="1" applyAlignment="1">
      <alignment vertical="top" wrapText="1"/>
    </xf>
    <xf numFmtId="0" fontId="2160" fillId="1526" borderId="1618" xfId="22" applyNumberFormat="1" applyFont="1" applyFill="1" applyBorder="1" applyAlignment="1">
      <alignment vertical="top" wrapText="1"/>
    </xf>
    <xf numFmtId="0" fontId="2160" fillId="1526" borderId="1619" xfId="22" applyNumberFormat="1" applyFont="1" applyFill="1" applyBorder="1" applyAlignment="1">
      <alignment vertical="top" wrapText="1"/>
    </xf>
    <xf numFmtId="0" fontId="2160" fillId="1526" borderId="1620" xfId="22" applyNumberFormat="1" applyFont="1" applyFill="1" applyBorder="1" applyAlignment="1">
      <alignment vertical="top" wrapText="1"/>
    </xf>
    <xf numFmtId="0" fontId="2161" fillId="1526" borderId="1554" xfId="22" applyNumberFormat="1" applyFont="1" applyFill="1" applyBorder="1" applyAlignment="1">
      <alignment horizontal="center" vertical="top" wrapText="1"/>
    </xf>
    <xf numFmtId="10" fontId="2161" fillId="1526" borderId="1554" xfId="22" applyNumberFormat="1" applyFont="1" applyFill="1" applyBorder="1" applyAlignment="1">
      <alignment vertical="top" wrapText="1"/>
    </xf>
    <xf numFmtId="0" fontId="2161" fillId="1526" borderId="1553" xfId="22" applyNumberFormat="1" applyFont="1" applyFill="1" applyBorder="1" applyAlignment="1">
      <alignment horizontal="left" vertical="center" wrapText="1"/>
    </xf>
    <xf numFmtId="0" fontId="2161" fillId="1526" borderId="1553" xfId="22" applyNumberFormat="1" applyFont="1" applyFill="1" applyBorder="1" applyAlignment="1">
      <alignment horizontal="center" vertical="center" wrapText="1"/>
    </xf>
    <xf numFmtId="10" fontId="2161" fillId="1526" borderId="1553" xfId="22" applyNumberFormat="1" applyFont="1" applyFill="1" applyBorder="1" applyAlignment="1">
      <alignment vertical="center" wrapText="1"/>
    </xf>
    <xf numFmtId="0" fontId="2161" fillId="1526" borderId="1553" xfId="22" applyNumberFormat="1" applyFont="1" applyFill="1" applyBorder="1" applyAlignment="1">
      <alignment horizontal="left" vertical="top" wrapText="1"/>
    </xf>
    <xf numFmtId="0" fontId="2161" fillId="1526" borderId="1553" xfId="22" applyNumberFormat="1" applyFont="1" applyFill="1" applyBorder="1" applyAlignment="1">
      <alignment horizontal="center" vertical="top" wrapText="1"/>
    </xf>
    <xf numFmtId="10" fontId="2161" fillId="1526" borderId="1553" xfId="22" applyNumberFormat="1" applyFont="1" applyFill="1" applyBorder="1" applyAlignment="1">
      <alignment vertical="top" wrapText="1"/>
    </xf>
    <xf numFmtId="0" fontId="2159" fillId="1526" borderId="1691" xfId="22" applyNumberFormat="1" applyFont="1" applyFill="1" applyBorder="1" applyAlignment="1">
      <alignment horizontal="center" vertical="center" wrapText="1"/>
    </xf>
    <xf numFmtId="0" fontId="2161" fillId="1526" borderId="1691" xfId="22" applyNumberFormat="1" applyFont="1" applyFill="1" applyBorder="1" applyAlignment="1">
      <alignment vertical="center" wrapText="1"/>
    </xf>
    <xf numFmtId="0" fontId="2159" fillId="1526" borderId="1691" xfId="22" applyNumberFormat="1" applyFont="1" applyFill="1" applyBorder="1" applyAlignment="1">
      <alignment horizontal="center" vertical="top" wrapText="1"/>
    </xf>
    <xf numFmtId="0" fontId="2161" fillId="1526" borderId="1691" xfId="22" applyNumberFormat="1" applyFont="1" applyFill="1" applyBorder="1" applyAlignment="1">
      <alignment horizontal="left" vertical="top" wrapText="1"/>
    </xf>
    <xf numFmtId="0" fontId="2166" fillId="1526" borderId="1691" xfId="22" applyNumberFormat="1" applyFont="1" applyFill="1" applyBorder="1" applyAlignment="1">
      <alignment vertical="top" wrapText="1"/>
    </xf>
    <xf numFmtId="0" fontId="2161" fillId="1526" borderId="1691" xfId="22" applyNumberFormat="1" applyFont="1" applyFill="1" applyBorder="1" applyAlignment="1">
      <alignment horizontal="center" vertical="top" wrapText="1"/>
    </xf>
    <xf numFmtId="0" fontId="2161" fillId="1526" borderId="1691" xfId="22" applyNumberFormat="1" applyFont="1" applyFill="1" applyBorder="1" applyAlignment="1">
      <alignment horizontal="left" vertical="center" wrapText="1"/>
    </xf>
    <xf numFmtId="0" fontId="2161" fillId="1526" borderId="1691" xfId="22" applyNumberFormat="1" applyFont="1" applyFill="1" applyBorder="1" applyAlignment="1">
      <alignment horizontal="center" vertical="center" wrapText="1"/>
    </xf>
    <xf numFmtId="10" fontId="2161" fillId="1526" borderId="1691" xfId="22" applyNumberFormat="1" applyFont="1" applyFill="1" applyBorder="1" applyAlignment="1">
      <alignment vertical="center" wrapText="1"/>
    </xf>
    <xf numFmtId="0" fontId="2161" fillId="1528" borderId="1691" xfId="22" applyNumberFormat="1" applyFont="1" applyFill="1" applyBorder="1" applyAlignment="1">
      <alignment vertical="top" wrapText="1"/>
    </xf>
    <xf numFmtId="0" fontId="2161" fillId="1528" borderId="1691" xfId="22" applyNumberFormat="1" applyFont="1" applyFill="1" applyBorder="1" applyAlignment="1">
      <alignment horizontal="left" vertical="top" wrapText="1"/>
    </xf>
    <xf numFmtId="0" fontId="2160" fillId="1528" borderId="1691" xfId="22" applyNumberFormat="1" applyFont="1" applyFill="1" applyBorder="1" applyAlignment="1">
      <alignment vertical="top" wrapText="1"/>
    </xf>
    <xf numFmtId="10" fontId="2161" fillId="1528" borderId="1691" xfId="22" applyNumberFormat="1" applyFont="1" applyFill="1" applyBorder="1" applyAlignment="1">
      <alignment vertical="top" wrapText="1"/>
    </xf>
    <xf numFmtId="0" fontId="2169" fillId="1526" borderId="1553" xfId="22" applyNumberFormat="1" applyFont="1" applyFill="1" applyBorder="1" applyAlignment="1">
      <alignment horizontal="left" vertical="center" wrapText="1"/>
    </xf>
    <xf numFmtId="0" fontId="2169" fillId="1526" borderId="1553" xfId="22" applyNumberFormat="1" applyFont="1" applyFill="1" applyBorder="1" applyAlignment="1">
      <alignment horizontal="center" vertical="center" wrapText="1"/>
    </xf>
    <xf numFmtId="0" fontId="2169" fillId="1526" borderId="1553" xfId="22" applyNumberFormat="1" applyFont="1" applyFill="1" applyBorder="1" applyAlignment="1">
      <alignment vertical="center" wrapText="1"/>
    </xf>
    <xf numFmtId="10" fontId="2169" fillId="1526" borderId="1553" xfId="22" applyNumberFormat="1" applyFont="1" applyFill="1" applyBorder="1" applyAlignment="1">
      <alignment vertical="center" wrapText="1"/>
    </xf>
    <xf numFmtId="10" fontId="2169" fillId="1526" borderId="1553" xfId="22" applyNumberFormat="1" applyFont="1" applyFill="1" applyBorder="1" applyAlignment="1">
      <alignment horizontal="left" vertical="center" wrapText="1"/>
    </xf>
    <xf numFmtId="0" fontId="1811" fillId="1529" borderId="1412" xfId="20" applyNumberFormat="1" applyFont="1" applyFill="1" applyBorder="1" applyAlignment="1">
      <alignment vertical="bottom"/>
    </xf>
    <xf numFmtId="0" fontId="2171" fillId="1529" borderId="1412" xfId="20" applyNumberFormat="1" applyFont="1" applyFill="1" applyBorder="1" applyAlignment="1">
      <alignment vertical="bottom"/>
    </xf>
    <xf numFmtId="0" fontId="2171" fillId="1529" borderId="1551" xfId="20" applyNumberFormat="1" applyFont="1" applyFill="1" applyBorder="1" applyAlignment="1">
      <alignment vertical="bottom"/>
    </xf>
    <xf numFmtId="0" fontId="2171" fillId="1529" borderId="1551" xfId="20" applyNumberFormat="1" applyFont="1" applyFill="1" applyBorder="1" applyAlignment="1">
      <alignment vertical="bottom" wrapText="1"/>
    </xf>
    <xf numFmtId="0" fontId="2171" fillId="1529" borderId="1551" xfId="20" applyNumberFormat="1" applyFont="1" applyFill="1" applyBorder="1" applyAlignment="1">
      <alignment horizontal="left" vertical="bottom" wrapText="1"/>
    </xf>
    <xf numFmtId="0" fontId="2171" fillId="1529" borderId="1551" xfId="20" applyNumberFormat="1" applyFont="1" applyFill="1" applyBorder="1" applyAlignment="1">
      <alignment horizontal="left" vertical="top" wrapText="1"/>
    </xf>
    <xf numFmtId="0" fontId="2172" fillId="1529" borderId="1551" xfId="20" applyNumberFormat="1" applyFont="1" applyFill="1" applyBorder="1" applyAlignment="1">
      <alignment horizontal="left" vertical="top" wrapText="1"/>
    </xf>
    <xf numFmtId="0" fontId="1984" fillId="1529" borderId="1551" xfId="20" applyNumberFormat="1" applyFont="1" applyFill="1" applyBorder="1" applyAlignment="1">
      <alignment horizontal="left" vertical="top" wrapText="1"/>
    </xf>
    <xf numFmtId="0" fontId="2171" fillId="1530" borderId="1551" xfId="20" applyNumberFormat="1" applyFont="1" applyFill="1" applyBorder="1" applyAlignment="1">
      <alignment horizontal="left" vertical="top" wrapText="1"/>
    </xf>
    <xf numFmtId="0" fontId="2173" fillId="1530" borderId="1551" xfId="20" applyNumberFormat="1" applyFont="1" applyFill="1" applyBorder="1" applyAlignment="1">
      <alignment horizontal="left" vertical="top" wrapText="1"/>
    </xf>
    <xf numFmtId="0" fontId="2173" fillId="1530" borderId="1551" xfId="20" applyNumberFormat="1" applyFont="1" applyFill="1" applyBorder="1" applyAlignment="1">
      <alignment horizontal="center" vertical="top" wrapText="1"/>
    </xf>
    <xf numFmtId="0" fontId="2173" fillId="1530" borderId="1551" xfId="20" applyNumberFormat="1" applyFont="1" applyFill="1" applyBorder="1" applyAlignment="1">
      <alignment horizontal="center" vertical="center" wrapText="1"/>
    </xf>
    <xf numFmtId="0" fontId="2171" fillId="1531" borderId="1551" xfId="20" applyNumberFormat="1" applyFont="1" applyFill="1" applyBorder="1" applyAlignment="1">
      <alignment horizontal="left" vertical="top" wrapText="1"/>
    </xf>
    <xf numFmtId="0" fontId="1989" fillId="1531" borderId="1551" xfId="20" applyNumberFormat="1" applyFont="1" applyFill="1" applyBorder="1" applyAlignment="1">
      <alignment horizontal="left" vertical="top" wrapText="1"/>
    </xf>
    <xf numFmtId="0" fontId="1989" fillId="1531" borderId="1552" xfId="20" applyNumberFormat="1" applyFont="1" applyFill="1" applyBorder="1" applyAlignment="1">
      <alignment horizontal="left" vertical="top" wrapText="1"/>
    </xf>
    <xf numFmtId="0" fontId="1989" fillId="1531" borderId="1552" xfId="20" applyNumberFormat="1" applyFont="1" applyFill="1" applyBorder="1" applyAlignment="1">
      <alignment horizontal="center" vertical="top" wrapText="1"/>
    </xf>
    <xf numFmtId="0" fontId="1989" fillId="1531" borderId="1552" xfId="20" applyNumberFormat="1" applyFont="1" applyFill="1" applyBorder="1" applyAlignment="1">
      <alignment horizontal="center" vertical="center" wrapText="1"/>
    </xf>
    <xf numFmtId="0" fontId="2171" fillId="1532" borderId="1551" xfId="20" applyNumberFormat="1" applyFont="1" applyFill="1" applyBorder="1" applyAlignment="1">
      <alignment horizontal="left" vertical="top" wrapText="1"/>
    </xf>
    <xf numFmtId="0" fontId="2174" fillId="1532" borderId="1551" xfId="20" applyNumberFormat="1" applyFont="1" applyFill="1" applyBorder="1" applyAlignment="1">
      <alignment horizontal="left" vertical="top" wrapText="1"/>
    </xf>
    <xf numFmtId="0" fontId="2174" fillId="1532" borderId="1551" xfId="20" applyNumberFormat="1" applyFont="1" applyFill="1" applyBorder="1" applyAlignment="1">
      <alignment horizontal="center" vertical="top" wrapText="1"/>
    </xf>
    <xf numFmtId="0" fontId="2174" fillId="1532" borderId="1551" xfId="20" applyNumberFormat="1" applyFont="1" applyFill="1" applyBorder="1" applyAlignment="1">
      <alignment horizontal="center" vertical="center" wrapText="1"/>
    </xf>
    <xf numFmtId="168" fontId="2174" fillId="1532" borderId="1551" xfId="20" applyNumberFormat="1" applyFont="1" applyFill="1" applyBorder="1" applyAlignment="1">
      <alignment horizontal="center" vertical="center" wrapText="1"/>
    </xf>
    <xf numFmtId="0" fontId="2171" fillId="1529" borderId="1552" xfId="20" applyNumberFormat="1" applyFont="1" applyFill="1" applyBorder="1" applyAlignment="1">
      <alignment horizontal="left" vertical="top" wrapText="1"/>
    </xf>
    <xf numFmtId="168" fontId="2174" fillId="1532" borderId="1552" xfId="20" applyNumberFormat="1" applyFont="1" applyFill="1" applyBorder="1" applyAlignment="1">
      <alignment horizontal="center" vertical="center" wrapText="1"/>
    </xf>
    <xf numFmtId="0" fontId="2171" fillId="1529" borderId="1551" xfId="20" applyNumberFormat="1" applyFont="1" applyFill="1" applyBorder="1" applyAlignment="1">
      <alignment horizontal="center" vertical="top" wrapText="1"/>
    </xf>
    <xf numFmtId="0" fontId="2171" fillId="1529" borderId="1551" xfId="20" applyNumberFormat="1" applyFont="1" applyFill="1" applyBorder="1" applyAlignment="1">
      <alignment horizontal="center" vertical="center" wrapText="1"/>
    </xf>
    <xf numFmtId="0" fontId="2171" fillId="1529" borderId="1552" xfId="20" applyNumberFormat="1" applyFont="1" applyFill="1" applyBorder="1" applyAlignment="1">
      <alignment horizontal="center" vertical="center" wrapText="1"/>
    </xf>
    <xf numFmtId="0" fontId="2172" fillId="1531" borderId="1551" xfId="20" applyNumberFormat="1" applyFont="1" applyFill="1" applyBorder="1" applyAlignment="1">
      <alignment horizontal="left" vertical="top" wrapText="1"/>
    </xf>
    <xf numFmtId="0" fontId="1811" fillId="1529" borderId="1412" xfId="20" applyNumberFormat="1" applyFont="1" applyFill="1" applyBorder="1"/>
    <xf numFmtId="0" fontId="2171" fillId="1529" borderId="1412" xfId="20" applyNumberFormat="1" applyFont="1" applyFill="1" applyBorder="1"/>
    <xf numFmtId="0" fontId="2171" fillId="1529" borderId="1551" xfId="20" applyNumberFormat="1" applyFont="1" applyFill="1" applyBorder="1"/>
    <xf numFmtId="0" fontId="2171" fillId="1529" borderId="1551" xfId="20" applyNumberFormat="1" applyFont="1" applyFill="1" applyBorder="1" applyAlignment="1">
      <alignment wrapText="1"/>
    </xf>
    <xf numFmtId="0" fontId="2171" fillId="1529" borderId="1551" xfId="20" applyNumberFormat="1" applyFont="1" applyFill="1" applyBorder="1" applyAlignment="1">
      <alignment horizontal="left" wrapText="1"/>
    </xf>
    <xf numFmtId="0" fontId="2172" fillId="1529" borderId="1412" xfId="20" applyNumberFormat="1" applyFont="1" applyFill="1" applyBorder="1"/>
    <xf numFmtId="0" fontId="2172" fillId="1529" borderId="1412" xfId="20" applyNumberFormat="1" applyFont="1" applyFill="1" applyBorder="1" applyAlignment="1">
      <alignment wrapText="1"/>
    </xf>
    <xf numFmtId="0" fontId="2172" fillId="1529" borderId="1412" xfId="20" applyNumberFormat="1" applyFont="1" applyFill="1" applyBorder="1" applyAlignment="1">
      <alignment horizontal="left" wrapText="1"/>
    </xf>
    <xf numFmtId="0" fontId="2172" fillId="1529" borderId="1412" xfId="20" applyNumberFormat="1" applyFont="1" applyFill="1" applyBorder="1" applyAlignment="1">
      <alignment horizontal="left" vertical="top" wrapText="1"/>
    </xf>
    <xf numFmtId="0" fontId="1821" fillId="1529" borderId="1412" xfId="20" applyNumberFormat="1" applyFont="1" applyFill="1" applyBorder="1" applyAlignment="1">
      <alignment vertical="bottom"/>
    </xf>
    <xf numFmtId="0" fontId="2175" fillId="1529" borderId="1412" xfId="20" applyNumberFormat="1" applyFont="1" applyFill="1" applyBorder="1" applyAlignment="1">
      <alignment vertical="bottom"/>
    </xf>
    <xf numFmtId="0" fontId="2175" fillId="1529" borderId="1412" xfId="20" applyNumberFormat="1" applyFont="1" applyFill="1" applyBorder="1" applyAlignment="1">
      <alignment vertical="bottom" wrapText="1"/>
    </xf>
    <xf numFmtId="0" fontId="2175" fillId="1529" borderId="1412" xfId="20" applyNumberFormat="1" applyFont="1" applyFill="1" applyBorder="1" applyAlignment="1">
      <alignment horizontal="left" vertical="bottom" wrapText="1"/>
    </xf>
    <xf numFmtId="0" fontId="2175" fillId="1529" borderId="1412" xfId="20" applyNumberFormat="1" applyFont="1" applyFill="1" applyBorder="1" applyAlignment="1">
      <alignment horizontal="left" vertical="top" wrapText="1"/>
    </xf>
    <xf numFmtId="0" fontId="1816" fillId="1276" borderId="1413" xfId="20" applyNumberFormat="1" applyFont="1" applyFill="1" applyBorder="1" applyAlignment="1">
      <alignment horizontal="center" vertical="center" wrapText="1"/>
    </xf>
    <xf numFmtId="0" fontId="2176" fillId="1533" borderId="1694" xfId="24" applyAlignment="1">
      <alignment vertical="bottom"/>
    </xf>
    <xf numFmtId="0" fontId="2177" fillId="1533" borderId="1694" xfId="24" applyAlignment="1">
      <alignment horizontal="left" vertical="center"/>
    </xf>
    <xf numFmtId="0" fontId="2178" fillId="1533" borderId="1694" xfId="24" applyAlignment="1">
      <alignment horizontal="left" vertical="center"/>
    </xf>
    <xf numFmtId="0" fontId="2179" fillId="1533" borderId="1694" xfId="24" applyAlignment="1">
      <alignment horizontal="left" vertical="center"/>
    </xf>
    <xf numFmtId="0" fontId="2180" fillId="1535" borderId="1695" xfId="24" applyAlignment="1">
      <alignment vertical="center"/>
    </xf>
    <xf numFmtId="0" fontId="2181" fillId="1533" borderId="1694" xfId="24" applyAlignment="1">
      <alignment horizontal="left" vertical="center"/>
    </xf>
    <xf numFmtId="0" fontId="2180" fillId="1536" borderId="1695" xfId="24" applyAlignment="1">
      <alignment vertical="center"/>
    </xf>
    <xf numFmtId="0" fontId="2180" fillId="1537" borderId="1695" xfId="24" applyAlignment="1">
      <alignment vertical="center"/>
    </xf>
    <xf numFmtId="0" fontId="2180" fillId="1538" borderId="1695" xfId="24" applyAlignment="1">
      <alignment vertical="center"/>
    </xf>
    <xf numFmtId="0" fontId="2182" fillId="1533" borderId="1694" xfId="24"/>
    <xf numFmtId="0" fontId="2180" fillId="1539" borderId="1695" xfId="24" applyAlignment="1">
      <alignment vertical="center"/>
    </xf>
    <xf numFmtId="0" fontId="2180" fillId="1540" borderId="1695" xfId="24" applyAlignment="1">
      <alignment vertical="center"/>
    </xf>
    <xf numFmtId="0" fontId="2180" fillId="1541" borderId="1695" xfId="24" applyAlignment="1">
      <alignment vertical="center"/>
    </xf>
    <xf numFmtId="0" fontId="2180" fillId="1542" borderId="1695" xfId="24" applyAlignment="1">
      <alignment vertical="center"/>
    </xf>
    <xf numFmtId="0" fontId="2183" fillId="1543" borderId="1696" xfId="24" applyAlignment="1">
      <alignment horizontal="left" vertical="center"/>
    </xf>
    <xf numFmtId="0" fontId="2184" fillId="1533" borderId="1697" xfId="24"/>
    <xf numFmtId="0" fontId="2184" fillId="1533" borderId="1698" xfId="24"/>
    <xf numFmtId="0" fontId="2185" fillId="1544" borderId="1699" xfId="24" applyAlignment="1">
      <alignment horizontal="center" vertical="center" wrapText="1"/>
    </xf>
    <xf numFmtId="0" fontId="2186" fillId="1533" borderId="1694" xfId="24"/>
    <xf numFmtId="0" fontId="2187" fillId="1544" borderId="1696" xfId="24" applyAlignment="1">
      <alignment horizontal="center" vertical="center"/>
    </xf>
    <xf numFmtId="0" fontId="2184" fillId="1533" borderId="1700" xfId="24"/>
    <xf numFmtId="0" fontId="2188" fillId="1533" borderId="1694" xfId="24"/>
    <xf numFmtId="0" fontId="2189" fillId="1544" borderId="1695" xfId="24" applyAlignment="1">
      <alignment horizontal="center" vertical="center"/>
    </xf>
    <xf numFmtId="0" fontId="2190" fillId="1533" borderId="1695" xfId="24" applyAlignment="1">
      <alignment horizontal="left" vertical="center" wrapText="1"/>
    </xf>
    <xf numFmtId="0" fontId="2180" fillId="1533" borderId="1695" xfId="24" applyAlignment="1">
      <alignment horizontal="left" vertical="center" wrapText="1"/>
    </xf>
    <xf numFmtId="164" fontId="2181" fillId="1533" borderId="1695" xfId="24" applyAlignment="1">
      <alignment horizontal="center" vertical="center"/>
    </xf>
    <xf numFmtId="0" fontId="2191" fillId="1533" borderId="1694" xfId="24"/>
    <xf numFmtId="0" fontId="2186" fillId="1533" borderId="1694" xfId="24" applyAlignment="1">
      <alignment vertical="bottom"/>
    </xf>
    <xf numFmtId="0" fontId="2192" fillId="1533" borderId="1701" xfId="24"/>
    <xf numFmtId="0" fontId="2184" fillId="1533" borderId="1702" xfId="24"/>
    <xf numFmtId="0" fontId="2186" fillId="1533" borderId="1703" xfId="24"/>
    <xf numFmtId="0" fontId="2192" fillId="1533" borderId="1704" xfId="24" applyAlignment="1">
      <alignment horizontal="center"/>
    </xf>
    <xf numFmtId="0" fontId="2192" fillId="1533" borderId="1694" xfId="24" applyAlignment="1">
      <alignment horizontal="center"/>
    </xf>
    <xf numFmtId="0" fontId="2186" fillId="1533" borderId="1704" xfId="24" applyAlignment="1">
      <alignment horizontal="center"/>
    </xf>
    <xf numFmtId="0" fontId="2186" fillId="1533" borderId="1705" xfId="24"/>
    <xf numFmtId="0" fontId="2193" fillId="1533" borderId="1706" xfId="24" applyAlignment="1">
      <alignment wrapText="1"/>
    </xf>
    <xf numFmtId="0" fontId="2192" fillId="1533" borderId="1704" xfId="24" applyAlignment="1">
      <alignment horizontal="center" wrapText="1"/>
    </xf>
    <xf numFmtId="0" fontId="2193" fillId="1533" borderId="1707" xfId="24" applyAlignment="1">
      <alignment wrapText="1"/>
    </xf>
    <xf numFmtId="0" fontId="2193" fillId="1533" borderId="1706" xfId="24" applyAlignment="1">
      <alignment wrapText="1"/>
    </xf>
    <xf numFmtId="0" fontId="2181" fillId="1533" borderId="1695" xfId="24" applyAlignment="1">
      <alignment horizontal="center" vertical="center"/>
    </xf>
    <xf numFmtId="0" fontId="2184" fillId="1533" borderId="1708" xfId="24"/>
    <xf numFmtId="0" fontId="2192" fillId="1533" borderId="1701" xfId="24" applyAlignment="1">
      <alignment horizontal="center" wrapText="1"/>
    </xf>
    <xf numFmtId="0" fontId="2192" fillId="1533" borderId="1707" xfId="24" applyAlignment="1">
      <alignment wrapText="1"/>
    </xf>
    <xf numFmtId="0" fontId="2192" fillId="1533" borderId="1706" xfId="24" applyAlignment="1">
      <alignment wrapText="1"/>
    </xf>
    <xf numFmtId="0" fontId="2180" fillId="1533" borderId="1695" xfId="24" applyAlignment="1">
      <alignment vertical="center"/>
    </xf>
    <xf numFmtId="0" fontId="2180" fillId="1545" borderId="1695" xfId="24" applyAlignment="1">
      <alignment vertical="center"/>
    </xf>
    <xf numFmtId="0" fontId="2181" fillId="1533" borderId="1695" xfId="24" applyAlignment="1">
      <alignment horizontal="left" vertical="center" wrapText="1"/>
    </xf>
    <xf numFmtId="0" fontId="2194" fillId="1538" borderId="1695" xfId="24" applyAlignment="1">
      <alignment horizontal="center" vertical="center"/>
    </xf>
    <xf numFmtId="0" fontId="2185" fillId="1544" borderId="1695" xfId="24" applyAlignment="1">
      <alignment horizontal="center" vertical="center" wrapText="1"/>
    </xf>
    <xf numFmtId="0" fontId="2185" fillId="1544" borderId="1696" xfId="24" applyAlignment="1">
      <alignment horizontal="center" vertical="center" wrapText="1"/>
    </xf>
    <xf numFmtId="0" fontId="2180" fillId="1533" borderId="1695" xfId="24" applyAlignment="1">
      <alignment horizontal="left" vertical="center"/>
    </xf>
    <xf numFmtId="164" fontId="2180" fillId="1533" borderId="1695" xfId="24" applyAlignment="1">
      <alignment horizontal="center" vertical="center"/>
    </xf>
    <xf numFmtId="0" fontId="2180" fillId="1533" borderId="1696" xfId="24" applyAlignment="1">
      <alignment horizontal="left" vertical="center" wrapText="1"/>
    </xf>
    <xf numFmtId="0" fontId="2195" fillId="1538" borderId="1695" xfId="24" applyAlignment="1">
      <alignment horizontal="left" vertical="center"/>
    </xf>
    <xf numFmtId="0" fontId="2180" fillId="1538" borderId="1695" xfId="24" applyAlignment="1">
      <alignment horizontal="left" vertical="center" wrapText="1"/>
    </xf>
    <xf numFmtId="164" fontId="2180" fillId="1538" borderId="1695" xfId="24" applyAlignment="1">
      <alignment horizontal="center" vertical="center"/>
    </xf>
    <xf numFmtId="0" fontId="2195" fillId="1538" borderId="1696" xfId="24" applyAlignment="1">
      <alignment horizontal="left" vertical="center" wrapText="1"/>
    </xf>
    <xf numFmtId="0" fontId="2180" fillId="1538" borderId="1696" xfId="24" applyAlignment="1">
      <alignment horizontal="left" vertical="center" wrapText="1"/>
    </xf>
    <xf numFmtId="0" fontId="2180" fillId="1539" borderId="1695" xfId="24" applyAlignment="1">
      <alignment horizontal="left" vertical="center"/>
    </xf>
    <xf numFmtId="0" fontId="2180" fillId="1539" borderId="1695" xfId="24" applyAlignment="1">
      <alignment horizontal="left" vertical="center" wrapText="1"/>
    </xf>
    <xf numFmtId="164" fontId="2180" fillId="1539" borderId="1695" xfId="24" applyAlignment="1">
      <alignment horizontal="center" vertical="center"/>
    </xf>
    <xf numFmtId="0" fontId="2195" fillId="1539" borderId="1696" xfId="24" applyAlignment="1">
      <alignment horizontal="left" vertical="center" wrapText="1"/>
    </xf>
    <xf numFmtId="0" fontId="2180" fillId="1539" borderId="1696" xfId="24" applyAlignment="1">
      <alignment horizontal="left" vertical="center" wrapText="1"/>
    </xf>
    <xf numFmtId="0" fontId="2180" fillId="1540" borderId="1695" xfId="24" applyAlignment="1">
      <alignment horizontal="left" vertical="center"/>
    </xf>
    <xf numFmtId="0" fontId="2180" fillId="1540" borderId="1695" xfId="24" applyAlignment="1">
      <alignment horizontal="left" vertical="center" wrapText="1"/>
    </xf>
    <xf numFmtId="164" fontId="2180" fillId="1540" borderId="1695" xfId="24" applyAlignment="1">
      <alignment horizontal="center" vertical="center"/>
    </xf>
    <xf numFmtId="0" fontId="2195" fillId="1540" borderId="1696" xfId="24" applyAlignment="1">
      <alignment horizontal="left" vertical="center" wrapText="1"/>
    </xf>
    <xf numFmtId="0" fontId="2180" fillId="1540" borderId="1696" xfId="24" applyAlignment="1">
      <alignment horizontal="left" vertical="center" wrapText="1"/>
    </xf>
    <xf numFmtId="0" fontId="2180" fillId="1541" borderId="1695" xfId="24" applyAlignment="1">
      <alignment horizontal="left" vertical="center"/>
    </xf>
    <xf numFmtId="0" fontId="2180" fillId="1541" borderId="1695" xfId="24" applyAlignment="1">
      <alignment horizontal="left" vertical="center" wrapText="1"/>
    </xf>
    <xf numFmtId="164" fontId="2180" fillId="1541" borderId="1695" xfId="24" applyAlignment="1">
      <alignment horizontal="center" vertical="center"/>
    </xf>
    <xf numFmtId="0" fontId="2195" fillId="1541" borderId="1696" xfId="24" applyAlignment="1">
      <alignment horizontal="left" vertical="center" wrapText="1"/>
    </xf>
    <xf numFmtId="0" fontId="2180" fillId="1541" borderId="1696" xfId="24" applyAlignment="1">
      <alignment horizontal="left" vertical="center" wrapText="1"/>
    </xf>
    <xf numFmtId="0" fontId="2180" fillId="1542" borderId="1695" xfId="24" applyAlignment="1">
      <alignment horizontal="left" vertical="center"/>
    </xf>
    <xf numFmtId="0" fontId="2180" fillId="1542" borderId="1695" xfId="24" applyAlignment="1">
      <alignment horizontal="left" vertical="center" wrapText="1"/>
    </xf>
    <xf numFmtId="164" fontId="2180" fillId="1542" borderId="1695" xfId="24" applyAlignment="1">
      <alignment horizontal="center" vertical="center"/>
    </xf>
    <xf numFmtId="0" fontId="2195" fillId="1542" borderId="1696" xfId="24" applyAlignment="1">
      <alignment horizontal="left" vertical="center" wrapText="1"/>
    </xf>
    <xf numFmtId="0" fontId="2180" fillId="1542" borderId="1696" xfId="24" applyAlignment="1">
      <alignment horizontal="left" vertical="center" wrapText="1"/>
    </xf>
    <xf numFmtId="0" fontId="2196" fillId="1533" borderId="1694" xfId="24" applyAlignment="1">
      <alignment horizontal="left" vertical="center" wrapText="1"/>
    </xf>
    <xf numFmtId="0" fontId="2197" fillId="1533" borderId="1694" xfId="24"/>
    <xf numFmtId="0" fontId="2197" fillId="1533" borderId="1694" xfId="24" applyAlignment="1">
      <alignment wrapText="1"/>
    </xf>
    <xf numFmtId="0" fontId="2198" fillId="1546" borderId="1709" xfId="24" applyAlignment="1">
      <alignment horizontal="center" wrapText="1"/>
    </xf>
    <xf numFmtId="0" fontId="2198" fillId="1546" borderId="1710" xfId="24" applyAlignment="1">
      <alignment horizontal="center" wrapText="1"/>
    </xf>
    <xf numFmtId="0" fontId="2198" fillId="1546" borderId="1711" xfId="24" applyAlignment="1">
      <alignment horizontal="center" wrapText="1"/>
    </xf>
    <xf numFmtId="0" fontId="2199" fillId="1537" borderId="1712" xfId="24" applyAlignment="1">
      <alignment wrapText="1"/>
    </xf>
    <xf numFmtId="0" fontId="2200" fillId="1547" borderId="1713" xfId="24" applyAlignment="1">
      <alignment wrapText="1"/>
    </xf>
    <xf numFmtId="0" fontId="2200" fillId="1548" borderId="1713" xfId="24" applyAlignment="1">
      <alignment wrapText="1"/>
    </xf>
    <xf numFmtId="0" fontId="2200" fillId="1548" borderId="1714" xfId="24" applyAlignment="1">
      <alignment wrapText="1"/>
    </xf>
    <xf numFmtId="0" fontId="2199" fillId="1537" borderId="1715" xfId="24" applyAlignment="1">
      <alignment wrapText="1"/>
    </xf>
    <xf numFmtId="0" fontId="2200" fillId="1549" borderId="1713" xfId="24" applyAlignment="1">
      <alignment wrapText="1"/>
    </xf>
    <xf numFmtId="0" fontId="2200" fillId="1549" borderId="1716" xfId="24" applyAlignment="1">
      <alignment wrapText="1"/>
    </xf>
    <xf numFmtId="0" fontId="2200" fillId="1547" borderId="1716" xfId="24" applyAlignment="1">
      <alignment wrapText="1"/>
    </xf>
    <xf numFmtId="0" fontId="2200" fillId="1548" borderId="1716" xfId="24" applyAlignment="1">
      <alignment wrapText="1"/>
    </xf>
    <xf numFmtId="0" fontId="2199" fillId="1537" borderId="1717" xfId="24" applyAlignment="1">
      <alignment wrapText="1"/>
    </xf>
    <xf numFmtId="0" fontId="2200" fillId="1548" borderId="1718" xfId="24" applyAlignment="1">
      <alignment wrapText="1"/>
    </xf>
    <xf numFmtId="0" fontId="2200" fillId="1547" borderId="1718" xfId="24" applyAlignment="1">
      <alignment wrapText="1"/>
    </xf>
    <xf numFmtId="0" fontId="2200" fillId="1548" borderId="1719" xfId="24" applyAlignment="1">
      <alignment wrapText="1"/>
    </xf>
    <xf numFmtId="0" fontId="2186" fillId="1533" borderId="1720" xfId="24"/>
    <xf numFmtId="0" fontId="2186" fillId="1533" borderId="1720" xfId="24" applyAlignment="1">
      <alignment wrapText="1"/>
    </xf>
    <xf numFmtId="0" fontId="2201" fillId="1533" borderId="1694" xfId="24"/>
    <xf numFmtId="0" fontId="2193" fillId="1543" borderId="1706" xfId="24" applyAlignment="1">
      <alignment wrapText="1"/>
    </xf>
    <xf numFmtId="0" fontId="2202" fillId="1543" borderId="1706" xfId="24" applyAlignment="1">
      <alignment wrapText="1"/>
    </xf>
    <xf numFmtId="0" fontId="2203" fillId="1533" borderId="1694" xfId="24" applyAlignment="1">
      <alignment vertical="top" wrapText="1"/>
    </xf>
    <xf numFmtId="0" fontId="2186" fillId="1533" borderId="1694" xfId="24" applyAlignment="1">
      <alignment vertical="bottom"/>
    </xf>
    <xf numFmtId="0" fontId="2188" fillId="1533" borderId="1720" xfId="24"/>
    <xf numFmtId="0" fontId="2204" fillId="1533" borderId="1694" xfId="24" applyAlignment="1">
      <alignment horizontal="center" vertical="center"/>
    </xf>
    <xf numFmtId="0" fontId="2186" fillId="1533" borderId="1720" xfId="24"/>
    <xf numFmtId="0" fontId="2205" fillId="1549" borderId="1694" xfId="24" applyAlignment="1">
      <alignment horizontal="center"/>
    </xf>
    <xf numFmtId="0" fontId="2186" fillId="1533" borderId="1694" xfId="24" applyAlignment="1">
      <alignment horizontal="center"/>
    </xf>
    <xf numFmtId="10" fontId="2186" fillId="1533" borderId="1694" xfId="24" applyAlignment="1">
      <alignment horizontal="center"/>
    </xf>
    <xf numFmtId="0" fontId="2206" fillId="1550" borderId="1720" xfId="24" applyAlignment="1">
      <alignment horizontal="center" vertical="center" wrapText="1"/>
    </xf>
    <xf numFmtId="0" fontId="2206" fillId="1549" borderId="1720" xfId="24" applyAlignment="1">
      <alignment horizontal="center" vertical="center" wrapText="1"/>
    </xf>
    <xf numFmtId="0" fontId="2186" fillId="1549" borderId="1720" xfId="24" applyAlignment="1">
      <alignment vertical="bottom"/>
    </xf>
    <xf numFmtId="0" fontId="2186" fillId="1551" borderId="1720" xfId="24" applyAlignment="1">
      <alignment horizontal="center"/>
    </xf>
    <xf numFmtId="0" fontId="2186" fillId="1552" borderId="1694" xfId="24" applyAlignment="1">
      <alignment horizontal="center"/>
    </xf>
    <xf numFmtId="0" fontId="2186" fillId="1552" borderId="1694" xfId="24" applyAlignment="1">
      <alignment horizontal="center"/>
    </xf>
    <xf numFmtId="0" fontId="2186" fillId="1553" borderId="1720" xfId="24" applyAlignment="1">
      <alignment horizontal="center"/>
    </xf>
    <xf numFmtId="0" fontId="2186" fillId="1533" borderId="1694" xfId="24" applyAlignment="1">
      <alignment vertical="bottom" wrapText="1"/>
    </xf>
    <xf numFmtId="0" fontId="2186" fillId="1554" borderId="1720" xfId="24" applyAlignment="1">
      <alignment horizontal="center"/>
    </xf>
    <xf numFmtId="0" fontId="2206" fillId="1555" borderId="1720" xfId="24" applyAlignment="1">
      <alignment horizontal="center"/>
    </xf>
    <xf numFmtId="0" fontId="2186" fillId="1556" borderId="1720" xfId="24" applyAlignment="1">
      <alignment horizontal="center"/>
    </xf>
    <xf numFmtId="0" fontId="2186" fillId="1557" borderId="1720" xfId="24" applyAlignment="1">
      <alignment horizontal="center"/>
    </xf>
    <xf numFmtId="0" fontId="2186" fillId="1533" borderId="1694" xfId="24"/>
    <xf numFmtId="0" fontId="2186" fillId="1558" borderId="1720" xfId="24" applyAlignment="1">
      <alignment horizontal="center"/>
    </xf>
    <xf numFmtId="0" fontId="2186" fillId="1559" borderId="1720" xfId="24" applyAlignment="1">
      <alignment horizontal="center"/>
    </xf>
    <xf numFmtId="0" fontId="2207" fillId="1533" borderId="1694" xfId="24" applyAlignment="1">
      <alignment horizontal="center" vertical="bottom"/>
    </xf>
    <xf numFmtId="0" fontId="2186" fillId="1560" borderId="1720" xfId="24" applyAlignment="1">
      <alignment horizontal="center"/>
    </xf>
    <xf numFmtId="0" fontId="2186" fillId="1561" borderId="1720" xfId="24" applyAlignment="1">
      <alignment horizontal="center"/>
    </xf>
    <xf numFmtId="0" fontId="2186" fillId="1562" borderId="1720" xfId="24" applyAlignment="1">
      <alignment horizontal="center"/>
    </xf>
    <xf numFmtId="0" fontId="2186" fillId="1563" borderId="1720" xfId="24" applyAlignment="1">
      <alignment horizontal="center"/>
    </xf>
    <xf numFmtId="0" fontId="2186" fillId="1564" borderId="1720" xfId="24" applyAlignment="1">
      <alignment horizontal="center"/>
    </xf>
    <xf numFmtId="0" fontId="2186" fillId="1565" borderId="1720" xfId="24" applyAlignment="1">
      <alignment horizontal="center"/>
    </xf>
    <xf numFmtId="0" fontId="2186" fillId="1566" borderId="1720" xfId="24" applyAlignment="1">
      <alignment horizontal="center"/>
    </xf>
    <xf numFmtId="0" fontId="2186" fillId="1567" borderId="1720" xfId="24" applyAlignment="1">
      <alignment horizontal="center"/>
    </xf>
    <xf numFmtId="0" fontId="2186" fillId="1568" borderId="1720" xfId="24" applyAlignment="1">
      <alignment horizontal="center"/>
    </xf>
    <xf numFmtId="0" fontId="2186" fillId="1569" borderId="1720" xfId="24" applyAlignment="1">
      <alignment horizontal="center"/>
    </xf>
    <xf numFmtId="0" fontId="2186" fillId="1570" borderId="1720" xfId="24" applyAlignment="1">
      <alignment horizontal="center"/>
    </xf>
    <xf numFmtId="0" fontId="2186" fillId="1571" borderId="1720" xfId="24" applyAlignment="1">
      <alignment horizontal="center"/>
    </xf>
    <xf numFmtId="0" fontId="2188" fillId="1533" borderId="1720" xfId="24"/>
    <xf numFmtId="0" fontId="2188" fillId="1533" borderId="1720" xfId="24" applyAlignment="1">
      <alignment horizontal="center"/>
    </xf>
    <xf numFmtId="0" fontId="2206" fillId="1533" borderId="1694" xfId="24" applyAlignment="1">
      <alignment horizontal="center" vertical="center" wrapText="1"/>
    </xf>
    <xf numFmtId="0" fontId="2186" fillId="1549" borderId="1694" xfId="24"/>
    <xf numFmtId="0" fontId="2208" fillId="1549" borderId="1694" xfId="24"/>
    <xf numFmtId="0" fontId="2209" fillId="1549" borderId="1694" xfId="24"/>
    <xf numFmtId="0" fontId="2180" fillId="1533" borderId="1694" xfId="24"/>
    <xf numFmtId="0" fontId="2195" fillId="1533" borderId="1721" xfId="24" applyAlignment="1">
      <alignment horizontal="left" vertical="center" wrapText="1"/>
    </xf>
    <xf numFmtId="0" fontId="2180" fillId="1533" borderId="1722" xfId="24" applyAlignment="1">
      <alignment horizontal="left" vertical="center" wrapText="1"/>
    </xf>
    <xf numFmtId="0" fontId="2184" fillId="1533" borderId="1723" xfId="24"/>
    <xf numFmtId="0" fontId="2184" fillId="1533" borderId="1724" xfId="24"/>
    <xf numFmtId="0" fontId="2180" fillId="1533" borderId="1721" xfId="24" applyAlignment="1">
      <alignment horizontal="left" vertical="center" wrapText="1"/>
    </xf>
    <xf numFmtId="0" fontId="2182" fillId="1533" borderId="1723" xfId="24"/>
    <xf numFmtId="0" fontId="2182" fillId="1533" borderId="1724" xfId="24"/>
    <xf numFmtId="0" fontId="2195" fillId="1533" borderId="1721" xfId="24" applyAlignment="1">
      <alignment horizontal="center" vertical="center"/>
    </xf>
    <xf numFmtId="0" fontId="2180" fillId="1533" borderId="1721" xfId="24" applyAlignment="1">
      <alignment horizontal="center" vertical="center"/>
    </xf>
    <xf numFmtId="0" fontId="2195" fillId="1572" borderId="1696" xfId="24" applyAlignment="1">
      <alignment horizontal="left" vertical="center" wrapText="1"/>
    </xf>
    <xf numFmtId="0" fontId="2190" fillId="1573" borderId="1695" xfId="24" applyAlignment="1">
      <alignment horizontal="center" vertical="center" wrapText="1"/>
    </xf>
    <xf numFmtId="0" fontId="2190" fillId="1573" borderId="1696" xfId="24" applyAlignment="1">
      <alignment horizontal="center" vertical="center" wrapText="1"/>
    </xf>
    <xf numFmtId="0" fontId="2190" fillId="1533" borderId="1695" xfId="24" applyAlignment="1">
      <alignment horizontal="center" vertical="center" wrapText="1"/>
    </xf>
    <xf numFmtId="0" fontId="2196" fillId="1533" borderId="1695" xfId="24" applyAlignment="1">
      <alignment horizontal="center" vertical="center" wrapText="1"/>
    </xf>
    <xf numFmtId="0" fontId="2190" fillId="1538" borderId="1695" xfId="24" applyAlignment="1">
      <alignment horizontal="center" vertical="center" wrapText="1"/>
    </xf>
    <xf numFmtId="0" fontId="2181" fillId="1533" borderId="1696" xfId="24" applyAlignment="1">
      <alignment horizontal="left" vertical="center" wrapText="1"/>
    </xf>
    <xf numFmtId="0" fontId="2192" fillId="1533" borderId="1694" xfId="24" applyAlignment="1">
      <alignment horizontal="left"/>
    </xf>
    <xf numFmtId="0" fontId="2210" fillId="1533" borderId="1694" xfId="24"/>
    <xf numFmtId="0" fontId="2211" fillId="1533" borderId="1694" xfId="24" applyAlignment="1">
      <alignment horizontal="left" vertical="center"/>
    </xf>
    <xf numFmtId="0" fontId="2195" fillId="1533" borderId="1695" xfId="24" applyAlignment="1">
      <alignment horizontal="center" vertical="center"/>
    </xf>
    <xf numFmtId="0" fontId="2195" fillId="1533" borderId="1694" xfId="24" applyAlignment="1">
      <alignment horizontal="center" vertical="center"/>
    </xf>
    <xf numFmtId="0" fontId="2180" fillId="1533" borderId="1694" xfId="24" applyAlignment="1">
      <alignment horizontal="left" vertical="center" wrapText="1"/>
    </xf>
    <xf numFmtId="0" fontId="2181" fillId="1533" borderId="1694" xfId="24" applyAlignment="1">
      <alignment horizontal="left" vertical="center" wrapText="1"/>
    </xf>
    <xf numFmtId="0" fontId="2180" fillId="1533" borderId="1695" xfId="24" applyAlignment="1">
      <alignment horizontal="center" vertical="center"/>
    </xf>
    <xf numFmtId="0" fontId="2192" fillId="1549" borderId="1720" xfId="24" applyAlignment="1">
      <alignment horizontal="center" wrapText="1"/>
    </xf>
    <xf numFmtId="0" fontId="2192" fillId="1533" borderId="1720" xfId="24" applyAlignment="1">
      <alignment horizontal="center" wrapText="1"/>
    </xf>
    <xf numFmtId="0" fontId="2186" fillId="1533" borderId="1720" xfId="24" applyAlignment="1">
      <alignment vertical="bottom"/>
    </xf>
    <xf numFmtId="0" fontId="2186" fillId="1533" borderId="1720" xfId="24" applyAlignment="1">
      <alignment horizontal="center"/>
    </xf>
    <xf numFmtId="3" fontId="2181" fillId="1533" borderId="1695" xfId="24" applyAlignment="1">
      <alignment horizontal="center" vertical="center"/>
    </xf>
    <xf numFmtId="10" fontId="2186" fillId="1533" borderId="1720" xfId="24" applyAlignment="1">
      <alignment horizontal="center"/>
    </xf>
    <xf numFmtId="10" fontId="2186" fillId="1549" borderId="1720" xfId="24" applyAlignment="1">
      <alignment horizontal="center"/>
    </xf>
    <xf numFmtId="0" fontId="2192" fillId="1533" borderId="1694" xfId="24" applyAlignment="1">
      <alignment horizontal="left" vertical="center" wrapText="1"/>
    </xf>
    <xf numFmtId="0" fontId="2192" fillId="1533" borderId="1694" xfId="24" applyAlignment="1">
      <alignment horizontal="center" vertical="center" wrapText="1"/>
    </xf>
    <xf numFmtId="0" fontId="2192" fillId="1533" borderId="1694" xfId="24" applyAlignment="1">
      <alignment horizontal="center" wrapText="1"/>
    </xf>
    <xf numFmtId="0" fontId="2212" fillId="1573" borderId="1695" xfId="24" applyAlignment="1">
      <alignment horizontal="center" vertical="center" wrapText="1"/>
    </xf>
    <xf numFmtId="0" fontId="2186" fillId="1533" borderId="1720" xfId="24" applyAlignment="1">
      <alignment horizontal="center" vertical="bottom"/>
    </xf>
    <xf numFmtId="0" fontId="2181" fillId="1533" borderId="1695" xfId="24" applyAlignment="1">
      <alignment horizontal="center" vertical="center" wrapText="1"/>
    </xf>
    <xf numFmtId="0" fontId="2181" fillId="1533" borderId="1695" xfId="24" applyAlignment="1">
      <alignment horizontal="center" vertical="center" wrapText="1"/>
    </xf>
    <xf numFmtId="3" fontId="2180" fillId="1533" borderId="1695" xfId="24" applyAlignment="1">
      <alignment vertical="center"/>
    </xf>
    <xf numFmtId="0" fontId="2186" fillId="1533" borderId="1725" xfId="24" applyAlignment="1">
      <alignment horizontal="center"/>
    </xf>
    <xf numFmtId="0" fontId="2188" fillId="1533" borderId="1726" xfId="24"/>
    <xf numFmtId="0" fontId="2186" fillId="1533" borderId="1694" xfId="24" applyAlignment="1">
      <alignment horizontal="left" vertical="center"/>
    </xf>
    <xf numFmtId="0" fontId="2188" fillId="1533" borderId="1727" xfId="24"/>
    <xf numFmtId="0" fontId="2186" fillId="1533" borderId="1694" xfId="24" applyAlignment="1">
      <alignment horizontal="left" vertical="center" wrapText="1"/>
    </xf>
    <xf numFmtId="10" fontId="2188" fillId="1533" borderId="1720" xfId="24" applyAlignment="1">
      <alignment horizontal="center"/>
    </xf>
    <xf numFmtId="10" fontId="2186" fillId="1533" borderId="1694" xfId="24"/>
    <xf numFmtId="0" fontId="2186" fillId="1533" borderId="1694" xfId="24" applyAlignment="1">
      <alignment wrapText="1"/>
    </xf>
    <xf numFmtId="0" fontId="2186" fillId="1533" borderId="1694" xfId="24" applyAlignment="1">
      <alignment horizontal="center" vertical="center"/>
    </xf>
    <xf numFmtId="0" fontId="2195" fillId="1533" borderId="1694" xfId="24" applyAlignment="1">
      <alignment horizontal="left" vertical="center"/>
    </xf>
    <xf numFmtId="0" fontId="2187" fillId="1533" borderId="1694" xfId="24" applyAlignment="1">
      <alignment horizontal="center" vertical="center" wrapText="1"/>
    </xf>
    <xf numFmtId="10" fontId="2187" fillId="1533" borderId="1694" xfId="24" applyAlignment="1">
      <alignment horizontal="center" vertical="center" wrapText="1"/>
    </xf>
    <xf numFmtId="0" fontId="2180" fillId="1533" borderId="1694" xfId="24" applyAlignment="1">
      <alignment horizontal="center" vertical="center"/>
    </xf>
    <xf numFmtId="10" fontId="2181" fillId="1533" borderId="1694" xfId="24" applyAlignment="1">
      <alignment horizontal="left" vertical="center" wrapText="1"/>
    </xf>
    <xf numFmtId="0" fontId="2195" fillId="1572" borderId="1695" xfId="24" applyAlignment="1">
      <alignment horizontal="center" vertical="center"/>
    </xf>
    <xf numFmtId="0" fontId="2180" fillId="1572" borderId="1695" xfId="24" applyAlignment="1">
      <alignment horizontal="left" vertical="center" wrapText="1"/>
    </xf>
    <xf numFmtId="0" fontId="2181" fillId="1572" borderId="1695" xfId="24" applyAlignment="1">
      <alignment horizontal="center" vertical="center"/>
    </xf>
    <xf numFmtId="0" fontId="2180" fillId="1572" borderId="1695" xfId="24" applyAlignment="1">
      <alignment horizontal="center" vertical="center"/>
    </xf>
    <xf numFmtId="2" fontId="2180" fillId="1572" borderId="1695" xfId="24" applyAlignment="1">
      <alignment horizontal="center" vertical="center"/>
    </xf>
    <xf numFmtId="2" fontId="2195" fillId="1572" borderId="1695" xfId="24" applyAlignment="1">
      <alignment horizontal="center" vertical="center"/>
    </xf>
    <xf numFmtId="0" fontId="2181" fillId="1572" borderId="1695" xfId="24" applyAlignment="1">
      <alignment horizontal="left" vertical="center" wrapText="1"/>
    </xf>
    <xf numFmtId="0" fontId="2180" fillId="1572" borderId="1695" xfId="24" applyAlignment="1">
      <alignment vertical="center"/>
    </xf>
    <xf numFmtId="0" fontId="2190" fillId="1572" borderId="1695" xfId="24" applyAlignment="1">
      <alignment horizontal="right" vertical="center"/>
    </xf>
    <xf numFmtId="0" fontId="2206" fillId="1533" borderId="1694" xfId="24" applyAlignment="1">
      <alignment horizontal="left" vertical="center" wrapText="1"/>
    </xf>
    <xf numFmtId="0" fontId="2183" fillId="1533" borderId="1694" xfId="24" applyAlignment="1">
      <alignment horizontal="left" vertical="center"/>
    </xf>
    <xf numFmtId="0" fontId="2207" fillId="1533" borderId="1720" xfId="24" applyAlignment="1">
      <alignment horizontal="center" vertical="bottom"/>
    </xf>
    <xf numFmtId="0" fontId="2182" fillId="1533" borderId="1694" xfId="24" applyAlignment="1">
      <alignment horizontal="center" vertical="center" wrapText="1"/>
    </xf>
    <xf numFmtId="0" fontId="2213" fillId="1533" borderId="1720" xfId="24" applyAlignment="1">
      <alignment horizontal="center" vertical="bottom"/>
    </xf>
    <xf numFmtId="0" fontId="2213" fillId="1549" borderId="1720" xfId="24" applyAlignment="1">
      <alignment horizontal="center" vertical="bottom"/>
    </xf>
    <xf numFmtId="0" fontId="2186" fillId="1549" borderId="1720" xfId="24"/>
    <xf numFmtId="10" fontId="2186" fillId="1533" borderId="1720" xfId="24"/>
    <xf numFmtId="0" fontId="2214" fillId="1533" borderId="1694" xfId="24" applyAlignment="1">
      <alignment horizontal="center" vertical="center" wrapText="1"/>
    </xf>
    <xf numFmtId="0" fontId="2206" fillId="1533" borderId="1694" xfId="24"/>
    <xf numFmtId="0" fontId="2213" fillId="1574" borderId="1720" xfId="24" applyAlignment="1">
      <alignment horizontal="center" vertical="bottom"/>
    </xf>
    <xf numFmtId="0" fontId="2186" fillId="1549" borderId="1720" xfId="24" applyAlignment="1">
      <alignment horizontal="center"/>
    </xf>
    <xf numFmtId="0" fontId="2186" fillId="1574" borderId="1720" xfId="24" applyAlignment="1">
      <alignment horizontal="center"/>
    </xf>
    <xf numFmtId="0" fontId="2186" fillId="1549" borderId="1694" xfId="24" applyAlignment="1">
      <alignment horizontal="center"/>
    </xf>
    <xf numFmtId="0" fontId="2187" fillId="1533" borderId="1694" xfId="24" applyAlignment="1">
      <alignment horizontal="center" vertical="center"/>
    </xf>
    <xf numFmtId="0" fontId="2215" fillId="1549" borderId="1694" xfId="24"/>
    <xf numFmtId="0" fontId="2207" fillId="1533" borderId="1725" xfId="24" applyAlignment="1">
      <alignment horizontal="center" wrapText="1"/>
    </xf>
    <xf numFmtId="0" fontId="2216" fillId="1533" borderId="1728" xfId="24" applyAlignment="1">
      <alignment horizontal="left" wrapText="1"/>
    </xf>
    <xf numFmtId="0" fontId="2206" fillId="1533" borderId="1720" xfId="24" applyAlignment="1">
      <alignment horizontal="center"/>
    </xf>
    <xf numFmtId="0" fontId="2217" fillId="1573" borderId="1695" xfId="24" applyAlignment="1">
      <alignment horizontal="center" vertical="center" wrapText="1"/>
    </xf>
    <xf numFmtId="0" fontId="2206" fillId="1533" borderId="1694" xfId="24" applyAlignment="1">
      <alignment horizontal="center"/>
    </xf>
    <xf numFmtId="0" fontId="2216" fillId="1533" borderId="1727" xfId="24" applyAlignment="1">
      <alignment horizontal="left" wrapText="1"/>
    </xf>
    <xf numFmtId="0" fontId="2206" fillId="1549" borderId="1720" xfId="24"/>
    <xf numFmtId="0" fontId="2206" fillId="1533" borderId="1720" xfId="24"/>
    <xf numFmtId="10" fontId="2206" fillId="1533" borderId="1720" xfId="24"/>
    <xf numFmtId="0" fontId="2206" fillId="1549" borderId="1720" xfId="24" applyAlignment="1">
      <alignment horizontal="center"/>
    </xf>
    <xf numFmtId="0" fontId="2206" fillId="1574" borderId="1720" xfId="24" applyAlignment="1">
      <alignment horizontal="center"/>
    </xf>
    <xf numFmtId="0" fontId="2206" fillId="1549" borderId="1694" xfId="24" applyAlignment="1">
      <alignment horizontal="center"/>
    </xf>
    <xf numFmtId="0" fontId="2206" fillId="1549" borderId="1694" xfId="24"/>
    <xf numFmtId="165" fontId="2186" fillId="1533" borderId="1720" xfId="24" applyAlignment="1">
      <alignment horizontal="center"/>
    </xf>
    <xf numFmtId="0" fontId="2186" fillId="1533" borderId="1720" xfId="24" applyAlignment="1">
      <alignment horizontal="center" vertical="center"/>
    </xf>
    <xf numFmtId="0" fontId="2216" fillId="1533" borderId="1720" xfId="24" applyAlignment="1">
      <alignment horizontal="center" vertical="center" wrapText="1"/>
    </xf>
    <xf numFmtId="10" fontId="2186" fillId="1533" borderId="1720" xfId="24" applyAlignment="1">
      <alignment horizontal="center" vertical="center"/>
    </xf>
    <xf numFmtId="9" fontId="2186" fillId="1533" borderId="1720" xfId="24" applyAlignment="1">
      <alignment horizontal="center" vertical="center"/>
    </xf>
    <xf numFmtId="0" fontId="2186" fillId="1533" borderId="1720" xfId="24" applyAlignment="1">
      <alignment horizontal="left" vertical="bottom" wrapText="1"/>
    </xf>
    <xf numFmtId="0" fontId="2207" fillId="1533" borderId="1720" xfId="24" applyAlignment="1">
      <alignment horizontal="center" wrapText="1"/>
    </xf>
    <xf numFmtId="0" fontId="2206" fillId="1533" borderId="1720" xfId="24" applyAlignment="1">
      <alignment horizontal="center" wrapText="1"/>
    </xf>
    <xf numFmtId="0" fontId="2216" fillId="1533" borderId="1720" xfId="24" applyAlignment="1">
      <alignment horizontal="center" wrapText="1"/>
    </xf>
    <xf numFmtId="0" fontId="2206" fillId="1533" borderId="1720" xfId="24" applyAlignment="1">
      <alignment horizontal="right" wrapText="1"/>
    </xf>
    <xf numFmtId="0" fontId="2206" fillId="1533" borderId="1720" xfId="24" applyAlignment="1">
      <alignment horizontal="left" wrapText="1"/>
    </xf>
    <xf numFmtId="0" fontId="2212" fillId="1572" borderId="1695" xfId="24" applyAlignment="1">
      <alignment horizontal="center" vertical="center" wrapText="1"/>
    </xf>
    <xf numFmtId="10" fontId="2206" fillId="1533" borderId="1720" xfId="24" applyAlignment="1">
      <alignment horizontal="right" wrapText="1"/>
    </xf>
    <xf numFmtId="0" fontId="2186" fillId="1574" borderId="1720" xfId="24" applyAlignment="1">
      <alignment horizontal="left" vertical="bottom" wrapText="1"/>
    </xf>
    <xf numFmtId="0" fontId="2180" fillId="1533" borderId="1694" xfId="24" applyAlignment="1">
      <alignment vertical="center"/>
    </xf>
    <xf numFmtId="0" fontId="2196" fillId="1533" borderId="1695" xfId="24" applyAlignment="1">
      <alignment horizontal="center" vertical="center"/>
    </xf>
    <xf numFmtId="0" fontId="2218" fillId="1533" borderId="1694" xfId="24" applyAlignment="1">
      <alignment horizontal="center" vertical="center" wrapText="1"/>
    </xf>
    <xf numFmtId="0" fontId="2218" fillId="1533" borderId="1694" xfId="24" applyAlignment="1">
      <alignment horizontal="center" vertical="center"/>
    </xf>
    <xf numFmtId="0" fontId="2180" fillId="1573" borderId="1695" xfId="24" applyAlignment="1">
      <alignment vertical="center"/>
    </xf>
    <xf numFmtId="0" fontId="2190" fillId="1533" borderId="1695" xfId="24" applyAlignment="1">
      <alignment horizontal="center" vertical="center"/>
    </xf>
    <xf numFmtId="0" fontId="2219" fillId="1533" borderId="1695" xfId="24" applyAlignment="1">
      <alignment horizontal="center" vertical="center"/>
    </xf>
    <xf numFmtId="0" fontId="2180" fillId="1575" borderId="1695" xfId="24" applyAlignment="1">
      <alignment vertical="center"/>
    </xf>
    <xf numFmtId="0" fontId="2190" fillId="1533" borderId="1695" xfId="24" applyAlignment="1">
      <alignment horizontal="center" vertical="center"/>
    </xf>
    <xf numFmtId="0" fontId="2219" fillId="1533" borderId="1695" xfId="24" applyAlignment="1">
      <alignment horizontal="center" vertical="center"/>
    </xf>
    <xf numFmtId="0" fontId="2186" fillId="1533" borderId="1694" xfId="24" applyAlignment="1">
      <alignment vertical="center" wrapText="1"/>
    </xf>
    <xf numFmtId="0" fontId="2186" fillId="1533" borderId="1694" xfId="24" applyAlignment="1">
      <alignment horizontal="center" vertical="center" wrapText="1"/>
    </xf>
    <xf numFmtId="0" fontId="2190" fillId="1533" borderId="1694" xfId="24" applyAlignment="1">
      <alignment horizontal="center" vertical="center"/>
    </xf>
    <xf numFmtId="0" fontId="2220" fillId="1533" borderId="1694" xfId="24" applyAlignment="1">
      <alignment horizontal="center" vertical="center"/>
    </xf>
    <xf numFmtId="0" fontId="2181" fillId="1576" borderId="1695" xfId="24" applyAlignment="1">
      <alignment horizontal="left" vertical="center"/>
    </xf>
    <xf numFmtId="0" fontId="2181" fillId="1542" borderId="1695" xfId="24" applyAlignment="1">
      <alignment horizontal="left" vertical="center"/>
    </xf>
    <xf numFmtId="0" fontId="2221" fillId="1533" borderId="1694" xfId="24" applyAlignment="1">
      <alignment horizontal="center" vertical="center"/>
    </xf>
    <xf numFmtId="0" fontId="2181" fillId="1577" borderId="1695" xfId="24" applyAlignment="1">
      <alignment horizontal="left" vertical="center"/>
    </xf>
    <xf numFmtId="0" fontId="2181" fillId="1540" borderId="1695" xfId="24" applyAlignment="1">
      <alignment horizontal="left" vertical="center"/>
    </xf>
    <xf numFmtId="166" fontId="2217" fillId="1572" borderId="1695" xfId="24" applyAlignment="1">
      <alignment horizontal="center" vertical="center"/>
    </xf>
    <xf numFmtId="0" fontId="2190" fillId="1572" borderId="1695" xfId="24" applyAlignment="1">
      <alignment horizontal="center" vertical="center"/>
    </xf>
    <xf numFmtId="166" fontId="2212" fillId="1572" borderId="1695" xfId="24" applyAlignment="1">
      <alignment horizontal="center" vertical="center"/>
    </xf>
    <xf numFmtId="0" fontId="2217" fillId="1572" borderId="1695" xfId="24" applyAlignment="1">
      <alignment horizontal="center" vertical="center"/>
    </xf>
    <xf numFmtId="0" fontId="2182" fillId="1533" borderId="1694" xfId="24" applyAlignment="1">
      <alignment horizontal="center" vertical="center" wrapText="1"/>
    </xf>
    <xf numFmtId="0" fontId="2214" fillId="1533" borderId="1694" xfId="24" applyAlignment="1">
      <alignment horizontal="center" vertical="center" wrapText="1"/>
    </xf>
    <xf numFmtId="0" fontId="2190" fillId="1533" borderId="1694" xfId="24" applyAlignment="1">
      <alignment horizontal="right" vertical="center"/>
    </xf>
    <xf numFmtId="0" fontId="2190" fillId="1533" borderId="1695" xfId="24" applyAlignment="1">
      <alignment horizontal="right" vertical="center"/>
    </xf>
    <xf numFmtId="0" fontId="2195" fillId="1538" borderId="1695" xfId="24" applyAlignment="1">
      <alignment horizontal="center" vertical="center"/>
    </xf>
    <xf numFmtId="1" fontId="2212" fillId="1533" borderId="1694" xfId="24" applyAlignment="1">
      <alignment horizontal="center" vertical="center"/>
    </xf>
    <xf numFmtId="1" fontId="2212" fillId="1572" borderId="1695" xfId="24" applyAlignment="1">
      <alignment horizontal="center" vertical="center"/>
    </xf>
    <xf numFmtId="0" fontId="2212" fillId="1572" borderId="1695" xfId="24" applyAlignment="1">
      <alignment horizontal="center" vertical="center"/>
    </xf>
    <xf numFmtId="0" fontId="2217" fillId="1538" borderId="1695" xfId="24" applyAlignment="1">
      <alignment horizontal="center" vertical="center" wrapText="1"/>
    </xf>
    <xf numFmtId="0" fontId="2212" fillId="1533" borderId="1694" xfId="24" applyAlignment="1">
      <alignment horizontal="center" vertical="center"/>
    </xf>
    <xf numFmtId="0" fontId="2222" fillId="1533" borderId="1694" xfId="24" applyAlignment="1">
      <alignment horizontal="center" vertical="center" wrapText="1"/>
    </xf>
    <xf numFmtId="10" fontId="2186" fillId="1533" borderId="1694" xfId="24" applyAlignment="1">
      <alignment vertical="center" wrapText="1"/>
    </xf>
    <xf numFmtId="0" fontId="2223" fillId="1533" borderId="1695" xfId="24" applyAlignment="1">
      <alignment horizontal="left" vertical="center" wrapText="1"/>
    </xf>
    <xf numFmtId="0" fontId="2190" fillId="1538" borderId="1695" xfId="24" applyAlignment="1">
      <alignment horizontal="center" vertical="center"/>
    </xf>
    <xf numFmtId="0" fontId="2181" fillId="1533" borderId="1694" xfId="24" applyAlignment="1">
      <alignment horizontal="center" vertical="center"/>
    </xf>
    <xf numFmtId="0" fontId="2196" fillId="1533" borderId="1695" xfId="24" applyAlignment="1">
      <alignment horizontal="left" vertical="center" wrapText="1"/>
    </xf>
    <xf numFmtId="0" fontId="2192" fillId="1533" borderId="1694" xfId="24"/>
    <xf numFmtId="0" fontId="2190" fillId="1541" borderId="1695" xfId="24" applyAlignment="1">
      <alignment horizontal="center" vertical="center"/>
    </xf>
    <xf numFmtId="0" fontId="2212" fillId="1538" borderId="1695" xfId="24" applyAlignment="1">
      <alignment horizontal="center" vertical="center" wrapText="1"/>
    </xf>
    <xf numFmtId="0" fontId="2190" fillId="1542" borderId="1695" xfId="24" applyAlignment="1">
      <alignment horizontal="center" vertical="center"/>
    </xf>
    <xf numFmtId="0" fontId="2195" fillId="1533" borderId="1694" xfId="24" applyAlignment="1">
      <alignment horizontal="left" vertical="center" wrapText="1"/>
    </xf>
    <xf numFmtId="0" fontId="2195" fillId="1572" borderId="1696" xfId="24" applyAlignment="1">
      <alignment horizontal="left" vertical="center"/>
    </xf>
    <xf numFmtId="10" fontId="2180" fillId="1533" borderId="1695" xfId="24" applyAlignment="1">
      <alignment vertical="center"/>
    </xf>
    <xf numFmtId="0" fontId="2192" fillId="1533" borderId="1725" xfId="24" applyAlignment="1">
      <alignment horizontal="center" vertical="center" wrapText="1"/>
    </xf>
    <xf numFmtId="0" fontId="2184" fillId="1533" borderId="1727" xfId="24"/>
    <xf numFmtId="0" fontId="2184" fillId="1533" borderId="1729" xfId="24"/>
    <xf numFmtId="0" fontId="2192" fillId="1578" borderId="1720" xfId="24" applyAlignment="1">
      <alignment horizontal="center" vertical="center" wrapText="1"/>
    </xf>
    <xf numFmtId="0" fontId="2186" fillId="1533" borderId="1720" xfId="24" applyAlignment="1">
      <alignment horizontal="center" vertical="center" wrapText="1"/>
    </xf>
    <xf numFmtId="0" fontId="2186" fillId="1533" borderId="1720" xfId="24" applyAlignment="1">
      <alignment vertical="center" wrapText="1"/>
    </xf>
    <xf numFmtId="0" fontId="2186" fillId="1538" borderId="1720" xfId="24" applyAlignment="1">
      <alignment horizontal="center" vertical="center" wrapText="1"/>
    </xf>
    <xf numFmtId="0" fontId="2206" fillId="1533" borderId="1720" xfId="24" applyAlignment="1">
      <alignment horizontal="center" vertical="center" wrapText="1"/>
    </xf>
    <xf numFmtId="0" fontId="2206" fillId="1549" borderId="1720" xfId="24" applyAlignment="1">
      <alignment horizontal="left" vertical="center" wrapText="1"/>
    </xf>
    <xf numFmtId="2" fontId="2181" fillId="1533" borderId="1695" xfId="24" applyAlignment="1">
      <alignment horizontal="center" vertical="center"/>
    </xf>
    <xf numFmtId="2" fontId="2190" fillId="1538" borderId="1695" xfId="24" applyAlignment="1">
      <alignment horizontal="center" vertical="center"/>
    </xf>
    <xf numFmtId="0" fontId="2192" fillId="1533" borderId="1720" xfId="24" applyAlignment="1">
      <alignment horizontal="center"/>
    </xf>
    <xf numFmtId="0" fontId="2222" fillId="1573" borderId="1720" xfId="24" applyAlignment="1">
      <alignment horizontal="center" vertical="center"/>
    </xf>
    <xf numFmtId="0" fontId="2216" fillId="1533" borderId="1694" xfId="24" applyAlignment="1">
      <alignment horizontal="left" vertical="center" wrapText="1"/>
    </xf>
    <xf numFmtId="0" fontId="2214" fillId="1533" borderId="1720" xfId="24" applyAlignment="1">
      <alignment wrapText="1"/>
    </xf>
    <xf numFmtId="0" fontId="2192" fillId="1573" borderId="1720" xfId="24" applyAlignment="1">
      <alignment horizontal="center" vertical="center" wrapText="1"/>
    </xf>
    <xf numFmtId="0" fontId="2192" fillId="1573" borderId="1720" xfId="24" applyAlignment="1">
      <alignment horizontal="center" vertical="center"/>
    </xf>
    <xf numFmtId="0" fontId="2192" fillId="1578" borderId="1694" xfId="24" applyAlignment="1">
      <alignment horizontal="center" vertical="center"/>
    </xf>
    <xf numFmtId="0" fontId="2222" fillId="1533" borderId="1720" xfId="24" applyAlignment="1">
      <alignment horizontal="center" vertical="center" wrapText="1"/>
    </xf>
    <xf numFmtId="3" fontId="2222" fillId="1533" borderId="1720" xfId="24" applyAlignment="1">
      <alignment horizontal="center" vertical="center" wrapText="1"/>
    </xf>
    <xf numFmtId="0" fontId="2186" fillId="1549" borderId="1720" xfId="24" applyAlignment="1">
      <alignment horizontal="center" wrapText="1"/>
    </xf>
    <xf numFmtId="0" fontId="2186" fillId="1533" borderId="1730" xfId="24" applyAlignment="1">
      <alignment horizontal="center"/>
    </xf>
    <xf numFmtId="0" fontId="2186" fillId="1533" borderId="1731" xfId="24" applyAlignment="1">
      <alignment horizontal="center"/>
    </xf>
    <xf numFmtId="0" fontId="2186" fillId="1579" borderId="1732" xfId="24" applyAlignment="1">
      <alignment horizontal="center" vertical="bottom"/>
    </xf>
    <xf numFmtId="0" fontId="2186" fillId="1533" borderId="1733" xfId="24" applyAlignment="1">
      <alignment horizontal="center" vertical="bottom"/>
    </xf>
    <xf numFmtId="0" fontId="2186" fillId="1533" borderId="1694" xfId="24" applyAlignment="1">
      <alignment horizontal="center" vertical="bottom"/>
    </xf>
    <xf numFmtId="0" fontId="2186" fillId="1579" borderId="1734" xfId="24" applyAlignment="1">
      <alignment horizontal="center" vertical="bottom"/>
    </xf>
    <xf numFmtId="0" fontId="2186" fillId="1533" borderId="1725" xfId="24" applyAlignment="1">
      <alignment horizontal="center" vertical="bottom"/>
    </xf>
    <xf numFmtId="0" fontId="2186" fillId="1533" borderId="1733" xfId="24" applyAlignment="1">
      <alignment horizontal="center"/>
    </xf>
    <xf numFmtId="0" fontId="2186" fillId="1579" borderId="1735" xfId="24" applyAlignment="1">
      <alignment horizontal="center" vertical="bottom"/>
    </xf>
    <xf numFmtId="0" fontId="2224" fillId="1580" borderId="1720" xfId="24" applyAlignment="1">
      <alignment horizontal="right" vertical="center" wrapText="1"/>
    </xf>
    <xf numFmtId="0" fontId="2192" fillId="1579" borderId="1736" xfId="24" applyAlignment="1">
      <alignment horizontal="center" vertical="bottom"/>
    </xf>
    <xf numFmtId="0" fontId="2192" fillId="1579" borderId="1737" xfId="24" applyAlignment="1">
      <alignment horizontal="center" vertical="bottom"/>
    </xf>
    <xf numFmtId="0" fontId="2192" fillId="1579" borderId="1738" xfId="24" applyAlignment="1">
      <alignment horizontal="center" vertical="bottom"/>
    </xf>
    <xf numFmtId="0" fontId="2186" fillId="1579" borderId="1739" xfId="24" applyAlignment="1">
      <alignment horizontal="center"/>
    </xf>
    <xf numFmtId="0" fontId="2186" fillId="1579" borderId="1740" xfId="24" applyAlignment="1">
      <alignment horizontal="center"/>
    </xf>
    <xf numFmtId="0" fontId="2186" fillId="1579" borderId="1741" xfId="24" applyAlignment="1">
      <alignment horizontal="center"/>
    </xf>
    <xf numFmtId="0" fontId="2186" fillId="1579" borderId="1729" xfId="24" applyAlignment="1">
      <alignment horizontal="center"/>
    </xf>
    <xf numFmtId="0" fontId="2186" fillId="1579" borderId="1727" xfId="24" applyAlignment="1">
      <alignment horizontal="center"/>
    </xf>
    <xf numFmtId="0" fontId="2192" fillId="1538" borderId="1725" xfId="24" applyAlignment="1">
      <alignment horizontal="left" vertical="center" wrapText="1"/>
    </xf>
    <xf numFmtId="0" fontId="2192" fillId="1581" borderId="1720" xfId="24" applyAlignment="1">
      <alignment horizontal="left" vertical="center" wrapText="1"/>
    </xf>
    <xf numFmtId="0" fontId="2206" fillId="1549" borderId="1694" xfId="24" applyAlignment="1">
      <alignment horizontal="center" vertical="center" wrapText="1"/>
    </xf>
    <xf numFmtId="0" fontId="2192" fillId="1582" borderId="1720" xfId="24" applyAlignment="1">
      <alignment horizontal="left" vertical="center" wrapText="1"/>
    </xf>
    <xf numFmtId="0" fontId="2225" fillId="1533" borderId="1694" xfId="24"/>
    <xf numFmtId="0" fontId="2225" fillId="1533" borderId="1742" xfId="24"/>
    <xf numFmtId="0" fontId="2226" fillId="1533" borderId="1694" xfId="24" applyAlignment="1">
      <alignment horizontal="center" vertical="center" wrapText="1"/>
    </xf>
    <xf numFmtId="0" fontId="2227" fillId="1533" borderId="1694" xfId="24" applyAlignment="1">
      <alignment horizontal="center" vertical="center" wrapText="1"/>
    </xf>
    <xf numFmtId="0" fontId="2225" fillId="1533" borderId="1694" xfId="24" applyAlignment="1">
      <alignment horizontal="center" vertical="center"/>
    </xf>
    <xf numFmtId="0" fontId="2227" fillId="1533" borderId="1739" xfId="24" applyAlignment="1">
      <alignment horizontal="center" vertical="center" wrapText="1"/>
    </xf>
    <xf numFmtId="0" fontId="2184" fillId="1533" borderId="1740" xfId="24"/>
    <xf numFmtId="0" fontId="2184" fillId="1533" borderId="1741" xfId="24"/>
    <xf numFmtId="0" fontId="2227" fillId="1533" borderId="1720" xfId="24" applyAlignment="1">
      <alignment horizontal="center" vertical="center" wrapText="1"/>
    </xf>
    <xf numFmtId="0" fontId="2227" fillId="1550" borderId="1720" xfId="24" applyAlignment="1">
      <alignment horizontal="center" vertical="center" wrapText="1"/>
    </xf>
    <xf numFmtId="0" fontId="2225" fillId="1549" borderId="1694" xfId="24" applyAlignment="1">
      <alignment horizontal="center" vertical="bottom" wrapText="1"/>
    </xf>
    <xf numFmtId="0" fontId="2225" fillId="1549" borderId="1720" xfId="24" applyAlignment="1">
      <alignment horizontal="center" vertical="bottom" wrapText="1"/>
    </xf>
    <xf numFmtId="0" fontId="2225" fillId="1552" borderId="1720" xfId="24" applyAlignment="1">
      <alignment horizontal="left" wrapText="1"/>
    </xf>
    <xf numFmtId="3" fontId="2228" fillId="1549" borderId="1720" xfId="24" applyAlignment="1">
      <alignment horizontal="center" wrapText="1"/>
    </xf>
    <xf numFmtId="0" fontId="2225" fillId="1533" borderId="1720" xfId="24" applyAlignment="1">
      <alignment horizontal="center" vertical="bottom" wrapText="1"/>
    </xf>
    <xf numFmtId="0" fontId="2226" fillId="1533" borderId="1720" xfId="24" applyAlignment="1">
      <alignment horizontal="center" vertical="bottom" wrapText="1"/>
    </xf>
    <xf numFmtId="0" fontId="2225" fillId="1533" borderId="1694" xfId="24" applyAlignment="1">
      <alignment horizontal="center"/>
    </xf>
    <xf numFmtId="0" fontId="2225" fillId="1533" borderId="1694" xfId="24" applyAlignment="1">
      <alignment horizontal="center" vertical="bottom"/>
    </xf>
    <xf numFmtId="0" fontId="2228" fillId="1549" borderId="1720" xfId="24" applyAlignment="1">
      <alignment horizontal="center" wrapText="1"/>
    </xf>
    <xf numFmtId="0" fontId="2227" fillId="1533" borderId="1694" xfId="24" applyAlignment="1">
      <alignment vertical="bottom" wrapText="1"/>
    </xf>
    <xf numFmtId="0" fontId="2227" fillId="1573" borderId="1743" xfId="24" applyAlignment="1">
      <alignment vertical="bottom" wrapText="1"/>
    </xf>
    <xf numFmtId="0" fontId="2227" fillId="1573" borderId="1744" xfId="24" applyAlignment="1">
      <alignment vertical="bottom" wrapText="1"/>
    </xf>
    <xf numFmtId="1" fontId="2227" fillId="1573" borderId="1744" xfId="24" applyAlignment="1">
      <alignment horizontal="center" vertical="bottom" wrapText="1"/>
    </xf>
    <xf numFmtId="1" fontId="2227" fillId="1573" borderId="1728" xfId="24" applyAlignment="1">
      <alignment horizontal="center" vertical="bottom" wrapText="1"/>
    </xf>
    <xf numFmtId="0" fontId="2229" fillId="1533" borderId="1694" xfId="24" applyAlignment="1">
      <alignment vertical="center"/>
    </xf>
    <xf numFmtId="0" fontId="2225" fillId="1533" borderId="1694" xfId="24" applyAlignment="1">
      <alignment horizontal="left" vertical="center"/>
    </xf>
    <xf numFmtId="0" fontId="2186" fillId="1550" borderId="1720" xfId="24" applyAlignment="1">
      <alignment horizontal="center" wrapText="1"/>
    </xf>
    <xf numFmtId="0" fontId="2186" fillId="1552" borderId="1720" xfId="24" applyAlignment="1">
      <alignment horizontal="center" wrapText="1"/>
    </xf>
    <xf numFmtId="0" fontId="2186" fillId="1533" borderId="1720" xfId="24" applyAlignment="1">
      <alignment horizontal="center" wrapText="1"/>
    </xf>
    <xf numFmtId="0" fontId="2207" fillId="1533" borderId="1694" xfId="24" applyAlignment="1">
      <alignment vertical="center" wrapText="1"/>
    </xf>
    <xf numFmtId="0" fontId="2186" fillId="1553" borderId="1720" xfId="24"/>
    <xf numFmtId="0" fontId="2186" fillId="1578" borderId="1694" xfId="24"/>
    <xf numFmtId="0" fontId="2230" fillId="1533" borderId="1694" xfId="24" applyAlignment="1">
      <alignment horizontal="center" vertical="bottom"/>
    </xf>
    <xf numFmtId="0" fontId="2206" fillId="1533" borderId="1694" xfId="24" applyAlignment="1">
      <alignment vertical="bottom"/>
    </xf>
    <xf numFmtId="0" fontId="2230" fillId="1533" borderId="1720" xfId="24" applyAlignment="1">
      <alignment horizontal="center"/>
    </xf>
    <xf numFmtId="0" fontId="2230" fillId="1583" borderId="1720" xfId="24" applyAlignment="1">
      <alignment horizontal="center"/>
    </xf>
    <xf numFmtId="0" fontId="2230" fillId="1538" borderId="1720" xfId="24" applyAlignment="1">
      <alignment horizontal="center"/>
    </xf>
    <xf numFmtId="0" fontId="2230" fillId="1581" borderId="1720" xfId="24" applyAlignment="1">
      <alignment horizontal="center"/>
    </xf>
    <xf numFmtId="0" fontId="2230" fillId="1584" borderId="1720" xfId="24" applyAlignment="1">
      <alignment horizontal="center"/>
    </xf>
    <xf numFmtId="0" fontId="2230" fillId="1585" borderId="1720" xfId="24" applyAlignment="1">
      <alignment horizontal="center"/>
    </xf>
    <xf numFmtId="0" fontId="2206" fillId="1533" borderId="1742" xfId="24" applyAlignment="1">
      <alignment horizontal="center"/>
    </xf>
    <xf numFmtId="0" fontId="2206" fillId="1533" borderId="1727" xfId="24" applyAlignment="1">
      <alignment horizontal="center"/>
    </xf>
    <xf numFmtId="0" fontId="2206" fillId="1552" borderId="1729" xfId="24" applyAlignment="1">
      <alignment horizontal="center"/>
    </xf>
    <xf numFmtId="0" fontId="2206" fillId="1552" borderId="1744" xfId="24" applyAlignment="1">
      <alignment horizontal="center"/>
    </xf>
    <xf numFmtId="0" fontId="2206" fillId="1533" borderId="1735" xfId="24" applyAlignment="1">
      <alignment horizontal="center"/>
    </xf>
    <xf numFmtId="0" fontId="2206" fillId="1533" borderId="1728" xfId="24" applyAlignment="1">
      <alignment horizontal="center"/>
    </xf>
    <xf numFmtId="0" fontId="2230" fillId="1533" borderId="1694" xfId="24" applyAlignment="1">
      <alignment horizontal="right"/>
    </xf>
    <xf numFmtId="0" fontId="2231" fillId="1573" borderId="1694" xfId="24" applyAlignment="1">
      <alignment horizontal="right"/>
    </xf>
    <xf numFmtId="0" fontId="2231" fillId="1573" borderId="1694" xfId="24" applyAlignment="1">
      <alignment horizontal="left"/>
    </xf>
    <xf numFmtId="0" fontId="2232" fillId="1533" borderId="1694" xfId="24" applyAlignment="1">
      <alignment vertical="bottom"/>
    </xf>
    <xf numFmtId="0" fontId="2230" fillId="1533" borderId="1720" xfId="24" applyAlignment="1">
      <alignment horizontal="left"/>
    </xf>
    <xf numFmtId="0" fontId="2206" fillId="1533" borderId="1720" xfId="24" applyAlignment="1">
      <alignment horizontal="left"/>
    </xf>
    <xf numFmtId="0" fontId="2231" fillId="1533" borderId="1694" xfId="24" applyAlignment="1">
      <alignment vertical="bottom"/>
    </xf>
    <xf numFmtId="0" fontId="2233" fillId="1533" borderId="1694" xfId="24" applyAlignment="1">
      <alignment horizontal="left" vertical="bottom"/>
    </xf>
    <xf numFmtId="0" fontId="2186" fillId="1533" borderId="1694" xfId="24" applyAlignment="1">
      <alignment horizontal="left" vertical="bottom"/>
    </xf>
    <xf numFmtId="0" fontId="2234" fillId="1533" borderId="1694" xfId="24" applyAlignment="1">
      <alignment horizontal="left" vertical="bottom"/>
    </xf>
    <xf numFmtId="0" fontId="2235" fillId="1578" borderId="1720" xfId="24" applyAlignment="1">
      <alignment horizontal="center" vertical="bottom"/>
    </xf>
    <xf numFmtId="0" fontId="2235" fillId="1586" borderId="1720" xfId="24" applyAlignment="1">
      <alignment horizontal="center" vertical="bottom"/>
    </xf>
    <xf numFmtId="0" fontId="2235" fillId="1587" borderId="1720" xfId="24" applyAlignment="1">
      <alignment horizontal="center" vertical="bottom"/>
    </xf>
    <xf numFmtId="0" fontId="2235" fillId="1564" borderId="1720" xfId="24" applyAlignment="1">
      <alignment horizontal="center" vertical="bottom"/>
    </xf>
    <xf numFmtId="0" fontId="2235" fillId="1563" borderId="1720" xfId="24" applyAlignment="1">
      <alignment horizontal="center" vertical="bottom"/>
    </xf>
    <xf numFmtId="0" fontId="2235" fillId="1588" borderId="1720" xfId="24" applyAlignment="1">
      <alignment horizontal="center" vertical="bottom"/>
    </xf>
    <xf numFmtId="0" fontId="2235" fillId="1579" borderId="1720" xfId="24" applyAlignment="1">
      <alignment horizontal="center" vertical="center"/>
    </xf>
    <xf numFmtId="0" fontId="2235" fillId="1579" borderId="1727" xfId="24" applyAlignment="1">
      <alignment horizontal="left"/>
    </xf>
    <xf numFmtId="0" fontId="2192" fillId="1579" borderId="1727" xfId="24" applyAlignment="1">
      <alignment horizontal="left"/>
    </xf>
    <xf numFmtId="0" fontId="2236" fillId="1581" borderId="1720" xfId="24" applyAlignment="1">
      <alignment horizontal="center"/>
    </xf>
    <xf numFmtId="0" fontId="2236" fillId="1533" borderId="1720" xfId="24" applyAlignment="1">
      <alignment horizontal="center"/>
    </xf>
    <xf numFmtId="0" fontId="2236" fillId="1538" borderId="1720" xfId="24" applyAlignment="1">
      <alignment horizontal="center"/>
    </xf>
    <xf numFmtId="0" fontId="2192" fillId="1578" borderId="1720" xfId="24" applyAlignment="1">
      <alignment horizontal="right"/>
    </xf>
    <xf numFmtId="0" fontId="2235" fillId="1573" borderId="1720" xfId="24" applyAlignment="1">
      <alignment horizontal="center"/>
    </xf>
    <xf numFmtId="0" fontId="2230" fillId="1578" borderId="1720" xfId="24" applyAlignment="1">
      <alignment horizontal="left" vertical="bottom"/>
    </xf>
    <xf numFmtId="0" fontId="2206" fillId="1533" borderId="1720" xfId="24" applyAlignment="1">
      <alignment horizontal="left" vertical="top" wrapText="1"/>
    </xf>
    <xf numFmtId="0" fontId="2206" fillId="1533" borderId="1694" xfId="24" applyAlignment="1">
      <alignment horizontal="left" vertical="top"/>
    </xf>
    <xf numFmtId="0" fontId="2230" fillId="1533" borderId="1694" xfId="24" applyAlignment="1">
      <alignment horizontal="left" vertical="bottom"/>
    </xf>
    <xf numFmtId="0" fontId="2206" fillId="1533" borderId="1694" xfId="24" applyAlignment="1">
      <alignment horizontal="left" vertical="top" wrapText="1"/>
    </xf>
    <xf numFmtId="0" fontId="2230" fillId="1578" borderId="1720" xfId="24" applyAlignment="1">
      <alignment horizontal="center" vertical="bottom"/>
    </xf>
    <xf numFmtId="0" fontId="2192" fillId="1533" borderId="1720" xfId="24" applyAlignment="1">
      <alignment horizontal="left" vertical="top"/>
    </xf>
    <xf numFmtId="0" fontId="2236" fillId="1533" borderId="1694" xfId="24" applyAlignment="1">
      <alignment horizontal="left" vertical="bottom"/>
    </xf>
    <xf numFmtId="0" fontId="2230" fillId="1533" borderId="1694" xfId="24"/>
    <xf numFmtId="0" fontId="2230" fillId="1589" borderId="1720" xfId="24" applyAlignment="1">
      <alignment horizontal="center"/>
    </xf>
    <xf numFmtId="0" fontId="2198" fillId="1533" borderId="1694" xfId="24" applyAlignment="1">
      <alignment horizontal="center"/>
    </xf>
    <xf numFmtId="0" fontId="2235" fillId="1586" borderId="1720" xfId="24" applyAlignment="1">
      <alignment horizontal="center" vertical="center"/>
    </xf>
    <xf numFmtId="0" fontId="2206" fillId="1533" borderId="1720" xfId="24" applyAlignment="1">
      <alignment horizontal="left" vertical="center"/>
    </xf>
    <xf numFmtId="0" fontId="2237" fillId="1533" borderId="1694" xfId="24" applyAlignment="1">
      <alignment horizontal="left"/>
    </xf>
    <xf numFmtId="0" fontId="2186" fillId="1533" borderId="1694" xfId="24" applyAlignment="1">
      <alignment horizontal="left" vertical="top" wrapText="1"/>
    </xf>
    <xf numFmtId="0" fontId="2235" fillId="1590" borderId="1720" xfId="24" applyAlignment="1">
      <alignment horizontal="center" vertical="center"/>
    </xf>
    <xf numFmtId="0" fontId="2186" fillId="1533" borderId="1694" xfId="24" applyAlignment="1">
      <alignment horizontal="left" vertical="top"/>
    </xf>
    <xf numFmtId="0" fontId="2235" fillId="1564" borderId="1720" xfId="24" applyAlignment="1">
      <alignment horizontal="center" vertical="center"/>
    </xf>
    <xf numFmtId="0" fontId="2235" fillId="1563" borderId="1720" xfId="24" applyAlignment="1">
      <alignment horizontal="center" vertical="center"/>
    </xf>
    <xf numFmtId="0" fontId="2235" fillId="1588" borderId="1720" xfId="24" applyAlignment="1">
      <alignment horizontal="center" vertical="center"/>
    </xf>
    <xf numFmtId="0" fontId="2238" fillId="1533" borderId="1694" xfId="24" applyAlignment="1">
      <alignment horizontal="left" vertical="bottom"/>
    </xf>
    <xf numFmtId="0" fontId="2239" fillId="1533" borderId="1694" xfId="24"/>
    <xf numFmtId="0" fontId="2239" fillId="1533" borderId="1694" xfId="24" applyAlignment="1">
      <alignment vertical="bottom"/>
    </xf>
    <xf numFmtId="0" fontId="2240" fillId="1533" borderId="1694" xfId="24" applyAlignment="1">
      <alignment horizontal="center" vertical="bottom"/>
    </xf>
    <xf numFmtId="0" fontId="2240" fillId="1591" borderId="1720" xfId="24" applyAlignment="1">
      <alignment horizontal="center" vertical="bottom" wrapText="1"/>
    </xf>
    <xf numFmtId="0" fontId="2240" fillId="1583" borderId="1720" xfId="24" applyAlignment="1">
      <alignment horizontal="center" vertical="bottom" wrapText="1"/>
    </xf>
    <xf numFmtId="0" fontId="2240" fillId="1581" borderId="1720" xfId="24" applyAlignment="1">
      <alignment horizontal="center" vertical="bottom" wrapText="1"/>
    </xf>
    <xf numFmtId="0" fontId="2240" fillId="1585" borderId="1720" xfId="24" applyAlignment="1">
      <alignment horizontal="center" vertical="bottom" wrapText="1"/>
    </xf>
    <xf numFmtId="0" fontId="2240" fillId="1584" borderId="1720" xfId="24" applyAlignment="1">
      <alignment horizontal="center" vertical="bottom" wrapText="1"/>
    </xf>
    <xf numFmtId="0" fontId="2240" fillId="1533" borderId="1742" xfId="24" applyAlignment="1">
      <alignment horizontal="center" vertical="bottom"/>
    </xf>
    <xf numFmtId="0" fontId="2240" fillId="1533" borderId="1720" xfId="24" applyAlignment="1">
      <alignment vertical="bottom"/>
    </xf>
    <xf numFmtId="0" fontId="2239" fillId="1573" borderId="1720" xfId="24" applyAlignment="1">
      <alignment vertical="bottom"/>
    </xf>
    <xf numFmtId="0" fontId="2239" fillId="1533" borderId="1720" xfId="24" applyAlignment="1">
      <alignment horizontal="center" vertical="bottom"/>
    </xf>
    <xf numFmtId="0" fontId="2240" fillId="1533" borderId="1694" xfId="24" applyAlignment="1">
      <alignment horizontal="right" vertical="bottom"/>
    </xf>
    <xf numFmtId="0" fontId="2240" fillId="1591" borderId="1720" xfId="24" applyAlignment="1">
      <alignment horizontal="center" vertical="bottom"/>
    </xf>
    <xf numFmtId="0" fontId="2240" fillId="1583" borderId="1720" xfId="24" applyAlignment="1">
      <alignment horizontal="center" vertical="bottom"/>
    </xf>
    <xf numFmtId="0" fontId="2240" fillId="1581" borderId="1720" xfId="24" applyAlignment="1">
      <alignment horizontal="center" vertical="bottom"/>
    </xf>
    <xf numFmtId="0" fontId="2240" fillId="1585" borderId="1720" xfId="24" applyAlignment="1">
      <alignment horizontal="center" vertical="bottom"/>
    </xf>
    <xf numFmtId="0" fontId="2240" fillId="1584" borderId="1720" xfId="24" applyAlignment="1">
      <alignment horizontal="center" vertical="bottom"/>
    </xf>
    <xf numFmtId="0" fontId="2240" fillId="1533" borderId="1694" xfId="24" applyAlignment="1">
      <alignment vertical="bottom"/>
    </xf>
    <xf numFmtId="0" fontId="2187" fillId="1533" borderId="1694" xfId="24" applyAlignment="1">
      <alignment vertical="bottom"/>
    </xf>
    <xf numFmtId="0" fontId="2241" fillId="1533" borderId="1694" xfId="24" applyAlignment="1">
      <alignment vertical="bottom"/>
    </xf>
    <xf numFmtId="0" fontId="2240" fillId="1591" borderId="1720" xfId="24" applyAlignment="1">
      <alignment vertical="bottom"/>
    </xf>
    <xf numFmtId="0" fontId="2239" fillId="1533" borderId="1720" xfId="24" applyAlignment="1">
      <alignment vertical="bottom" wrapText="1"/>
    </xf>
    <xf numFmtId="0" fontId="2239" fillId="1533" borderId="1720" xfId="24" applyAlignment="1">
      <alignment vertical="bottom"/>
    </xf>
    <xf numFmtId="0" fontId="2240" fillId="1583" borderId="1720" xfId="24" applyAlignment="1">
      <alignment vertical="bottom"/>
    </xf>
    <xf numFmtId="0" fontId="2240" fillId="1581" borderId="1720" xfId="24" applyAlignment="1">
      <alignment vertical="bottom"/>
    </xf>
    <xf numFmtId="0" fontId="2240" fillId="1584" borderId="1720" xfId="24" applyAlignment="1">
      <alignment vertical="bottom"/>
    </xf>
    <xf numFmtId="0" fontId="2240" fillId="1585" borderId="1720" xfId="24" applyAlignment="1">
      <alignment vertical="bottom"/>
    </xf>
    <xf numFmtId="0" fontId="2192" fillId="1533" borderId="1694" xfId="24" applyAlignment="1">
      <alignment horizontal="right"/>
    </xf>
    <xf numFmtId="0" fontId="2227" fillId="1549" borderId="1720" xfId="24" applyAlignment="1">
      <alignment horizontal="center" vertical="center" wrapText="1"/>
    </xf>
    <xf numFmtId="0" fontId="2186" fillId="1533" borderId="1694" xfId="24" applyAlignment="1">
      <alignment horizontal="right"/>
    </xf>
    <xf numFmtId="0" fontId="2242" fillId="1581" borderId="1720" xfId="24" applyAlignment="1">
      <alignment horizontal="center" wrapText="1"/>
    </xf>
    <xf numFmtId="0" fontId="2186" fillId="1533" borderId="1720" xfId="24" applyAlignment="1">
      <alignment horizontal="right" wrapText="1"/>
    </xf>
    <xf numFmtId="165" fontId="2186" fillId="1533" borderId="1720" xfId="24" applyAlignment="1">
      <alignment horizontal="right" wrapText="1"/>
    </xf>
    <xf numFmtId="165" fontId="2186" fillId="1533" borderId="1720" xfId="24"/>
    <xf numFmtId="0" fontId="2242" fillId="1573" borderId="1720" xfId="24" applyAlignment="1">
      <alignment horizontal="center" vertical="center" wrapText="1"/>
    </xf>
    <xf numFmtId="0" fontId="2243" fillId="1533" borderId="1694" xfId="24" applyAlignment="1">
      <alignment horizontal="left" vertical="center" wrapText="1"/>
    </xf>
    <xf numFmtId="0" fontId="2244" fillId="1533" borderId="1694" xfId="24" applyAlignment="1">
      <alignment vertical="bottom"/>
    </xf>
    <xf numFmtId="0" fontId="2245" fillId="1550" borderId="1720" xfId="24" applyAlignment="1">
      <alignment horizontal="center" vertical="center"/>
    </xf>
    <xf numFmtId="0" fontId="2245" fillId="1550" borderId="1720" xfId="24" applyAlignment="1">
      <alignment horizontal="center" vertical="center" wrapText="1"/>
    </xf>
    <xf numFmtId="0" fontId="2246" fillId="1578" borderId="1720" xfId="24" applyAlignment="1">
      <alignment horizontal="center" vertical="center"/>
    </xf>
    <xf numFmtId="0" fontId="2246" fillId="1550" borderId="1720" xfId="24" applyAlignment="1">
      <alignment horizontal="center" vertical="center" wrapText="1"/>
    </xf>
    <xf numFmtId="0" fontId="2246" fillId="1550" borderId="1720" xfId="24" applyAlignment="1">
      <alignment horizontal="center" vertical="center"/>
    </xf>
    <xf numFmtId="0" fontId="2243" fillId="1533" borderId="1720" xfId="24" applyAlignment="1">
      <alignment horizontal="left" vertical="center" wrapText="1"/>
    </xf>
    <xf numFmtId="10" fontId="2243" fillId="1533" borderId="1720" xfId="24" applyAlignment="1">
      <alignment horizontal="left" vertical="center" wrapText="1"/>
    </xf>
    <xf numFmtId="2" fontId="2243" fillId="1533" borderId="1720" xfId="24" applyAlignment="1">
      <alignment horizontal="left" vertical="center" wrapText="1"/>
    </xf>
    <xf numFmtId="0" fontId="2192" fillId="1550" borderId="1720" xfId="24" applyAlignment="1">
      <alignment horizontal="center"/>
    </xf>
    <xf numFmtId="0" fontId="2247" fillId="1550" borderId="1720" xfId="24" applyAlignment="1">
      <alignment horizontal="center" wrapText="1"/>
    </xf>
    <xf numFmtId="0" fontId="2244" fillId="1550" borderId="1720" xfId="24" applyAlignment="1">
      <alignment vertical="bottom"/>
    </xf>
    <xf numFmtId="0" fontId="2248" fillId="1550" borderId="1720" xfId="24" applyAlignment="1">
      <alignment horizontal="center" vertical="bottom"/>
    </xf>
    <xf numFmtId="0" fontId="2247" fillId="1533" borderId="1720" xfId="24" applyAlignment="1">
      <alignment horizontal="center" vertical="center" wrapText="1"/>
    </xf>
    <xf numFmtId="0" fontId="2243" fillId="1592" borderId="1720" xfId="24" applyAlignment="1">
      <alignment horizontal="center" vertical="center" wrapText="1"/>
    </xf>
    <xf numFmtId="0" fontId="2243" fillId="1533" borderId="1720" xfId="24" applyAlignment="1">
      <alignment horizontal="center" vertical="center" wrapText="1"/>
    </xf>
    <xf numFmtId="0" fontId="2244" fillId="1533" borderId="1720" xfId="24" applyAlignment="1">
      <alignment vertical="center"/>
    </xf>
    <xf numFmtId="0" fontId="2245" fillId="1550" borderId="1732" xfId="24" applyAlignment="1">
      <alignment horizontal="center" vertical="center"/>
    </xf>
    <xf numFmtId="0" fontId="2245" fillId="1550" borderId="1732" xfId="24" applyAlignment="1">
      <alignment horizontal="center" vertical="center" wrapText="1"/>
    </xf>
    <xf numFmtId="0" fontId="2243" fillId="1533" borderId="1720" xfId="24" applyAlignment="1">
      <alignment wrapText="1"/>
    </xf>
    <xf numFmtId="0" fontId="2243" fillId="1533" borderId="1727" xfId="24" applyAlignment="1">
      <alignment wrapText="1"/>
    </xf>
    <xf numFmtId="165" fontId="2244" fillId="1533" borderId="1727" xfId="24" applyAlignment="1">
      <alignment horizontal="center" vertical="bottom"/>
    </xf>
    <xf numFmtId="10" fontId="2244" fillId="1533" borderId="1727" xfId="24" applyAlignment="1">
      <alignment horizontal="center" vertical="bottom"/>
    </xf>
    <xf numFmtId="0" fontId="2243" fillId="1533" borderId="1735" xfId="24" applyAlignment="1">
      <alignment wrapText="1"/>
    </xf>
    <xf numFmtId="0" fontId="2243" fillId="1533" borderId="1728" xfId="24" applyAlignment="1">
      <alignment wrapText="1"/>
    </xf>
    <xf numFmtId="165" fontId="2244" fillId="1533" borderId="1728" xfId="24" applyAlignment="1">
      <alignment horizontal="center" vertical="bottom"/>
    </xf>
    <xf numFmtId="0" fontId="2243" fillId="1533" borderId="1694" xfId="24" applyAlignment="1">
      <alignment wrapText="1"/>
    </xf>
    <xf numFmtId="0" fontId="2186" fillId="1533" borderId="1728" xfId="24"/>
    <xf numFmtId="10" fontId="2244" fillId="1533" borderId="1728" xfId="24" applyAlignment="1">
      <alignment horizontal="center" vertical="bottom"/>
    </xf>
    <xf numFmtId="0" fontId="2176" fillId="1533" borderId="1694" xfId="24"/>
    <xf numFmtId="0" fontId="2183" fillId="1543" borderId="1695" xfId="24" applyAlignment="1">
      <alignment horizontal="left" vertical="center"/>
    </xf>
    <xf numFmtId="0" fontId="2176" fillId="1533" borderId="1697" xfId="24"/>
    <xf numFmtId="0" fontId="2176" fillId="1533" borderId="1698" xfId="24"/>
    <xf numFmtId="0" fontId="2187" fillId="1544" borderId="1695" xfId="24" applyAlignment="1">
      <alignment horizontal="center" vertical="center"/>
    </xf>
    <xf numFmtId="0" fontId="2176" fillId="1533" borderId="1700" xfId="24"/>
    <xf numFmtId="0" fontId="2195" fillId="1538" borderId="1695" xfId="24" applyAlignment="1">
      <alignment horizontal="left" vertical="center" wrapText="1"/>
    </xf>
    <xf numFmtId="0" fontId="2195" fillId="1539" borderId="1695" xfId="24" applyAlignment="1">
      <alignment horizontal="left" vertical="center" wrapText="1"/>
    </xf>
    <xf numFmtId="0" fontId="2195" fillId="1540" borderId="1695" xfId="24" applyAlignment="1">
      <alignment horizontal="left" vertical="center" wrapText="1"/>
    </xf>
    <xf numFmtId="0" fontId="2195" fillId="1541" borderId="1695" xfId="24" applyAlignment="1">
      <alignment horizontal="left" vertical="center" wrapText="1"/>
    </xf>
    <xf numFmtId="0" fontId="2195" fillId="1542" borderId="1695" xfId="24" applyAlignment="1">
      <alignment horizontal="left" vertical="center" wrapText="1"/>
    </xf>
    <xf numFmtId="0" fontId="2192" fillId="1533" borderId="1704" xfId="24"/>
    <xf numFmtId="0" fontId="2176" fillId="1533" borderId="1702" xfId="24"/>
    <xf numFmtId="0" fontId="2176" fillId="1533" borderId="1708" xfId="24"/>
    <xf numFmtId="0" fontId="2179" fillId="1533" borderId="1694" xfId="24"/>
    <xf numFmtId="0" fontId="2178" fillId="1533" borderId="1720" xfId="24" applyAlignment="1">
      <alignment horizontal="left" vertical="center"/>
    </xf>
    <xf numFmtId="0" fontId="2179" fillId="1533" borderId="1720" xfId="24"/>
    <xf numFmtId="0" fontId="2176" fillId="1533" borderId="1723" xfId="24"/>
    <xf numFmtId="0" fontId="2176" fillId="1533" borderId="1724" xfId="24"/>
    <xf numFmtId="0" fontId="2195" fillId="1572" borderId="1695" xfId="24" applyAlignment="1">
      <alignment horizontal="left" vertical="center" wrapText="1"/>
    </xf>
    <xf numFmtId="0" fontId="2187" fillId="1533" borderId="1694" xfId="24"/>
    <xf numFmtId="0" fontId="2196" fillId="1533" borderId="1694" xfId="24" applyAlignment="1">
      <alignment horizontal="center" wrapText="1"/>
    </xf>
    <xf numFmtId="0" fontId="2195" fillId="1572" borderId="1695" xfId="24" applyAlignment="1">
      <alignment horizontal="left" vertical="center"/>
    </xf>
    <xf numFmtId="0" fontId="2192" fillId="1533" borderId="1720" xfId="24" applyAlignment="1">
      <alignment horizontal="center" vertical="center" wrapText="1"/>
    </xf>
    <xf numFmtId="0" fontId="2176" fillId="1533" borderId="1727" xfId="24"/>
    <xf numFmtId="0" fontId="2176" fillId="1533" borderId="1729" xfId="24"/>
    <xf numFmtId="0" fontId="2192" fillId="1538" borderId="1720" xfId="24" applyAlignment="1">
      <alignment horizontal="left" vertical="center" wrapText="1"/>
    </xf>
    <xf numFmtId="0" fontId="2227" fillId="1533" borderId="1732" xfId="24" applyAlignment="1">
      <alignment horizontal="center" vertical="center" wrapText="1"/>
    </xf>
    <xf numFmtId="0" fontId="2176" fillId="1533" borderId="1740" xfId="24"/>
    <xf numFmtId="0" fontId="2176" fillId="1533" borderId="1741" xfId="24"/>
    <xf numFmtId="0" fontId="2190" fillId="1573" borderId="1695" xfId="24" applyAlignment="1">
      <alignment vertical="center" wrapText="1"/>
    </xf>
    <xf numFmtId="0" fontId="2180" fillId="1533" borderId="1695" xfId="24" applyAlignment="1">
      <alignment vertical="top" wrapText="1"/>
    </xf>
    <xf numFmtId="0" fontId="2249" fillId="1533" borderId="1694" xfId="24" applyAlignment="1">
      <alignment vertical="top" wrapText="1"/>
    </xf>
    <xf numFmtId="0" fontId="2195" fillId="1533" borderId="1695" xfId="24" applyAlignment="1">
      <alignment vertical="top" wrapText="1"/>
    </xf>
    <xf numFmtId="0" fontId="2250" fillId="1572" borderId="1695" xfId="24" applyAlignment="1">
      <alignment horizontal="left" vertical="center"/>
    </xf>
    <xf numFmtId="0" fontId="2250" fillId="1533" borderId="1694" xfId="24" applyAlignment="1">
      <alignment horizontal="center" vertical="center"/>
    </xf>
    <xf numFmtId="0" fontId="2251" fillId="1533" borderId="1753" xfId="24" applyAlignment="1">
      <alignment vertical="top" wrapText="1"/>
    </xf>
    <xf numFmtId="0" fontId="2253" fillId="1533" borderId="1753" xfId="24" applyAlignment="1">
      <alignment vertical="top" wrapText="1"/>
    </xf>
    <xf numFmtId="0" fontId="2176" fillId="1533" borderId="1756" xfId="24"/>
    <xf numFmtId="0" fontId="2176" fillId="1533" borderId="1757" xfId="24"/>
    <xf numFmtId="0" fontId="2250" fillId="1533" borderId="1694" xfId="24"/>
    <xf numFmtId="0" fontId="2252" fillId="1533" borderId="1753" xfId="24" applyAlignment="1">
      <alignment vertical="top" wrapText="1"/>
    </xf>
    <xf numFmtId="0" fontId="2251" fillId="1533" borderId="1753" xfId="24" applyAlignment="1">
      <alignment horizontal="left" vertical="center"/>
    </xf>
    <xf numFmtId="1" fontId="2217" fillId="1572" borderId="1695" xfId="24" applyAlignment="1">
      <alignment horizontal="center" vertical="center"/>
    </xf>
    <xf numFmtId="1" fontId="2181" fillId="1533" borderId="1695" xfId="24" applyAlignment="1">
      <alignment horizontal="center" vertical="center"/>
    </xf>
    <xf numFmtId="0" fontId="2254" fillId="1593" borderId="1720" xfId="24" applyAlignment="1">
      <alignment horizontal="center" vertical="center"/>
    </xf>
    <xf numFmtId="0" fontId="2250" fillId="1533" borderId="1695" xfId="24" applyAlignment="1">
      <alignment horizontal="center" vertical="center"/>
    </xf>
    <xf numFmtId="0" fontId="2249" fillId="1533" borderId="1695" xfId="24" applyAlignment="1">
      <alignment vertical="top" wrapText="1"/>
    </xf>
    <xf numFmtId="0" fontId="2176" fillId="1533" borderId="1745" xfId="24"/>
    <xf numFmtId="0" fontId="2176" fillId="1533" borderId="1746" xfId="24"/>
    <xf numFmtId="0" fontId="2176" fillId="1533" borderId="1759" xfId="24"/>
    <xf numFmtId="0" fontId="2176" fillId="1533" borderId="1760" xfId="24"/>
    <xf numFmtId="0" fontId="2176" fillId="1533" borderId="1761" xfId="24"/>
    <xf numFmtId="0" fontId="2255" fillId="1538" borderId="1720" xfId="24" applyAlignment="1">
      <alignment horizontal="left" vertical="center" wrapText="1"/>
    </xf>
    <xf numFmtId="0" fontId="2176" fillId="1538" borderId="1720" xfId="24"/>
    <xf numFmtId="0" fontId="2256" fillId="1578" borderId="1720" xfId="24" applyAlignment="1">
      <alignment horizontal="center" vertical="center" wrapText="1"/>
    </xf>
    <xf numFmtId="0" fontId="2256" fillId="1533" borderId="1720" xfId="24" applyAlignment="1">
      <alignment horizontal="center" vertical="center" wrapText="1"/>
    </xf>
    <xf numFmtId="0" fontId="2257" fillId="1533" borderId="1720" xfId="24" applyAlignment="1">
      <alignment horizontal="left" vertical="center" wrapText="1"/>
    </xf>
    <xf numFmtId="0" fontId="2259" fillId="1538" borderId="1720" xfId="24" applyAlignment="1">
      <alignment horizontal="left" vertical="center" wrapText="1"/>
    </xf>
    <xf numFmtId="0" fontId="2176" fillId="1533" borderId="1720" xfId="24"/>
    <xf numFmtId="0" fontId="2256" fillId="1580" borderId="1720" xfId="24" applyAlignment="1">
      <alignment horizontal="center" vertical="center" wrapText="1"/>
    </xf>
    <xf numFmtId="0" fontId="2257" fillId="1580" borderId="1720" xfId="24" applyAlignment="1">
      <alignment horizontal="left" vertical="center" wrapText="1"/>
    </xf>
    <xf numFmtId="0" fontId="2256" fillId="1542" borderId="1720" xfId="24" applyAlignment="1">
      <alignment horizontal="center" vertical="center" wrapText="1"/>
    </xf>
    <xf numFmtId="0" fontId="2257" fillId="1542" borderId="1720" xfId="24" applyAlignment="1">
      <alignment horizontal="left" vertical="center" wrapText="1"/>
    </xf>
    <xf numFmtId="0" fontId="2257" fillId="1549" borderId="1720" xfId="24" applyAlignment="1">
      <alignment horizontal="center" vertical="center" wrapText="1"/>
    </xf>
    <xf numFmtId="0" fontId="2257" fillId="1552" borderId="1720" xfId="24" applyAlignment="1">
      <alignment horizontal="left" vertical="center" wrapText="1"/>
    </xf>
    <xf numFmtId="3" fontId="2256" fillId="1549" borderId="1720" xfId="24" applyAlignment="1">
      <alignment horizontal="center" vertical="center" wrapText="1"/>
    </xf>
    <xf numFmtId="0" fontId="2257" fillId="1533" borderId="1720" xfId="24" applyAlignment="1">
      <alignment horizontal="center" vertical="center" wrapText="1"/>
    </xf>
    <xf numFmtId="0" fontId="2257" fillId="1580" borderId="1720" xfId="24" applyAlignment="1">
      <alignment horizontal="center" vertical="center" wrapText="1"/>
    </xf>
    <xf numFmtId="0" fontId="2256" fillId="1549" borderId="1720" xfId="24" applyAlignment="1">
      <alignment horizontal="center" vertical="center" wrapText="1"/>
    </xf>
    <xf numFmtId="0" fontId="2257" fillId="1573" borderId="1720" xfId="24" applyAlignment="1">
      <alignment horizontal="center" vertical="center" wrapText="1"/>
    </xf>
    <xf numFmtId="0" fontId="2257" fillId="1573" borderId="1720" xfId="24" applyAlignment="1">
      <alignment horizontal="left" vertical="center" wrapText="1"/>
    </xf>
    <xf numFmtId="0" fontId="2256" fillId="1573" borderId="1720" xfId="24" applyAlignment="1">
      <alignment horizontal="center" vertical="center" wrapText="1"/>
    </xf>
    <xf numFmtId="1" fontId="2257" fillId="1573" borderId="1720" xfId="24" applyAlignment="1">
      <alignment horizontal="center" vertical="center" wrapText="1"/>
    </xf>
    <xf numFmtId="1" fontId="2257" fillId="1580" borderId="1720" xfId="24" applyAlignment="1">
      <alignment horizontal="center" vertical="center" wrapText="1"/>
    </xf>
    <xf numFmtId="0" fontId="2256" fillId="1538" borderId="1720" xfId="24"/>
    <xf numFmtId="0" fontId="2256" fillId="1538" borderId="1720" xfId="24" applyAlignment="1">
      <alignment horizontal="left" vertical="center" wrapText="1"/>
    </xf>
    <xf numFmtId="0" fontId="2256" fillId="1538" borderId="1720" xfId="24" applyAlignment="1">
      <alignment horizontal="center" vertical="center" wrapText="1"/>
    </xf>
    <xf numFmtId="0" fontId="2257" fillId="1533" borderId="1720" xfId="24"/>
    <xf numFmtId="0" fontId="2256" fillId="1533" borderId="1762" xfId="24"/>
    <xf numFmtId="0" fontId="2256" fillId="1533" borderId="1762" xfId="24" applyAlignment="1">
      <alignment horizontal="left" vertical="center" wrapText="1"/>
    </xf>
    <xf numFmtId="0" fontId="2256" fillId="1533" borderId="1762" xfId="24" applyAlignment="1">
      <alignment horizontal="center" vertical="center" wrapText="1"/>
    </xf>
    <xf numFmtId="0" fontId="2256" fillId="1542" borderId="1762" xfId="24" applyAlignment="1">
      <alignment horizontal="center" vertical="center" wrapText="1"/>
    </xf>
    <xf numFmtId="0" fontId="2256" fillId="1533" borderId="1694" xfId="24"/>
    <xf numFmtId="0" fontId="2258" fillId="1533" borderId="1694" xfId="24"/>
    <xf numFmtId="0" fontId="2176" fillId="1533" borderId="1743" xfId="24"/>
    <xf numFmtId="0" fontId="2176" fillId="1533" borderId="1744" xfId="24"/>
    <xf numFmtId="0" fontId="2176" fillId="1533" borderId="1728" xfId="24"/>
    <xf numFmtId="0" fontId="2257" fillId="1552" borderId="1720" xfId="24" applyAlignment="1">
      <alignment horizontal="center" vertical="center" wrapText="1"/>
    </xf>
    <xf numFmtId="0" fontId="2256" fillId="1549" borderId="1720" xfId="24" applyAlignment="1">
      <alignment horizontal="left" vertical="center" wrapText="1"/>
    </xf>
    <xf numFmtId="0" fontId="2257" fillId="1549" borderId="1720" xfId="24" applyAlignment="1">
      <alignment horizontal="left" vertical="center" wrapText="1"/>
    </xf>
    <xf numFmtId="0" fontId="2256" fillId="1577" borderId="1720" xfId="24" applyAlignment="1">
      <alignment horizontal="center" vertical="center" wrapText="1"/>
    </xf>
    <xf numFmtId="0" fontId="2256" fillId="1541" borderId="1720" xfId="24" applyAlignment="1">
      <alignment horizontal="center" vertical="center" wrapText="1"/>
    </xf>
    <xf numFmtId="0" fontId="2256" fillId="1552" borderId="1720" xfId="24" applyAlignment="1">
      <alignment horizontal="center" wrapText="1"/>
    </xf>
    <xf numFmtId="0" fontId="2258" fillId="1577" borderId="1720" xfId="24" applyAlignment="1">
      <alignment horizontal="center" wrapText="1"/>
    </xf>
    <xf numFmtId="0" fontId="2258" fillId="1541" borderId="1720" xfId="24" applyAlignment="1">
      <alignment horizontal="center" wrapText="1"/>
    </xf>
    <xf numFmtId="0" fontId="2258" fillId="1542" borderId="1720" xfId="24" applyAlignment="1">
      <alignment horizontal="center" wrapText="1"/>
    </xf>
    <xf numFmtId="0" fontId="2258" fillId="1552" borderId="1720" xfId="24" applyAlignment="1">
      <alignment horizontal="center" wrapText="1"/>
    </xf>
    <xf numFmtId="0" fontId="2257" fillId="1578" borderId="1720" xfId="24" applyAlignment="1">
      <alignment horizontal="center" vertical="center" wrapText="1"/>
    </xf>
    <xf numFmtId="0" fontId="2260" fillId="1594" borderId="1763" xfId="25" applyAlignment="1">
      <alignment vertical="bottom"/>
    </xf>
    <xf numFmtId="0" fontId="2261" fillId="1594" borderId="1763" xfId="25" applyAlignment="1">
      <alignment horizontal="left" vertical="center"/>
    </xf>
    <xf numFmtId="0" fontId="2262" fillId="1594" borderId="1763" xfId="25" applyAlignment="1">
      <alignment horizontal="left" vertical="center"/>
    </xf>
    <xf numFmtId="0" fontId="2263" fillId="1594" borderId="1763" xfId="25" applyAlignment="1">
      <alignment horizontal="left" vertical="center"/>
    </xf>
    <xf numFmtId="0" fontId="2264" fillId="1596" borderId="1764" xfId="25" applyAlignment="1">
      <alignment vertical="center"/>
    </xf>
    <xf numFmtId="0" fontId="2265" fillId="1594" borderId="1763" xfId="25" applyAlignment="1">
      <alignment horizontal="left" vertical="center"/>
    </xf>
    <xf numFmtId="0" fontId="2264" fillId="1597" borderId="1764" xfId="25" applyAlignment="1">
      <alignment vertical="center"/>
    </xf>
    <xf numFmtId="0" fontId="2264" fillId="1598" borderId="1764" xfId="25" applyAlignment="1">
      <alignment vertical="center"/>
    </xf>
    <xf numFmtId="0" fontId="2264" fillId="1599" borderId="1764" xfId="25" applyAlignment="1">
      <alignment vertical="center"/>
    </xf>
    <xf numFmtId="0" fontId="2266" fillId="1594" borderId="1763" xfId="25"/>
    <xf numFmtId="0" fontId="2264" fillId="1600" borderId="1764" xfId="25" applyAlignment="1">
      <alignment vertical="center"/>
    </xf>
    <xf numFmtId="0" fontId="2264" fillId="1601" borderId="1764" xfId="25" applyAlignment="1">
      <alignment vertical="center"/>
    </xf>
    <xf numFmtId="0" fontId="2264" fillId="1602" borderId="1764" xfId="25" applyAlignment="1">
      <alignment vertical="center"/>
    </xf>
    <xf numFmtId="0" fontId="2264" fillId="1603" borderId="1764" xfId="25" applyAlignment="1">
      <alignment vertical="center"/>
    </xf>
    <xf numFmtId="0" fontId="2267" fillId="1604" borderId="1765" xfId="25" applyAlignment="1">
      <alignment horizontal="left" vertical="center"/>
    </xf>
    <xf numFmtId="0" fontId="2268" fillId="1594" borderId="1766" xfId="25"/>
    <xf numFmtId="0" fontId="2268" fillId="1594" borderId="1767" xfId="25"/>
    <xf numFmtId="0" fontId="2269" fillId="1605" borderId="1768" xfId="25" applyAlignment="1">
      <alignment horizontal="center" vertical="center" wrapText="1"/>
    </xf>
    <xf numFmtId="0" fontId="2270" fillId="1594" borderId="1763" xfId="25"/>
    <xf numFmtId="0" fontId="2271" fillId="1605" borderId="1765" xfId="25" applyAlignment="1">
      <alignment horizontal="center" vertical="center"/>
    </xf>
    <xf numFmtId="0" fontId="2268" fillId="1594" borderId="1769" xfId="25"/>
    <xf numFmtId="0" fontId="2272" fillId="1594" borderId="1763" xfId="25"/>
    <xf numFmtId="0" fontId="2273" fillId="1605" borderId="1764" xfId="25" applyAlignment="1">
      <alignment horizontal="center" vertical="center"/>
    </xf>
    <xf numFmtId="0" fontId="2274" fillId="1594" borderId="1764" xfId="25" applyAlignment="1">
      <alignment horizontal="left" vertical="center" wrapText="1"/>
    </xf>
    <xf numFmtId="0" fontId="2264" fillId="1594" borderId="1764" xfId="25" applyAlignment="1">
      <alignment horizontal="left" vertical="center" wrapText="1"/>
    </xf>
    <xf numFmtId="164" fontId="2265" fillId="1594" borderId="1764" xfId="25" applyAlignment="1">
      <alignment horizontal="center" vertical="center"/>
    </xf>
    <xf numFmtId="0" fontId="2275" fillId="1594" borderId="1763" xfId="25"/>
    <xf numFmtId="0" fontId="2270" fillId="1594" borderId="1763" xfId="25" applyAlignment="1">
      <alignment vertical="bottom"/>
    </xf>
    <xf numFmtId="0" fontId="2276" fillId="1594" borderId="1770" xfId="25"/>
    <xf numFmtId="0" fontId="2268" fillId="1594" borderId="1771" xfId="25"/>
    <xf numFmtId="0" fontId="2270" fillId="1594" borderId="1772" xfId="25"/>
    <xf numFmtId="0" fontId="2276" fillId="1594" borderId="1773" xfId="25" applyAlignment="1">
      <alignment horizontal="center"/>
    </xf>
    <xf numFmtId="0" fontId="2276" fillId="1594" borderId="1763" xfId="25" applyAlignment="1">
      <alignment horizontal="center"/>
    </xf>
    <xf numFmtId="0" fontId="2270" fillId="1594" borderId="1773" xfId="25" applyAlignment="1">
      <alignment horizontal="center"/>
    </xf>
    <xf numFmtId="0" fontId="2270" fillId="1594" borderId="1774" xfId="25"/>
    <xf numFmtId="0" fontId="2277" fillId="1594" borderId="1775" xfId="25" applyAlignment="1">
      <alignment wrapText="1"/>
    </xf>
    <xf numFmtId="0" fontId="2276" fillId="1594" borderId="1773" xfId="25" applyAlignment="1">
      <alignment horizontal="center" wrapText="1"/>
    </xf>
    <xf numFmtId="0" fontId="2277" fillId="1594" borderId="1776" xfId="25" applyAlignment="1">
      <alignment wrapText="1"/>
    </xf>
    <xf numFmtId="0" fontId="2277" fillId="1594" borderId="1775" xfId="25" applyAlignment="1">
      <alignment wrapText="1"/>
    </xf>
    <xf numFmtId="0" fontId="2265" fillId="1594" borderId="1764" xfId="25" applyAlignment="1">
      <alignment horizontal="center" vertical="center"/>
    </xf>
    <xf numFmtId="0" fontId="2268" fillId="1594" borderId="1777" xfId="25"/>
    <xf numFmtId="0" fontId="2276" fillId="1594" borderId="1770" xfId="25" applyAlignment="1">
      <alignment horizontal="center" wrapText="1"/>
    </xf>
    <xf numFmtId="0" fontId="2276" fillId="1594" borderId="1776" xfId="25" applyAlignment="1">
      <alignment wrapText="1"/>
    </xf>
    <xf numFmtId="0" fontId="2276" fillId="1594" borderId="1775" xfId="25" applyAlignment="1">
      <alignment wrapText="1"/>
    </xf>
    <xf numFmtId="0" fontId="2264" fillId="1594" borderId="1764" xfId="25" applyAlignment="1">
      <alignment vertical="center"/>
    </xf>
    <xf numFmtId="0" fontId="2264" fillId="1606" borderId="1764" xfId="25" applyAlignment="1">
      <alignment vertical="center"/>
    </xf>
    <xf numFmtId="0" fontId="2265" fillId="1594" borderId="1764" xfId="25" applyAlignment="1">
      <alignment horizontal="left" vertical="center" wrapText="1"/>
    </xf>
    <xf numFmtId="0" fontId="2278" fillId="1599" borderId="1764" xfId="25" applyAlignment="1">
      <alignment horizontal="center" vertical="center"/>
    </xf>
    <xf numFmtId="0" fontId="2269" fillId="1605" borderId="1764" xfId="25" applyAlignment="1">
      <alignment horizontal="center" vertical="center" wrapText="1"/>
    </xf>
    <xf numFmtId="0" fontId="2269" fillId="1605" borderId="1765" xfId="25" applyAlignment="1">
      <alignment horizontal="center" vertical="center" wrapText="1"/>
    </xf>
    <xf numFmtId="0" fontId="2264" fillId="1594" borderId="1764" xfId="25" applyAlignment="1">
      <alignment horizontal="left" vertical="center"/>
    </xf>
    <xf numFmtId="164" fontId="2264" fillId="1594" borderId="1764" xfId="25" applyAlignment="1">
      <alignment horizontal="center" vertical="center"/>
    </xf>
    <xf numFmtId="0" fontId="2264" fillId="1594" borderId="1765" xfId="25" applyAlignment="1">
      <alignment horizontal="left" vertical="center" wrapText="1"/>
    </xf>
    <xf numFmtId="0" fontId="2279" fillId="1599" borderId="1764" xfId="25" applyAlignment="1">
      <alignment horizontal="left" vertical="center"/>
    </xf>
    <xf numFmtId="0" fontId="2264" fillId="1599" borderId="1764" xfId="25" applyAlignment="1">
      <alignment horizontal="left" vertical="center" wrapText="1"/>
    </xf>
    <xf numFmtId="164" fontId="2264" fillId="1599" borderId="1764" xfId="25" applyAlignment="1">
      <alignment horizontal="center" vertical="center"/>
    </xf>
    <xf numFmtId="0" fontId="2279" fillId="1599" borderId="1765" xfId="25" applyAlignment="1">
      <alignment horizontal="left" vertical="center" wrapText="1"/>
    </xf>
    <xf numFmtId="0" fontId="2264" fillId="1599" borderId="1765" xfId="25" applyAlignment="1">
      <alignment horizontal="left" vertical="center" wrapText="1"/>
    </xf>
    <xf numFmtId="0" fontId="2264" fillId="1600" borderId="1764" xfId="25" applyAlignment="1">
      <alignment horizontal="left" vertical="center"/>
    </xf>
    <xf numFmtId="0" fontId="2264" fillId="1600" borderId="1764" xfId="25" applyAlignment="1">
      <alignment horizontal="left" vertical="center" wrapText="1"/>
    </xf>
    <xf numFmtId="164" fontId="2264" fillId="1600" borderId="1764" xfId="25" applyAlignment="1">
      <alignment horizontal="center" vertical="center"/>
    </xf>
    <xf numFmtId="0" fontId="2279" fillId="1600" borderId="1765" xfId="25" applyAlignment="1">
      <alignment horizontal="left" vertical="center" wrapText="1"/>
    </xf>
    <xf numFmtId="0" fontId="2264" fillId="1600" borderId="1765" xfId="25" applyAlignment="1">
      <alignment horizontal="left" vertical="center" wrapText="1"/>
    </xf>
    <xf numFmtId="0" fontId="2264" fillId="1601" borderId="1764" xfId="25" applyAlignment="1">
      <alignment horizontal="left" vertical="center"/>
    </xf>
    <xf numFmtId="0" fontId="2264" fillId="1601" borderId="1764" xfId="25" applyAlignment="1">
      <alignment horizontal="left" vertical="center" wrapText="1"/>
    </xf>
    <xf numFmtId="164" fontId="2264" fillId="1601" borderId="1764" xfId="25" applyAlignment="1">
      <alignment horizontal="center" vertical="center"/>
    </xf>
    <xf numFmtId="0" fontId="2279" fillId="1601" borderId="1765" xfId="25" applyAlignment="1">
      <alignment horizontal="left" vertical="center" wrapText="1"/>
    </xf>
    <xf numFmtId="0" fontId="2264" fillId="1601" borderId="1765" xfId="25" applyAlignment="1">
      <alignment horizontal="left" vertical="center" wrapText="1"/>
    </xf>
    <xf numFmtId="0" fontId="2264" fillId="1602" borderId="1764" xfId="25" applyAlignment="1">
      <alignment horizontal="left" vertical="center"/>
    </xf>
    <xf numFmtId="0" fontId="2264" fillId="1602" borderId="1764" xfId="25" applyAlignment="1">
      <alignment horizontal="left" vertical="center" wrapText="1"/>
    </xf>
    <xf numFmtId="164" fontId="2264" fillId="1602" borderId="1764" xfId="25" applyAlignment="1">
      <alignment horizontal="center" vertical="center"/>
    </xf>
    <xf numFmtId="0" fontId="2279" fillId="1602" borderId="1765" xfId="25" applyAlignment="1">
      <alignment horizontal="left" vertical="center" wrapText="1"/>
    </xf>
    <xf numFmtId="0" fontId="2264" fillId="1602" borderId="1765" xfId="25" applyAlignment="1">
      <alignment horizontal="left" vertical="center" wrapText="1"/>
    </xf>
    <xf numFmtId="0" fontId="2264" fillId="1603" borderId="1764" xfId="25" applyAlignment="1">
      <alignment horizontal="left" vertical="center"/>
    </xf>
    <xf numFmtId="0" fontId="2264" fillId="1603" borderId="1764" xfId="25" applyAlignment="1">
      <alignment horizontal="left" vertical="center" wrapText="1"/>
    </xf>
    <xf numFmtId="164" fontId="2264" fillId="1603" borderId="1764" xfId="25" applyAlignment="1">
      <alignment horizontal="center" vertical="center"/>
    </xf>
    <xf numFmtId="0" fontId="2279" fillId="1603" borderId="1765" xfId="25" applyAlignment="1">
      <alignment horizontal="left" vertical="center" wrapText="1"/>
    </xf>
    <xf numFmtId="0" fontId="2264" fillId="1603" borderId="1765" xfId="25" applyAlignment="1">
      <alignment horizontal="left" vertical="center" wrapText="1"/>
    </xf>
    <xf numFmtId="0" fontId="2280" fillId="1594" borderId="1763" xfId="25" applyAlignment="1">
      <alignment horizontal="left" vertical="center" wrapText="1"/>
    </xf>
    <xf numFmtId="0" fontId="2281" fillId="1594" borderId="1763" xfId="25"/>
    <xf numFmtId="0" fontId="2281" fillId="1594" borderId="1763" xfId="25" applyAlignment="1">
      <alignment wrapText="1"/>
    </xf>
    <xf numFmtId="0" fontId="2282" fillId="1607" borderId="1778" xfId="25" applyAlignment="1">
      <alignment horizontal="center" wrapText="1"/>
    </xf>
    <xf numFmtId="0" fontId="2282" fillId="1607" borderId="1779" xfId="25" applyAlignment="1">
      <alignment horizontal="center" wrapText="1"/>
    </xf>
    <xf numFmtId="0" fontId="2282" fillId="1607" borderId="1780" xfId="25" applyAlignment="1">
      <alignment horizontal="center" wrapText="1"/>
    </xf>
    <xf numFmtId="0" fontId="2283" fillId="1598" borderId="1781" xfId="25" applyAlignment="1">
      <alignment wrapText="1"/>
    </xf>
    <xf numFmtId="0" fontId="2284" fillId="1608" borderId="1782" xfId="25" applyAlignment="1">
      <alignment wrapText="1"/>
    </xf>
    <xf numFmtId="0" fontId="2284" fillId="1609" borderId="1782" xfId="25" applyAlignment="1">
      <alignment wrapText="1"/>
    </xf>
    <xf numFmtId="0" fontId="2284" fillId="1609" borderId="1783" xfId="25" applyAlignment="1">
      <alignment wrapText="1"/>
    </xf>
    <xf numFmtId="0" fontId="2283" fillId="1598" borderId="1784" xfId="25" applyAlignment="1">
      <alignment wrapText="1"/>
    </xf>
    <xf numFmtId="0" fontId="2284" fillId="1610" borderId="1782" xfId="25" applyAlignment="1">
      <alignment wrapText="1"/>
    </xf>
    <xf numFmtId="0" fontId="2284" fillId="1610" borderId="1785" xfId="25" applyAlignment="1">
      <alignment wrapText="1"/>
    </xf>
    <xf numFmtId="0" fontId="2284" fillId="1608" borderId="1785" xfId="25" applyAlignment="1">
      <alignment wrapText="1"/>
    </xf>
    <xf numFmtId="0" fontId="2284" fillId="1609" borderId="1785" xfId="25" applyAlignment="1">
      <alignment wrapText="1"/>
    </xf>
    <xf numFmtId="0" fontId="2283" fillId="1598" borderId="1786" xfId="25" applyAlignment="1">
      <alignment wrapText="1"/>
    </xf>
    <xf numFmtId="0" fontId="2284" fillId="1609" borderId="1787" xfId="25" applyAlignment="1">
      <alignment wrapText="1"/>
    </xf>
    <xf numFmtId="0" fontId="2284" fillId="1608" borderId="1787" xfId="25" applyAlignment="1">
      <alignment wrapText="1"/>
    </xf>
    <xf numFmtId="0" fontId="2284" fillId="1609" borderId="1788" xfId="25" applyAlignment="1">
      <alignment wrapText="1"/>
    </xf>
    <xf numFmtId="0" fontId="2270" fillId="1594" borderId="1789" xfId="25"/>
    <xf numFmtId="0" fontId="2270" fillId="1594" borderId="1789" xfId="25" applyAlignment="1">
      <alignment wrapText="1"/>
    </xf>
    <xf numFmtId="0" fontId="2285" fillId="1594" borderId="1763" xfId="25"/>
    <xf numFmtId="0" fontId="2277" fillId="1604" borderId="1775" xfId="25" applyAlignment="1">
      <alignment wrapText="1"/>
    </xf>
    <xf numFmtId="0" fontId="2286" fillId="1604" borderId="1775" xfId="25" applyAlignment="1">
      <alignment wrapText="1"/>
    </xf>
    <xf numFmtId="0" fontId="2287" fillId="1594" borderId="1763" xfId="25" applyAlignment="1">
      <alignment vertical="top" wrapText="1"/>
    </xf>
    <xf numFmtId="0" fontId="2270" fillId="1594" borderId="1763" xfId="25" applyAlignment="1">
      <alignment vertical="bottom"/>
    </xf>
    <xf numFmtId="0" fontId="2272" fillId="1594" borderId="1789" xfId="25"/>
    <xf numFmtId="0" fontId="2288" fillId="1594" borderId="1763" xfId="25" applyAlignment="1">
      <alignment horizontal="center" vertical="center"/>
    </xf>
    <xf numFmtId="0" fontId="2270" fillId="1594" borderId="1789" xfId="25"/>
    <xf numFmtId="0" fontId="2289" fillId="1610" borderId="1763" xfId="25" applyAlignment="1">
      <alignment horizontal="center"/>
    </xf>
    <xf numFmtId="0" fontId="2270" fillId="1594" borderId="1763" xfId="25" applyAlignment="1">
      <alignment horizontal="center"/>
    </xf>
    <xf numFmtId="10" fontId="2270" fillId="1594" borderId="1763" xfId="25" applyAlignment="1">
      <alignment horizontal="center"/>
    </xf>
    <xf numFmtId="0" fontId="2290" fillId="1611" borderId="1789" xfId="25" applyAlignment="1">
      <alignment horizontal="center" vertical="center" wrapText="1"/>
    </xf>
    <xf numFmtId="0" fontId="2290" fillId="1610" borderId="1789" xfId="25" applyAlignment="1">
      <alignment horizontal="center" vertical="center" wrapText="1"/>
    </xf>
    <xf numFmtId="0" fontId="2270" fillId="1610" borderId="1789" xfId="25" applyAlignment="1">
      <alignment vertical="bottom"/>
    </xf>
    <xf numFmtId="0" fontId="2270" fillId="1612" borderId="1789" xfId="25" applyAlignment="1">
      <alignment horizontal="center"/>
    </xf>
    <xf numFmtId="0" fontId="2270" fillId="1613" borderId="1763" xfId="25" applyAlignment="1">
      <alignment horizontal="center"/>
    </xf>
    <xf numFmtId="0" fontId="2270" fillId="1613" borderId="1763" xfId="25" applyAlignment="1">
      <alignment horizontal="center"/>
    </xf>
    <xf numFmtId="0" fontId="2270" fillId="1614" borderId="1789" xfId="25" applyAlignment="1">
      <alignment horizontal="center"/>
    </xf>
    <xf numFmtId="0" fontId="2270" fillId="1594" borderId="1763" xfId="25" applyAlignment="1">
      <alignment vertical="bottom" wrapText="1"/>
    </xf>
    <xf numFmtId="0" fontId="2270" fillId="1615" borderId="1789" xfId="25" applyAlignment="1">
      <alignment horizontal="center"/>
    </xf>
    <xf numFmtId="0" fontId="2290" fillId="1616" borderId="1789" xfId="25" applyAlignment="1">
      <alignment horizontal="center"/>
    </xf>
    <xf numFmtId="0" fontId="2270" fillId="1617" borderId="1789" xfId="25" applyAlignment="1">
      <alignment horizontal="center"/>
    </xf>
    <xf numFmtId="0" fontId="2270" fillId="1618" borderId="1789" xfId="25" applyAlignment="1">
      <alignment horizontal="center"/>
    </xf>
    <xf numFmtId="0" fontId="2270" fillId="1594" borderId="1763" xfId="25"/>
    <xf numFmtId="0" fontId="2270" fillId="1619" borderId="1789" xfId="25" applyAlignment="1">
      <alignment horizontal="center"/>
    </xf>
    <xf numFmtId="0" fontId="2270" fillId="1620" borderId="1789" xfId="25" applyAlignment="1">
      <alignment horizontal="center"/>
    </xf>
    <xf numFmtId="0" fontId="2291" fillId="1594" borderId="1763" xfId="25" applyAlignment="1">
      <alignment horizontal="center" vertical="bottom"/>
    </xf>
    <xf numFmtId="0" fontId="2270" fillId="1621" borderId="1789" xfId="25" applyAlignment="1">
      <alignment horizontal="center"/>
    </xf>
    <xf numFmtId="0" fontId="2270" fillId="1622" borderId="1789" xfId="25" applyAlignment="1">
      <alignment horizontal="center"/>
    </xf>
    <xf numFmtId="0" fontId="2270" fillId="1623" borderId="1789" xfId="25" applyAlignment="1">
      <alignment horizontal="center"/>
    </xf>
    <xf numFmtId="0" fontId="2270" fillId="1624" borderId="1789" xfId="25" applyAlignment="1">
      <alignment horizontal="center"/>
    </xf>
    <xf numFmtId="0" fontId="2270" fillId="1625" borderId="1789" xfId="25" applyAlignment="1">
      <alignment horizontal="center"/>
    </xf>
    <xf numFmtId="0" fontId="2270" fillId="1626" borderId="1789" xfId="25" applyAlignment="1">
      <alignment horizontal="center"/>
    </xf>
    <xf numFmtId="0" fontId="2270" fillId="1627" borderId="1789" xfId="25" applyAlignment="1">
      <alignment horizontal="center"/>
    </xf>
    <xf numFmtId="0" fontId="2270" fillId="1628" borderId="1789" xfId="25" applyAlignment="1">
      <alignment horizontal="center"/>
    </xf>
    <xf numFmtId="0" fontId="2270" fillId="1629" borderId="1789" xfId="25" applyAlignment="1">
      <alignment horizontal="center"/>
    </xf>
    <xf numFmtId="0" fontId="2270" fillId="1630" borderId="1789" xfId="25" applyAlignment="1">
      <alignment horizontal="center"/>
    </xf>
    <xf numFmtId="0" fontId="2270" fillId="1631" borderId="1789" xfId="25" applyAlignment="1">
      <alignment horizontal="center"/>
    </xf>
    <xf numFmtId="0" fontId="2270" fillId="1632" borderId="1789" xfId="25" applyAlignment="1">
      <alignment horizontal="center"/>
    </xf>
    <xf numFmtId="0" fontId="2272" fillId="1594" borderId="1789" xfId="25"/>
    <xf numFmtId="0" fontId="2272" fillId="1594" borderId="1789" xfId="25" applyAlignment="1">
      <alignment horizontal="center"/>
    </xf>
    <xf numFmtId="0" fontId="2290" fillId="1594" borderId="1763" xfId="25" applyAlignment="1">
      <alignment horizontal="center" vertical="center" wrapText="1"/>
    </xf>
    <xf numFmtId="0" fontId="2270" fillId="1610" borderId="1763" xfId="25"/>
    <xf numFmtId="0" fontId="2292" fillId="1610" borderId="1763" xfId="25"/>
    <xf numFmtId="0" fontId="2293" fillId="1610" borderId="1763" xfId="25"/>
    <xf numFmtId="0" fontId="2264" fillId="1594" borderId="1763" xfId="25"/>
    <xf numFmtId="0" fontId="2279" fillId="1594" borderId="1790" xfId="25" applyAlignment="1">
      <alignment horizontal="left" vertical="center" wrapText="1"/>
    </xf>
    <xf numFmtId="0" fontId="2264" fillId="1594" borderId="1791" xfId="25" applyAlignment="1">
      <alignment horizontal="left" vertical="center" wrapText="1"/>
    </xf>
    <xf numFmtId="0" fontId="2268" fillId="1594" borderId="1792" xfId="25"/>
    <xf numFmtId="0" fontId="2268" fillId="1594" borderId="1793" xfId="25"/>
    <xf numFmtId="0" fontId="2264" fillId="1594" borderId="1790" xfId="25" applyAlignment="1">
      <alignment horizontal="left" vertical="center" wrapText="1"/>
    </xf>
    <xf numFmtId="0" fontId="2266" fillId="1594" borderId="1792" xfId="25"/>
    <xf numFmtId="0" fontId="2266" fillId="1594" borderId="1793" xfId="25"/>
    <xf numFmtId="0" fontId="2279" fillId="1594" borderId="1790" xfId="25" applyAlignment="1">
      <alignment horizontal="center" vertical="center"/>
    </xf>
    <xf numFmtId="0" fontId="2264" fillId="1594" borderId="1790" xfId="25" applyAlignment="1">
      <alignment horizontal="center" vertical="center"/>
    </xf>
    <xf numFmtId="0" fontId="2279" fillId="1633" borderId="1765" xfId="25" applyAlignment="1">
      <alignment horizontal="left" vertical="center" wrapText="1"/>
    </xf>
    <xf numFmtId="0" fontId="2274" fillId="1634" borderId="1764" xfId="25" applyAlignment="1">
      <alignment horizontal="center" vertical="center" wrapText="1"/>
    </xf>
    <xf numFmtId="0" fontId="2274" fillId="1634" borderId="1765" xfId="25" applyAlignment="1">
      <alignment horizontal="center" vertical="center" wrapText="1"/>
    </xf>
    <xf numFmtId="0" fontId="2274" fillId="1594" borderId="1764" xfId="25" applyAlignment="1">
      <alignment horizontal="center" vertical="center" wrapText="1"/>
    </xf>
    <xf numFmtId="0" fontId="2280" fillId="1594" borderId="1764" xfId="25" applyAlignment="1">
      <alignment horizontal="center" vertical="center" wrapText="1"/>
    </xf>
    <xf numFmtId="0" fontId="2274" fillId="1599" borderId="1764" xfId="25" applyAlignment="1">
      <alignment horizontal="center" vertical="center" wrapText="1"/>
    </xf>
    <xf numFmtId="0" fontId="2265" fillId="1594" borderId="1765" xfId="25" applyAlignment="1">
      <alignment horizontal="left" vertical="center" wrapText="1"/>
    </xf>
    <xf numFmtId="0" fontId="2276" fillId="1594" borderId="1763" xfId="25" applyAlignment="1">
      <alignment horizontal="left"/>
    </xf>
    <xf numFmtId="0" fontId="2294" fillId="1594" borderId="1763" xfId="25"/>
    <xf numFmtId="0" fontId="2295" fillId="1594" borderId="1763" xfId="25" applyAlignment="1">
      <alignment horizontal="left" vertical="center"/>
    </xf>
    <xf numFmtId="0" fontId="2279" fillId="1594" borderId="1764" xfId="25" applyAlignment="1">
      <alignment horizontal="center" vertical="center"/>
    </xf>
    <xf numFmtId="0" fontId="2279" fillId="1594" borderId="1763" xfId="25" applyAlignment="1">
      <alignment horizontal="center" vertical="center"/>
    </xf>
    <xf numFmtId="0" fontId="2264" fillId="1594" borderId="1763" xfId="25" applyAlignment="1">
      <alignment horizontal="left" vertical="center" wrapText="1"/>
    </xf>
    <xf numFmtId="0" fontId="2265" fillId="1594" borderId="1763" xfId="25" applyAlignment="1">
      <alignment horizontal="left" vertical="center" wrapText="1"/>
    </xf>
    <xf numFmtId="0" fontId="2264" fillId="1594" borderId="1764" xfId="25" applyAlignment="1">
      <alignment horizontal="center" vertical="center"/>
    </xf>
    <xf numFmtId="0" fontId="2276" fillId="1610" borderId="1789" xfId="25" applyAlignment="1">
      <alignment horizontal="center" wrapText="1"/>
    </xf>
    <xf numFmtId="0" fontId="2276" fillId="1594" borderId="1789" xfId="25" applyAlignment="1">
      <alignment horizontal="center" wrapText="1"/>
    </xf>
    <xf numFmtId="0" fontId="2270" fillId="1594" borderId="1789" xfId="25" applyAlignment="1">
      <alignment vertical="bottom"/>
    </xf>
    <xf numFmtId="0" fontId="2270" fillId="1594" borderId="1789" xfId="25" applyAlignment="1">
      <alignment horizontal="center"/>
    </xf>
    <xf numFmtId="3" fontId="2265" fillId="1594" borderId="1764" xfId="25" applyAlignment="1">
      <alignment horizontal="center" vertical="center"/>
    </xf>
    <xf numFmtId="10" fontId="2270" fillId="1594" borderId="1789" xfId="25" applyAlignment="1">
      <alignment horizontal="center"/>
    </xf>
    <xf numFmtId="10" fontId="2270" fillId="1610" borderId="1789" xfId="25" applyAlignment="1">
      <alignment horizontal="center"/>
    </xf>
    <xf numFmtId="0" fontId="2276" fillId="1594" borderId="1763" xfId="25" applyAlignment="1">
      <alignment horizontal="left" vertical="center" wrapText="1"/>
    </xf>
    <xf numFmtId="0" fontId="2276" fillId="1594" borderId="1763" xfId="25" applyAlignment="1">
      <alignment horizontal="center" vertical="center" wrapText="1"/>
    </xf>
    <xf numFmtId="0" fontId="2276" fillId="1594" borderId="1763" xfId="25" applyAlignment="1">
      <alignment horizontal="center" wrapText="1"/>
    </xf>
    <xf numFmtId="0" fontId="2296" fillId="1634" borderId="1764" xfId="25" applyAlignment="1">
      <alignment horizontal="center" vertical="center" wrapText="1"/>
    </xf>
    <xf numFmtId="0" fontId="2270" fillId="1594" borderId="1789" xfId="25" applyAlignment="1">
      <alignment horizontal="center" vertical="bottom"/>
    </xf>
    <xf numFmtId="0" fontId="2265" fillId="1594" borderId="1764" xfId="25" applyAlignment="1">
      <alignment horizontal="center" vertical="center" wrapText="1"/>
    </xf>
    <xf numFmtId="0" fontId="2265" fillId="1594" borderId="1764" xfId="25" applyAlignment="1">
      <alignment horizontal="center" vertical="center" wrapText="1"/>
    </xf>
    <xf numFmtId="3" fontId="2264" fillId="1594" borderId="1764" xfId="25" applyAlignment="1">
      <alignment vertical="center"/>
    </xf>
    <xf numFmtId="0" fontId="2270" fillId="1594" borderId="1794" xfId="25" applyAlignment="1">
      <alignment horizontal="center"/>
    </xf>
    <xf numFmtId="0" fontId="2272" fillId="1594" borderId="1795" xfId="25"/>
    <xf numFmtId="0" fontId="2270" fillId="1594" borderId="1763" xfId="25" applyAlignment="1">
      <alignment horizontal="left" vertical="center"/>
    </xf>
    <xf numFmtId="0" fontId="2272" fillId="1594" borderId="1796" xfId="25"/>
    <xf numFmtId="0" fontId="2270" fillId="1594" borderId="1763" xfId="25" applyAlignment="1">
      <alignment horizontal="left" vertical="center" wrapText="1"/>
    </xf>
    <xf numFmtId="10" fontId="2272" fillId="1594" borderId="1789" xfId="25" applyAlignment="1">
      <alignment horizontal="center"/>
    </xf>
    <xf numFmtId="10" fontId="2270" fillId="1594" borderId="1763" xfId="25"/>
    <xf numFmtId="0" fontId="2270" fillId="1594" borderId="1763" xfId="25" applyAlignment="1">
      <alignment wrapText="1"/>
    </xf>
    <xf numFmtId="0" fontId="2270" fillId="1594" borderId="1763" xfId="25" applyAlignment="1">
      <alignment horizontal="center" vertical="center"/>
    </xf>
    <xf numFmtId="0" fontId="2279" fillId="1594" borderId="1763" xfId="25" applyAlignment="1">
      <alignment horizontal="left" vertical="center"/>
    </xf>
    <xf numFmtId="0" fontId="2271" fillId="1594" borderId="1763" xfId="25" applyAlignment="1">
      <alignment horizontal="center" vertical="center" wrapText="1"/>
    </xf>
    <xf numFmtId="10" fontId="2271" fillId="1594" borderId="1763" xfId="25" applyAlignment="1">
      <alignment horizontal="center" vertical="center" wrapText="1"/>
    </xf>
    <xf numFmtId="0" fontId="2264" fillId="1594" borderId="1763" xfId="25" applyAlignment="1">
      <alignment horizontal="center" vertical="center"/>
    </xf>
    <xf numFmtId="10" fontId="2265" fillId="1594" borderId="1763" xfId="25" applyAlignment="1">
      <alignment horizontal="left" vertical="center" wrapText="1"/>
    </xf>
    <xf numFmtId="0" fontId="2279" fillId="1633" borderId="1764" xfId="25" applyAlignment="1">
      <alignment horizontal="center" vertical="center"/>
    </xf>
    <xf numFmtId="0" fontId="2264" fillId="1633" borderId="1764" xfId="25" applyAlignment="1">
      <alignment horizontal="left" vertical="center" wrapText="1"/>
    </xf>
    <xf numFmtId="0" fontId="2265" fillId="1633" borderId="1764" xfId="25" applyAlignment="1">
      <alignment horizontal="center" vertical="center"/>
    </xf>
    <xf numFmtId="0" fontId="2264" fillId="1633" borderId="1764" xfId="25" applyAlignment="1">
      <alignment horizontal="center" vertical="center"/>
    </xf>
    <xf numFmtId="2" fontId="2264" fillId="1633" borderId="1764" xfId="25" applyAlignment="1">
      <alignment horizontal="center" vertical="center"/>
    </xf>
    <xf numFmtId="2" fontId="2279" fillId="1633" borderId="1764" xfId="25" applyAlignment="1">
      <alignment horizontal="center" vertical="center"/>
    </xf>
    <xf numFmtId="0" fontId="2265" fillId="1633" borderId="1764" xfId="25" applyAlignment="1">
      <alignment horizontal="left" vertical="center" wrapText="1"/>
    </xf>
    <xf numFmtId="0" fontId="2264" fillId="1633" borderId="1764" xfId="25" applyAlignment="1">
      <alignment vertical="center"/>
    </xf>
    <xf numFmtId="0" fontId="2274" fillId="1633" borderId="1764" xfId="25" applyAlignment="1">
      <alignment horizontal="right" vertical="center"/>
    </xf>
    <xf numFmtId="0" fontId="2290" fillId="1594" borderId="1763" xfId="25" applyAlignment="1">
      <alignment horizontal="left" vertical="center" wrapText="1"/>
    </xf>
    <xf numFmtId="0" fontId="2267" fillId="1594" borderId="1763" xfId="25" applyAlignment="1">
      <alignment horizontal="left" vertical="center"/>
    </xf>
    <xf numFmtId="0" fontId="2291" fillId="1594" borderId="1789" xfId="25" applyAlignment="1">
      <alignment horizontal="center" vertical="bottom"/>
    </xf>
    <xf numFmtId="0" fontId="2266" fillId="1594" borderId="1763" xfId="25" applyAlignment="1">
      <alignment horizontal="center" vertical="center" wrapText="1"/>
    </xf>
    <xf numFmtId="0" fontId="2297" fillId="1594" borderId="1789" xfId="25" applyAlignment="1">
      <alignment horizontal="center" vertical="bottom"/>
    </xf>
    <xf numFmtId="0" fontId="2297" fillId="1610" borderId="1789" xfId="25" applyAlignment="1">
      <alignment horizontal="center" vertical="bottom"/>
    </xf>
    <xf numFmtId="0" fontId="2270" fillId="1610" borderId="1789" xfId="25"/>
    <xf numFmtId="10" fontId="2270" fillId="1594" borderId="1789" xfId="25"/>
    <xf numFmtId="0" fontId="2298" fillId="1594" borderId="1763" xfId="25" applyAlignment="1">
      <alignment horizontal="center" vertical="center" wrapText="1"/>
    </xf>
    <xf numFmtId="0" fontId="2290" fillId="1594" borderId="1763" xfId="25"/>
    <xf numFmtId="0" fontId="2297" fillId="1635" borderId="1789" xfId="25" applyAlignment="1">
      <alignment horizontal="center" vertical="bottom"/>
    </xf>
    <xf numFmtId="0" fontId="2270" fillId="1610" borderId="1789" xfId="25" applyAlignment="1">
      <alignment horizontal="center"/>
    </xf>
    <xf numFmtId="0" fontId="2270" fillId="1635" borderId="1789" xfId="25" applyAlignment="1">
      <alignment horizontal="center"/>
    </xf>
    <xf numFmtId="0" fontId="2270" fillId="1610" borderId="1763" xfId="25" applyAlignment="1">
      <alignment horizontal="center"/>
    </xf>
    <xf numFmtId="0" fontId="2271" fillId="1594" borderId="1763" xfId="25" applyAlignment="1">
      <alignment horizontal="center" vertical="center"/>
    </xf>
    <xf numFmtId="0" fontId="2299" fillId="1610" borderId="1763" xfId="25"/>
    <xf numFmtId="0" fontId="2291" fillId="1594" borderId="1794" xfId="25" applyAlignment="1">
      <alignment horizontal="center" wrapText="1"/>
    </xf>
    <xf numFmtId="0" fontId="2300" fillId="1594" borderId="1797" xfId="25" applyAlignment="1">
      <alignment horizontal="left" wrapText="1"/>
    </xf>
    <xf numFmtId="0" fontId="2290" fillId="1594" borderId="1789" xfId="25" applyAlignment="1">
      <alignment horizontal="center"/>
    </xf>
    <xf numFmtId="0" fontId="2301" fillId="1634" borderId="1764" xfId="25" applyAlignment="1">
      <alignment horizontal="center" vertical="center" wrapText="1"/>
    </xf>
    <xf numFmtId="0" fontId="2290" fillId="1594" borderId="1763" xfId="25" applyAlignment="1">
      <alignment horizontal="center"/>
    </xf>
    <xf numFmtId="0" fontId="2300" fillId="1594" borderId="1796" xfId="25" applyAlignment="1">
      <alignment horizontal="left" wrapText="1"/>
    </xf>
    <xf numFmtId="0" fontId="2290" fillId="1610" borderId="1789" xfId="25"/>
    <xf numFmtId="0" fontId="2290" fillId="1594" borderId="1789" xfId="25"/>
    <xf numFmtId="10" fontId="2290" fillId="1594" borderId="1789" xfId="25"/>
    <xf numFmtId="0" fontId="2290" fillId="1610" borderId="1789" xfId="25" applyAlignment="1">
      <alignment horizontal="center"/>
    </xf>
    <xf numFmtId="0" fontId="2290" fillId="1635" borderId="1789" xfId="25" applyAlignment="1">
      <alignment horizontal="center"/>
    </xf>
    <xf numFmtId="0" fontId="2290" fillId="1610" borderId="1763" xfId="25" applyAlignment="1">
      <alignment horizontal="center"/>
    </xf>
    <xf numFmtId="0" fontId="2290" fillId="1610" borderId="1763" xfId="25"/>
    <xf numFmtId="165" fontId="2270" fillId="1594" borderId="1789" xfId="25" applyAlignment="1">
      <alignment horizontal="center"/>
    </xf>
    <xf numFmtId="0" fontId="2270" fillId="1594" borderId="1789" xfId="25" applyAlignment="1">
      <alignment horizontal="center" vertical="center"/>
    </xf>
    <xf numFmtId="0" fontId="2300" fillId="1594" borderId="1789" xfId="25" applyAlignment="1">
      <alignment horizontal="center" vertical="center" wrapText="1"/>
    </xf>
    <xf numFmtId="10" fontId="2270" fillId="1594" borderId="1789" xfId="25" applyAlignment="1">
      <alignment horizontal="center" vertical="center"/>
    </xf>
    <xf numFmtId="9" fontId="2270" fillId="1594" borderId="1789" xfId="25" applyAlignment="1">
      <alignment horizontal="center" vertical="center"/>
    </xf>
    <xf numFmtId="0" fontId="2270" fillId="1594" borderId="1789" xfId="25" applyAlignment="1">
      <alignment horizontal="left" vertical="bottom" wrapText="1"/>
    </xf>
    <xf numFmtId="0" fontId="2291" fillId="1594" borderId="1789" xfId="25" applyAlignment="1">
      <alignment horizontal="center" wrapText="1"/>
    </xf>
    <xf numFmtId="0" fontId="2290" fillId="1594" borderId="1789" xfId="25" applyAlignment="1">
      <alignment horizontal="center" wrapText="1"/>
    </xf>
    <xf numFmtId="0" fontId="2300" fillId="1594" borderId="1789" xfId="25" applyAlignment="1">
      <alignment horizontal="center" wrapText="1"/>
    </xf>
    <xf numFmtId="0" fontId="2290" fillId="1594" borderId="1789" xfId="25" applyAlignment="1">
      <alignment horizontal="right" wrapText="1"/>
    </xf>
    <xf numFmtId="0" fontId="2290" fillId="1594" borderId="1789" xfId="25" applyAlignment="1">
      <alignment horizontal="left" wrapText="1"/>
    </xf>
    <xf numFmtId="0" fontId="2296" fillId="1633" borderId="1764" xfId="25" applyAlignment="1">
      <alignment horizontal="center" vertical="center" wrapText="1"/>
    </xf>
    <xf numFmtId="10" fontId="2290" fillId="1594" borderId="1789" xfId="25" applyAlignment="1">
      <alignment horizontal="right" wrapText="1"/>
    </xf>
    <xf numFmtId="0" fontId="2270" fillId="1635" borderId="1789" xfId="25" applyAlignment="1">
      <alignment horizontal="left" vertical="bottom" wrapText="1"/>
    </xf>
    <xf numFmtId="0" fontId="2264" fillId="1594" borderId="1763" xfId="25" applyAlignment="1">
      <alignment vertical="center"/>
    </xf>
    <xf numFmtId="0" fontId="2280" fillId="1594" borderId="1764" xfId="25" applyAlignment="1">
      <alignment horizontal="center" vertical="center"/>
    </xf>
    <xf numFmtId="0" fontId="2302" fillId="1594" borderId="1763" xfId="25" applyAlignment="1">
      <alignment horizontal="center" vertical="center" wrapText="1"/>
    </xf>
    <xf numFmtId="0" fontId="2302" fillId="1594" borderId="1763" xfId="25" applyAlignment="1">
      <alignment horizontal="center" vertical="center"/>
    </xf>
    <xf numFmtId="0" fontId="2264" fillId="1634" borderId="1764" xfId="25" applyAlignment="1">
      <alignment vertical="center"/>
    </xf>
    <xf numFmtId="0" fontId="2274" fillId="1594" borderId="1764" xfId="25" applyAlignment="1">
      <alignment horizontal="center" vertical="center"/>
    </xf>
    <xf numFmtId="0" fontId="2303" fillId="1594" borderId="1764" xfId="25" applyAlignment="1">
      <alignment horizontal="center" vertical="center"/>
    </xf>
    <xf numFmtId="0" fontId="2264" fillId="1636" borderId="1764" xfId="25" applyAlignment="1">
      <alignment vertical="center"/>
    </xf>
    <xf numFmtId="0" fontId="2274" fillId="1594" borderId="1764" xfId="25" applyAlignment="1">
      <alignment horizontal="center" vertical="center"/>
    </xf>
    <xf numFmtId="0" fontId="2303" fillId="1594" borderId="1764" xfId="25" applyAlignment="1">
      <alignment horizontal="center" vertical="center"/>
    </xf>
    <xf numFmtId="0" fontId="2270" fillId="1594" borderId="1763" xfId="25" applyAlignment="1">
      <alignment vertical="center" wrapText="1"/>
    </xf>
    <xf numFmtId="0" fontId="2270" fillId="1594" borderId="1763" xfId="25" applyAlignment="1">
      <alignment horizontal="center" vertical="center" wrapText="1"/>
    </xf>
    <xf numFmtId="0" fontId="2274" fillId="1594" borderId="1763" xfId="25" applyAlignment="1">
      <alignment horizontal="center" vertical="center"/>
    </xf>
    <xf numFmtId="0" fontId="2304" fillId="1594" borderId="1763" xfId="25" applyAlignment="1">
      <alignment horizontal="center" vertical="center"/>
    </xf>
    <xf numFmtId="0" fontId="2265" fillId="1637" borderId="1764" xfId="25" applyAlignment="1">
      <alignment horizontal="left" vertical="center"/>
    </xf>
    <xf numFmtId="0" fontId="2265" fillId="1603" borderId="1764" xfId="25" applyAlignment="1">
      <alignment horizontal="left" vertical="center"/>
    </xf>
    <xf numFmtId="0" fontId="2305" fillId="1594" borderId="1763" xfId="25" applyAlignment="1">
      <alignment horizontal="center" vertical="center"/>
    </xf>
    <xf numFmtId="0" fontId="2265" fillId="1638" borderId="1764" xfId="25" applyAlignment="1">
      <alignment horizontal="left" vertical="center"/>
    </xf>
    <xf numFmtId="0" fontId="2265" fillId="1601" borderId="1764" xfId="25" applyAlignment="1">
      <alignment horizontal="left" vertical="center"/>
    </xf>
    <xf numFmtId="166" fontId="2301" fillId="1633" borderId="1764" xfId="25" applyAlignment="1">
      <alignment horizontal="center" vertical="center"/>
    </xf>
    <xf numFmtId="0" fontId="2274" fillId="1633" borderId="1764" xfId="25" applyAlignment="1">
      <alignment horizontal="center" vertical="center"/>
    </xf>
    <xf numFmtId="166" fontId="2296" fillId="1633" borderId="1764" xfId="25" applyAlignment="1">
      <alignment horizontal="center" vertical="center"/>
    </xf>
    <xf numFmtId="0" fontId="2301" fillId="1633" borderId="1764" xfId="25" applyAlignment="1">
      <alignment horizontal="center" vertical="center"/>
    </xf>
    <xf numFmtId="0" fontId="2266" fillId="1594" borderId="1763" xfId="25" applyAlignment="1">
      <alignment horizontal="center" vertical="center" wrapText="1"/>
    </xf>
    <xf numFmtId="0" fontId="2298" fillId="1594" borderId="1763" xfId="25" applyAlignment="1">
      <alignment horizontal="center" vertical="center" wrapText="1"/>
    </xf>
    <xf numFmtId="0" fontId="2274" fillId="1594" borderId="1763" xfId="25" applyAlignment="1">
      <alignment horizontal="right" vertical="center"/>
    </xf>
    <xf numFmtId="0" fontId="2274" fillId="1594" borderId="1764" xfId="25" applyAlignment="1">
      <alignment horizontal="right" vertical="center"/>
    </xf>
    <xf numFmtId="0" fontId="2279" fillId="1599" borderId="1764" xfId="25" applyAlignment="1">
      <alignment horizontal="center" vertical="center"/>
    </xf>
    <xf numFmtId="1" fontId="2296" fillId="1594" borderId="1763" xfId="25" applyAlignment="1">
      <alignment horizontal="center" vertical="center"/>
    </xf>
    <xf numFmtId="1" fontId="2296" fillId="1633" borderId="1764" xfId="25" applyAlignment="1">
      <alignment horizontal="center" vertical="center"/>
    </xf>
    <xf numFmtId="0" fontId="2296" fillId="1633" borderId="1764" xfId="25" applyAlignment="1">
      <alignment horizontal="center" vertical="center"/>
    </xf>
    <xf numFmtId="0" fontId="2301" fillId="1599" borderId="1764" xfId="25" applyAlignment="1">
      <alignment horizontal="center" vertical="center" wrapText="1"/>
    </xf>
    <xf numFmtId="0" fontId="2296" fillId="1594" borderId="1763" xfId="25" applyAlignment="1">
      <alignment horizontal="center" vertical="center"/>
    </xf>
    <xf numFmtId="0" fontId="2306" fillId="1594" borderId="1763" xfId="25" applyAlignment="1">
      <alignment horizontal="center" vertical="center" wrapText="1"/>
    </xf>
    <xf numFmtId="10" fontId="2270" fillId="1594" borderId="1763" xfId="25" applyAlignment="1">
      <alignment vertical="center" wrapText="1"/>
    </xf>
    <xf numFmtId="0" fontId="2307" fillId="1594" borderId="1764" xfId="25" applyAlignment="1">
      <alignment horizontal="left" vertical="center" wrapText="1"/>
    </xf>
    <xf numFmtId="0" fontId="2274" fillId="1599" borderId="1764" xfId="25" applyAlignment="1">
      <alignment horizontal="center" vertical="center"/>
    </xf>
    <xf numFmtId="0" fontId="2265" fillId="1594" borderId="1763" xfId="25" applyAlignment="1">
      <alignment horizontal="center" vertical="center"/>
    </xf>
    <xf numFmtId="0" fontId="2280" fillId="1594" borderId="1764" xfId="25" applyAlignment="1">
      <alignment horizontal="left" vertical="center" wrapText="1"/>
    </xf>
    <xf numFmtId="0" fontId="2276" fillId="1594" borderId="1763" xfId="25"/>
    <xf numFmtId="0" fontId="2274" fillId="1602" borderId="1764" xfId="25" applyAlignment="1">
      <alignment horizontal="center" vertical="center"/>
    </xf>
    <xf numFmtId="0" fontId="2296" fillId="1599" borderId="1764" xfId="25" applyAlignment="1">
      <alignment horizontal="center" vertical="center" wrapText="1"/>
    </xf>
    <xf numFmtId="0" fontId="2274" fillId="1603" borderId="1764" xfId="25" applyAlignment="1">
      <alignment horizontal="center" vertical="center"/>
    </xf>
    <xf numFmtId="0" fontId="2279" fillId="1594" borderId="1763" xfId="25" applyAlignment="1">
      <alignment horizontal="left" vertical="center" wrapText="1"/>
    </xf>
    <xf numFmtId="0" fontId="2279" fillId="1633" borderId="1765" xfId="25" applyAlignment="1">
      <alignment horizontal="left" vertical="center"/>
    </xf>
    <xf numFmtId="10" fontId="2264" fillId="1594" borderId="1764" xfId="25" applyAlignment="1">
      <alignment vertical="center"/>
    </xf>
    <xf numFmtId="0" fontId="2276" fillId="1594" borderId="1794" xfId="25" applyAlignment="1">
      <alignment horizontal="center" vertical="center" wrapText="1"/>
    </xf>
    <xf numFmtId="0" fontId="2268" fillId="1594" borderId="1796" xfId="25"/>
    <xf numFmtId="0" fontId="2268" fillId="1594" borderId="1798" xfId="25"/>
    <xf numFmtId="0" fontId="2276" fillId="1639" borderId="1789" xfId="25" applyAlignment="1">
      <alignment horizontal="center" vertical="center" wrapText="1"/>
    </xf>
    <xf numFmtId="0" fontId="2270" fillId="1594" borderId="1789" xfId="25" applyAlignment="1">
      <alignment horizontal="center" vertical="center" wrapText="1"/>
    </xf>
    <xf numFmtId="0" fontId="2270" fillId="1594" borderId="1789" xfId="25" applyAlignment="1">
      <alignment vertical="center" wrapText="1"/>
    </xf>
    <xf numFmtId="0" fontId="2270" fillId="1599" borderId="1789" xfId="25" applyAlignment="1">
      <alignment horizontal="center" vertical="center" wrapText="1"/>
    </xf>
    <xf numFmtId="0" fontId="2290" fillId="1594" borderId="1789" xfId="25" applyAlignment="1">
      <alignment horizontal="center" vertical="center" wrapText="1"/>
    </xf>
    <xf numFmtId="0" fontId="2290" fillId="1610" borderId="1789" xfId="25" applyAlignment="1">
      <alignment horizontal="left" vertical="center" wrapText="1"/>
    </xf>
    <xf numFmtId="2" fontId="2265" fillId="1594" borderId="1764" xfId="25" applyAlignment="1">
      <alignment horizontal="center" vertical="center"/>
    </xf>
    <xf numFmtId="2" fontId="2274" fillId="1599" borderId="1764" xfId="25" applyAlignment="1">
      <alignment horizontal="center" vertical="center"/>
    </xf>
    <xf numFmtId="0" fontId="2276" fillId="1594" borderId="1789" xfId="25" applyAlignment="1">
      <alignment horizontal="center"/>
    </xf>
    <xf numFmtId="0" fontId="2306" fillId="1634" borderId="1789" xfId="25" applyAlignment="1">
      <alignment horizontal="center" vertical="center"/>
    </xf>
    <xf numFmtId="0" fontId="2300" fillId="1594" borderId="1763" xfId="25" applyAlignment="1">
      <alignment horizontal="left" vertical="center" wrapText="1"/>
    </xf>
    <xf numFmtId="0" fontId="2298" fillId="1594" borderId="1789" xfId="25" applyAlignment="1">
      <alignment wrapText="1"/>
    </xf>
    <xf numFmtId="0" fontId="2276" fillId="1634" borderId="1789" xfId="25" applyAlignment="1">
      <alignment horizontal="center" vertical="center" wrapText="1"/>
    </xf>
    <xf numFmtId="0" fontId="2276" fillId="1634" borderId="1789" xfId="25" applyAlignment="1">
      <alignment horizontal="center" vertical="center"/>
    </xf>
    <xf numFmtId="0" fontId="2276" fillId="1639" borderId="1763" xfId="25" applyAlignment="1">
      <alignment horizontal="center" vertical="center"/>
    </xf>
    <xf numFmtId="0" fontId="2306" fillId="1594" borderId="1789" xfId="25" applyAlignment="1">
      <alignment horizontal="center" vertical="center" wrapText="1"/>
    </xf>
    <xf numFmtId="3" fontId="2306" fillId="1594" borderId="1789" xfId="25" applyAlignment="1">
      <alignment horizontal="center" vertical="center" wrapText="1"/>
    </xf>
    <xf numFmtId="0" fontId="2270" fillId="1610" borderId="1789" xfId="25" applyAlignment="1">
      <alignment horizontal="center" wrapText="1"/>
    </xf>
    <xf numFmtId="0" fontId="2270" fillId="1594" borderId="1799" xfId="25" applyAlignment="1">
      <alignment horizontal="center"/>
    </xf>
    <xf numFmtId="0" fontId="2270" fillId="1594" borderId="1800" xfId="25" applyAlignment="1">
      <alignment horizontal="center"/>
    </xf>
    <xf numFmtId="0" fontId="2270" fillId="1640" borderId="1801" xfId="25" applyAlignment="1">
      <alignment horizontal="center" vertical="bottom"/>
    </xf>
    <xf numFmtId="0" fontId="2270" fillId="1594" borderId="1802" xfId="25" applyAlignment="1">
      <alignment horizontal="center" vertical="bottom"/>
    </xf>
    <xf numFmtId="0" fontId="2270" fillId="1594" borderId="1763" xfId="25" applyAlignment="1">
      <alignment horizontal="center" vertical="bottom"/>
    </xf>
    <xf numFmtId="0" fontId="2270" fillId="1640" borderId="1803" xfId="25" applyAlignment="1">
      <alignment horizontal="center" vertical="bottom"/>
    </xf>
    <xf numFmtId="0" fontId="2270" fillId="1594" borderId="1794" xfId="25" applyAlignment="1">
      <alignment horizontal="center" vertical="bottom"/>
    </xf>
    <xf numFmtId="0" fontId="2270" fillId="1594" borderId="1802" xfId="25" applyAlignment="1">
      <alignment horizontal="center"/>
    </xf>
    <xf numFmtId="0" fontId="2270" fillId="1640" borderId="1804" xfId="25" applyAlignment="1">
      <alignment horizontal="center" vertical="bottom"/>
    </xf>
    <xf numFmtId="0" fontId="2308" fillId="1641" borderId="1789" xfId="25" applyAlignment="1">
      <alignment horizontal="right" vertical="center" wrapText="1"/>
    </xf>
    <xf numFmtId="0" fontId="2276" fillId="1640" borderId="1805" xfId="25" applyAlignment="1">
      <alignment horizontal="center" vertical="bottom"/>
    </xf>
    <xf numFmtId="0" fontId="2276" fillId="1640" borderId="1806" xfId="25" applyAlignment="1">
      <alignment horizontal="center" vertical="bottom"/>
    </xf>
    <xf numFmtId="0" fontId="2276" fillId="1640" borderId="1807" xfId="25" applyAlignment="1">
      <alignment horizontal="center" vertical="bottom"/>
    </xf>
    <xf numFmtId="0" fontId="2270" fillId="1640" borderId="1808" xfId="25" applyAlignment="1">
      <alignment horizontal="center"/>
    </xf>
    <xf numFmtId="0" fontId="2270" fillId="1640" borderId="1809" xfId="25" applyAlignment="1">
      <alignment horizontal="center"/>
    </xf>
    <xf numFmtId="0" fontId="2270" fillId="1640" borderId="1810" xfId="25" applyAlignment="1">
      <alignment horizontal="center"/>
    </xf>
    <xf numFmtId="0" fontId="2270" fillId="1640" borderId="1798" xfId="25" applyAlignment="1">
      <alignment horizontal="center"/>
    </xf>
    <xf numFmtId="0" fontId="2270" fillId="1640" borderId="1796" xfId="25" applyAlignment="1">
      <alignment horizontal="center"/>
    </xf>
    <xf numFmtId="0" fontId="2276" fillId="1599" borderId="1794" xfId="25" applyAlignment="1">
      <alignment horizontal="left" vertical="center" wrapText="1"/>
    </xf>
    <xf numFmtId="0" fontId="2276" fillId="1642" borderId="1789" xfId="25" applyAlignment="1">
      <alignment horizontal="left" vertical="center" wrapText="1"/>
    </xf>
    <xf numFmtId="0" fontId="2290" fillId="1610" borderId="1763" xfId="25" applyAlignment="1">
      <alignment horizontal="center" vertical="center" wrapText="1"/>
    </xf>
    <xf numFmtId="0" fontId="2276" fillId="1643" borderId="1789" xfId="25" applyAlignment="1">
      <alignment horizontal="left" vertical="center" wrapText="1"/>
    </xf>
    <xf numFmtId="0" fontId="2309" fillId="1594" borderId="1763" xfId="25"/>
    <xf numFmtId="0" fontId="2309" fillId="1594" borderId="1811" xfId="25"/>
    <xf numFmtId="0" fontId="2310" fillId="1594" borderId="1763" xfId="25" applyAlignment="1">
      <alignment horizontal="center" vertical="center" wrapText="1"/>
    </xf>
    <xf numFmtId="0" fontId="2311" fillId="1594" borderId="1763" xfId="25" applyAlignment="1">
      <alignment horizontal="center" vertical="center" wrapText="1"/>
    </xf>
    <xf numFmtId="0" fontId="2309" fillId="1594" borderId="1763" xfId="25" applyAlignment="1">
      <alignment horizontal="center" vertical="center"/>
    </xf>
    <xf numFmtId="0" fontId="2311" fillId="1594" borderId="1808" xfId="25" applyAlignment="1">
      <alignment horizontal="center" vertical="center" wrapText="1"/>
    </xf>
    <xf numFmtId="0" fontId="2268" fillId="1594" borderId="1809" xfId="25"/>
    <xf numFmtId="0" fontId="2268" fillId="1594" borderId="1810" xfId="25"/>
    <xf numFmtId="0" fontId="2311" fillId="1594" borderId="1789" xfId="25" applyAlignment="1">
      <alignment horizontal="center" vertical="center" wrapText="1"/>
    </xf>
    <xf numFmtId="0" fontId="2311" fillId="1611" borderId="1789" xfId="25" applyAlignment="1">
      <alignment horizontal="center" vertical="center" wrapText="1"/>
    </xf>
    <xf numFmtId="0" fontId="2309" fillId="1610" borderId="1763" xfId="25" applyAlignment="1">
      <alignment horizontal="center" vertical="bottom" wrapText="1"/>
    </xf>
    <xf numFmtId="0" fontId="2309" fillId="1610" borderId="1789" xfId="25" applyAlignment="1">
      <alignment horizontal="center" vertical="bottom" wrapText="1"/>
    </xf>
    <xf numFmtId="0" fontId="2309" fillId="1613" borderId="1789" xfId="25" applyAlignment="1">
      <alignment horizontal="left" wrapText="1"/>
    </xf>
    <xf numFmtId="3" fontId="2312" fillId="1610" borderId="1789" xfId="25" applyAlignment="1">
      <alignment horizontal="center" wrapText="1"/>
    </xf>
    <xf numFmtId="0" fontId="2309" fillId="1594" borderId="1789" xfId="25" applyAlignment="1">
      <alignment horizontal="center" vertical="bottom" wrapText="1"/>
    </xf>
    <xf numFmtId="0" fontId="2310" fillId="1594" borderId="1789" xfId="25" applyAlignment="1">
      <alignment horizontal="center" vertical="bottom" wrapText="1"/>
    </xf>
    <xf numFmtId="0" fontId="2309" fillId="1594" borderId="1763" xfId="25" applyAlignment="1">
      <alignment horizontal="center"/>
    </xf>
    <xf numFmtId="0" fontId="2309" fillId="1594" borderId="1763" xfId="25" applyAlignment="1">
      <alignment horizontal="center" vertical="bottom"/>
    </xf>
    <xf numFmtId="0" fontId="2312" fillId="1610" borderId="1789" xfId="25" applyAlignment="1">
      <alignment horizontal="center" wrapText="1"/>
    </xf>
    <xf numFmtId="0" fontId="2311" fillId="1594" borderId="1763" xfId="25" applyAlignment="1">
      <alignment vertical="bottom" wrapText="1"/>
    </xf>
    <xf numFmtId="0" fontId="2311" fillId="1634" borderId="1812" xfId="25" applyAlignment="1">
      <alignment vertical="bottom" wrapText="1"/>
    </xf>
    <xf numFmtId="0" fontId="2311" fillId="1634" borderId="1813" xfId="25" applyAlignment="1">
      <alignment vertical="bottom" wrapText="1"/>
    </xf>
    <xf numFmtId="1" fontId="2311" fillId="1634" borderId="1813" xfId="25" applyAlignment="1">
      <alignment horizontal="center" vertical="bottom" wrapText="1"/>
    </xf>
    <xf numFmtId="1" fontId="2311" fillId="1634" borderId="1797" xfId="25" applyAlignment="1">
      <alignment horizontal="center" vertical="bottom" wrapText="1"/>
    </xf>
    <xf numFmtId="0" fontId="2313" fillId="1594" borderId="1763" xfId="25" applyAlignment="1">
      <alignment vertical="center"/>
    </xf>
    <xf numFmtId="0" fontId="2309" fillId="1594" borderId="1763" xfId="25" applyAlignment="1">
      <alignment horizontal="left" vertical="center"/>
    </xf>
    <xf numFmtId="0" fontId="2270" fillId="1611" borderId="1789" xfId="25" applyAlignment="1">
      <alignment horizontal="center" wrapText="1"/>
    </xf>
    <xf numFmtId="0" fontId="2270" fillId="1613" borderId="1789" xfId="25" applyAlignment="1">
      <alignment horizontal="center" wrapText="1"/>
    </xf>
    <xf numFmtId="0" fontId="2270" fillId="1594" borderId="1789" xfId="25" applyAlignment="1">
      <alignment horizontal="center" wrapText="1"/>
    </xf>
    <xf numFmtId="0" fontId="2291" fillId="1594" borderId="1763" xfId="25" applyAlignment="1">
      <alignment vertical="center" wrapText="1"/>
    </xf>
    <xf numFmtId="0" fontId="2270" fillId="1614" borderId="1789" xfId="25"/>
    <xf numFmtId="0" fontId="2270" fillId="1639" borderId="1763" xfId="25"/>
    <xf numFmtId="0" fontId="2314" fillId="1594" borderId="1763" xfId="25" applyAlignment="1">
      <alignment horizontal="center" vertical="bottom"/>
    </xf>
    <xf numFmtId="0" fontId="2290" fillId="1594" borderId="1763" xfId="25" applyAlignment="1">
      <alignment vertical="bottom"/>
    </xf>
    <xf numFmtId="0" fontId="2314" fillId="1594" borderId="1789" xfId="25" applyAlignment="1">
      <alignment horizontal="center"/>
    </xf>
    <xf numFmtId="0" fontId="2314" fillId="1644" borderId="1789" xfId="25" applyAlignment="1">
      <alignment horizontal="center"/>
    </xf>
    <xf numFmtId="0" fontId="2314" fillId="1599" borderId="1789" xfId="25" applyAlignment="1">
      <alignment horizontal="center"/>
    </xf>
    <xf numFmtId="0" fontId="2314" fillId="1642" borderId="1789" xfId="25" applyAlignment="1">
      <alignment horizontal="center"/>
    </xf>
    <xf numFmtId="0" fontId="2314" fillId="1645" borderId="1789" xfId="25" applyAlignment="1">
      <alignment horizontal="center"/>
    </xf>
    <xf numFmtId="0" fontId="2314" fillId="1646" borderId="1789" xfId="25" applyAlignment="1">
      <alignment horizontal="center"/>
    </xf>
    <xf numFmtId="0" fontId="2290" fillId="1594" borderId="1811" xfId="25" applyAlignment="1">
      <alignment horizontal="center"/>
    </xf>
    <xf numFmtId="0" fontId="2290" fillId="1594" borderId="1796" xfId="25" applyAlignment="1">
      <alignment horizontal="center"/>
    </xf>
    <xf numFmtId="0" fontId="2290" fillId="1613" borderId="1798" xfId="25" applyAlignment="1">
      <alignment horizontal="center"/>
    </xf>
    <xf numFmtId="0" fontId="2290" fillId="1613" borderId="1813" xfId="25" applyAlignment="1">
      <alignment horizontal="center"/>
    </xf>
    <xf numFmtId="0" fontId="2290" fillId="1594" borderId="1804" xfId="25" applyAlignment="1">
      <alignment horizontal="center"/>
    </xf>
    <xf numFmtId="0" fontId="2290" fillId="1594" borderId="1797" xfId="25" applyAlignment="1">
      <alignment horizontal="center"/>
    </xf>
    <xf numFmtId="0" fontId="2314" fillId="1594" borderId="1763" xfId="25" applyAlignment="1">
      <alignment horizontal="right"/>
    </xf>
    <xf numFmtId="0" fontId="2315" fillId="1634" borderId="1763" xfId="25" applyAlignment="1">
      <alignment horizontal="right"/>
    </xf>
    <xf numFmtId="0" fontId="2315" fillId="1634" borderId="1763" xfId="25" applyAlignment="1">
      <alignment horizontal="left"/>
    </xf>
    <xf numFmtId="0" fontId="2316" fillId="1594" borderId="1763" xfId="25" applyAlignment="1">
      <alignment vertical="bottom"/>
    </xf>
    <xf numFmtId="0" fontId="2314" fillId="1594" borderId="1789" xfId="25" applyAlignment="1">
      <alignment horizontal="left"/>
    </xf>
    <xf numFmtId="0" fontId="2290" fillId="1594" borderId="1789" xfId="25" applyAlignment="1">
      <alignment horizontal="left"/>
    </xf>
    <xf numFmtId="0" fontId="2315" fillId="1594" borderId="1763" xfId="25" applyAlignment="1">
      <alignment vertical="bottom"/>
    </xf>
    <xf numFmtId="0" fontId="2317" fillId="1594" borderId="1763" xfId="25" applyAlignment="1">
      <alignment horizontal="left" vertical="bottom"/>
    </xf>
    <xf numFmtId="0" fontId="2270" fillId="1594" borderId="1763" xfId="25" applyAlignment="1">
      <alignment horizontal="left" vertical="bottom"/>
    </xf>
    <xf numFmtId="0" fontId="2318" fillId="1594" borderId="1763" xfId="25" applyAlignment="1">
      <alignment horizontal="left" vertical="bottom"/>
    </xf>
    <xf numFmtId="0" fontId="2319" fillId="1639" borderId="1789" xfId="25" applyAlignment="1">
      <alignment horizontal="center" vertical="bottom"/>
    </xf>
    <xf numFmtId="0" fontId="2319" fillId="1647" borderId="1789" xfId="25" applyAlignment="1">
      <alignment horizontal="center" vertical="bottom"/>
    </xf>
    <xf numFmtId="0" fontId="2319" fillId="1648" borderId="1789" xfId="25" applyAlignment="1">
      <alignment horizontal="center" vertical="bottom"/>
    </xf>
    <xf numFmtId="0" fontId="2319" fillId="1625" borderId="1789" xfId="25" applyAlignment="1">
      <alignment horizontal="center" vertical="bottom"/>
    </xf>
    <xf numFmtId="0" fontId="2319" fillId="1624" borderId="1789" xfId="25" applyAlignment="1">
      <alignment horizontal="center" vertical="bottom"/>
    </xf>
    <xf numFmtId="0" fontId="2319" fillId="1649" borderId="1789" xfId="25" applyAlignment="1">
      <alignment horizontal="center" vertical="bottom"/>
    </xf>
    <xf numFmtId="0" fontId="2319" fillId="1640" borderId="1789" xfId="25" applyAlignment="1">
      <alignment horizontal="center" vertical="center"/>
    </xf>
    <xf numFmtId="0" fontId="2319" fillId="1640" borderId="1796" xfId="25" applyAlignment="1">
      <alignment horizontal="left"/>
    </xf>
    <xf numFmtId="0" fontId="2276" fillId="1640" borderId="1796" xfId="25" applyAlignment="1">
      <alignment horizontal="left"/>
    </xf>
    <xf numFmtId="0" fontId="2320" fillId="1642" borderId="1789" xfId="25" applyAlignment="1">
      <alignment horizontal="center"/>
    </xf>
    <xf numFmtId="0" fontId="2320" fillId="1594" borderId="1789" xfId="25" applyAlignment="1">
      <alignment horizontal="center"/>
    </xf>
    <xf numFmtId="0" fontId="2320" fillId="1599" borderId="1789" xfId="25" applyAlignment="1">
      <alignment horizontal="center"/>
    </xf>
    <xf numFmtId="0" fontId="2276" fillId="1639" borderId="1789" xfId="25" applyAlignment="1">
      <alignment horizontal="right"/>
    </xf>
    <xf numFmtId="0" fontId="2319" fillId="1634" borderId="1789" xfId="25" applyAlignment="1">
      <alignment horizontal="center"/>
    </xf>
    <xf numFmtId="0" fontId="2314" fillId="1639" borderId="1789" xfId="25" applyAlignment="1">
      <alignment horizontal="left" vertical="bottom"/>
    </xf>
    <xf numFmtId="0" fontId="2290" fillId="1594" borderId="1789" xfId="25" applyAlignment="1">
      <alignment horizontal="left" vertical="top" wrapText="1"/>
    </xf>
    <xf numFmtId="0" fontId="2290" fillId="1594" borderId="1763" xfId="25" applyAlignment="1">
      <alignment horizontal="left" vertical="top"/>
    </xf>
    <xf numFmtId="0" fontId="2314" fillId="1594" borderId="1763" xfId="25" applyAlignment="1">
      <alignment horizontal="left" vertical="bottom"/>
    </xf>
    <xf numFmtId="0" fontId="2290" fillId="1594" borderId="1763" xfId="25" applyAlignment="1">
      <alignment horizontal="left" vertical="top" wrapText="1"/>
    </xf>
    <xf numFmtId="0" fontId="2314" fillId="1639" borderId="1789" xfId="25" applyAlignment="1">
      <alignment horizontal="center" vertical="bottom"/>
    </xf>
    <xf numFmtId="0" fontId="2276" fillId="1594" borderId="1789" xfId="25" applyAlignment="1">
      <alignment horizontal="left" vertical="top"/>
    </xf>
    <xf numFmtId="0" fontId="2320" fillId="1594" borderId="1763" xfId="25" applyAlignment="1">
      <alignment horizontal="left" vertical="bottom"/>
    </xf>
    <xf numFmtId="0" fontId="2314" fillId="1594" borderId="1763" xfId="25"/>
    <xf numFmtId="0" fontId="2314" fillId="1650" borderId="1789" xfId="25" applyAlignment="1">
      <alignment horizontal="center"/>
    </xf>
    <xf numFmtId="0" fontId="2282" fillId="1594" borderId="1763" xfId="25" applyAlignment="1">
      <alignment horizontal="center"/>
    </xf>
    <xf numFmtId="0" fontId="2319" fillId="1647" borderId="1789" xfId="25" applyAlignment="1">
      <alignment horizontal="center" vertical="center"/>
    </xf>
    <xf numFmtId="0" fontId="2290" fillId="1594" borderId="1789" xfId="25" applyAlignment="1">
      <alignment horizontal="left" vertical="center"/>
    </xf>
    <xf numFmtId="0" fontId="2321" fillId="1594" borderId="1763" xfId="25" applyAlignment="1">
      <alignment horizontal="left"/>
    </xf>
    <xf numFmtId="0" fontId="2270" fillId="1594" borderId="1763" xfId="25" applyAlignment="1">
      <alignment horizontal="left" vertical="top" wrapText="1"/>
    </xf>
    <xf numFmtId="0" fontId="2319" fillId="1651" borderId="1789" xfId="25" applyAlignment="1">
      <alignment horizontal="center" vertical="center"/>
    </xf>
    <xf numFmtId="0" fontId="2270" fillId="1594" borderId="1763" xfId="25" applyAlignment="1">
      <alignment horizontal="left" vertical="top"/>
    </xf>
    <xf numFmtId="0" fontId="2319" fillId="1625" borderId="1789" xfId="25" applyAlignment="1">
      <alignment horizontal="center" vertical="center"/>
    </xf>
    <xf numFmtId="0" fontId="2319" fillId="1624" borderId="1789" xfId="25" applyAlignment="1">
      <alignment horizontal="center" vertical="center"/>
    </xf>
    <xf numFmtId="0" fontId="2319" fillId="1649" borderId="1789" xfId="25" applyAlignment="1">
      <alignment horizontal="center" vertical="center"/>
    </xf>
    <xf numFmtId="0" fontId="2322" fillId="1594" borderId="1763" xfId="25" applyAlignment="1">
      <alignment horizontal="left" vertical="bottom"/>
    </xf>
    <xf numFmtId="0" fontId="2323" fillId="1594" borderId="1763" xfId="25"/>
    <xf numFmtId="0" fontId="2323" fillId="1594" borderId="1763" xfId="25" applyAlignment="1">
      <alignment vertical="bottom"/>
    </xf>
    <xf numFmtId="0" fontId="2324" fillId="1594" borderId="1763" xfId="25" applyAlignment="1">
      <alignment horizontal="center" vertical="bottom"/>
    </xf>
    <xf numFmtId="0" fontId="2324" fillId="1652" borderId="1789" xfId="25" applyAlignment="1">
      <alignment horizontal="center" vertical="bottom" wrapText="1"/>
    </xf>
    <xf numFmtId="0" fontId="2324" fillId="1644" borderId="1789" xfId="25" applyAlignment="1">
      <alignment horizontal="center" vertical="bottom" wrapText="1"/>
    </xf>
    <xf numFmtId="0" fontId="2324" fillId="1642" borderId="1789" xfId="25" applyAlignment="1">
      <alignment horizontal="center" vertical="bottom" wrapText="1"/>
    </xf>
    <xf numFmtId="0" fontId="2324" fillId="1646" borderId="1789" xfId="25" applyAlignment="1">
      <alignment horizontal="center" vertical="bottom" wrapText="1"/>
    </xf>
    <xf numFmtId="0" fontId="2324" fillId="1645" borderId="1789" xfId="25" applyAlignment="1">
      <alignment horizontal="center" vertical="bottom" wrapText="1"/>
    </xf>
    <xf numFmtId="0" fontId="2324" fillId="1594" borderId="1811" xfId="25" applyAlignment="1">
      <alignment horizontal="center" vertical="bottom"/>
    </xf>
    <xf numFmtId="0" fontId="2324" fillId="1594" borderId="1789" xfId="25" applyAlignment="1">
      <alignment vertical="bottom"/>
    </xf>
    <xf numFmtId="0" fontId="2323" fillId="1634" borderId="1789" xfId="25" applyAlignment="1">
      <alignment vertical="bottom"/>
    </xf>
    <xf numFmtId="0" fontId="2323" fillId="1594" borderId="1789" xfId="25" applyAlignment="1">
      <alignment horizontal="center" vertical="bottom"/>
    </xf>
    <xf numFmtId="0" fontId="2324" fillId="1594" borderId="1763" xfId="25" applyAlignment="1">
      <alignment horizontal="right" vertical="bottom"/>
    </xf>
    <xf numFmtId="0" fontId="2324" fillId="1652" borderId="1789" xfId="25" applyAlignment="1">
      <alignment horizontal="center" vertical="bottom"/>
    </xf>
    <xf numFmtId="0" fontId="2324" fillId="1644" borderId="1789" xfId="25" applyAlignment="1">
      <alignment horizontal="center" vertical="bottom"/>
    </xf>
    <xf numFmtId="0" fontId="2324" fillId="1642" borderId="1789" xfId="25" applyAlignment="1">
      <alignment horizontal="center" vertical="bottom"/>
    </xf>
    <xf numFmtId="0" fontId="2324" fillId="1646" borderId="1789" xfId="25" applyAlignment="1">
      <alignment horizontal="center" vertical="bottom"/>
    </xf>
    <xf numFmtId="0" fontId="2324" fillId="1645" borderId="1789" xfId="25" applyAlignment="1">
      <alignment horizontal="center" vertical="bottom"/>
    </xf>
    <xf numFmtId="0" fontId="2324" fillId="1594" borderId="1763" xfId="25" applyAlignment="1">
      <alignment vertical="bottom"/>
    </xf>
    <xf numFmtId="0" fontId="2271" fillId="1594" borderId="1763" xfId="25" applyAlignment="1">
      <alignment vertical="bottom"/>
    </xf>
    <xf numFmtId="0" fontId="2325" fillId="1594" borderId="1763" xfId="25" applyAlignment="1">
      <alignment vertical="bottom"/>
    </xf>
    <xf numFmtId="0" fontId="2324" fillId="1652" borderId="1789" xfId="25" applyAlignment="1">
      <alignment vertical="bottom"/>
    </xf>
    <xf numFmtId="0" fontId="2323" fillId="1594" borderId="1789" xfId="25" applyAlignment="1">
      <alignment vertical="bottom" wrapText="1"/>
    </xf>
    <xf numFmtId="0" fontId="2323" fillId="1594" borderId="1789" xfId="25" applyAlignment="1">
      <alignment vertical="bottom"/>
    </xf>
    <xf numFmtId="0" fontId="2324" fillId="1644" borderId="1789" xfId="25" applyAlignment="1">
      <alignment vertical="bottom"/>
    </xf>
    <xf numFmtId="0" fontId="2324" fillId="1642" borderId="1789" xfId="25" applyAlignment="1">
      <alignment vertical="bottom"/>
    </xf>
    <xf numFmtId="0" fontId="2324" fillId="1645" borderId="1789" xfId="25" applyAlignment="1">
      <alignment vertical="bottom"/>
    </xf>
    <xf numFmtId="0" fontId="2324" fillId="1646" borderId="1789" xfId="25" applyAlignment="1">
      <alignment vertical="bottom"/>
    </xf>
    <xf numFmtId="0" fontId="2276" fillId="1594" borderId="1763" xfId="25" applyAlignment="1">
      <alignment horizontal="right"/>
    </xf>
    <xf numFmtId="0" fontId="2311" fillId="1610" borderId="1789" xfId="25" applyAlignment="1">
      <alignment horizontal="center" vertical="center" wrapText="1"/>
    </xf>
    <xf numFmtId="0" fontId="2270" fillId="1594" borderId="1763" xfId="25" applyAlignment="1">
      <alignment horizontal="right"/>
    </xf>
    <xf numFmtId="0" fontId="2326" fillId="1642" borderId="1789" xfId="25" applyAlignment="1">
      <alignment horizontal="center" wrapText="1"/>
    </xf>
    <xf numFmtId="0" fontId="2270" fillId="1594" borderId="1789" xfId="25" applyAlignment="1">
      <alignment horizontal="right" wrapText="1"/>
    </xf>
    <xf numFmtId="165" fontId="2270" fillId="1594" borderId="1789" xfId="25" applyAlignment="1">
      <alignment horizontal="right" wrapText="1"/>
    </xf>
    <xf numFmtId="165" fontId="2270" fillId="1594" borderId="1789" xfId="25"/>
    <xf numFmtId="0" fontId="2326" fillId="1634" borderId="1789" xfId="25" applyAlignment="1">
      <alignment horizontal="center" vertical="center" wrapText="1"/>
    </xf>
    <xf numFmtId="0" fontId="2327" fillId="1594" borderId="1763" xfId="25" applyAlignment="1">
      <alignment horizontal="left" vertical="center" wrapText="1"/>
    </xf>
    <xf numFmtId="0" fontId="2328" fillId="1594" borderId="1763" xfId="25" applyAlignment="1">
      <alignment vertical="bottom"/>
    </xf>
    <xf numFmtId="0" fontId="2329" fillId="1611" borderId="1789" xfId="25" applyAlignment="1">
      <alignment horizontal="center" vertical="center"/>
    </xf>
    <xf numFmtId="0" fontId="2329" fillId="1611" borderId="1789" xfId="25" applyAlignment="1">
      <alignment horizontal="center" vertical="center" wrapText="1"/>
    </xf>
    <xf numFmtId="0" fontId="2330" fillId="1639" borderId="1789" xfId="25" applyAlignment="1">
      <alignment horizontal="center" vertical="center"/>
    </xf>
    <xf numFmtId="0" fontId="2330" fillId="1611" borderId="1789" xfId="25" applyAlignment="1">
      <alignment horizontal="center" vertical="center" wrapText="1"/>
    </xf>
    <xf numFmtId="0" fontId="2330" fillId="1611" borderId="1789" xfId="25" applyAlignment="1">
      <alignment horizontal="center" vertical="center"/>
    </xf>
    <xf numFmtId="0" fontId="2327" fillId="1594" borderId="1789" xfId="25" applyAlignment="1">
      <alignment horizontal="left" vertical="center" wrapText="1"/>
    </xf>
    <xf numFmtId="10" fontId="2327" fillId="1594" borderId="1789" xfId="25" applyAlignment="1">
      <alignment horizontal="left" vertical="center" wrapText="1"/>
    </xf>
    <xf numFmtId="2" fontId="2327" fillId="1594" borderId="1789" xfId="25" applyAlignment="1">
      <alignment horizontal="left" vertical="center" wrapText="1"/>
    </xf>
    <xf numFmtId="0" fontId="2276" fillId="1611" borderId="1789" xfId="25" applyAlignment="1">
      <alignment horizontal="center"/>
    </xf>
    <xf numFmtId="0" fontId="2331" fillId="1611" borderId="1789" xfId="25" applyAlignment="1">
      <alignment horizontal="center" wrapText="1"/>
    </xf>
    <xf numFmtId="0" fontId="2328" fillId="1611" borderId="1789" xfId="25" applyAlignment="1">
      <alignment vertical="bottom"/>
    </xf>
    <xf numFmtId="0" fontId="2332" fillId="1611" borderId="1789" xfId="25" applyAlignment="1">
      <alignment horizontal="center" vertical="bottom"/>
    </xf>
    <xf numFmtId="0" fontId="2331" fillId="1594" borderId="1789" xfId="25" applyAlignment="1">
      <alignment horizontal="center" vertical="center" wrapText="1"/>
    </xf>
    <xf numFmtId="0" fontId="2327" fillId="1653" borderId="1789" xfId="25" applyAlignment="1">
      <alignment horizontal="center" vertical="center" wrapText="1"/>
    </xf>
    <xf numFmtId="0" fontId="2327" fillId="1594" borderId="1789" xfId="25" applyAlignment="1">
      <alignment horizontal="center" vertical="center" wrapText="1"/>
    </xf>
    <xf numFmtId="0" fontId="2328" fillId="1594" borderId="1789" xfId="25" applyAlignment="1">
      <alignment vertical="center"/>
    </xf>
    <xf numFmtId="0" fontId="2329" fillId="1611" borderId="1801" xfId="25" applyAlignment="1">
      <alignment horizontal="center" vertical="center"/>
    </xf>
    <xf numFmtId="0" fontId="2329" fillId="1611" borderId="1801" xfId="25" applyAlignment="1">
      <alignment horizontal="center" vertical="center" wrapText="1"/>
    </xf>
    <xf numFmtId="0" fontId="2327" fillId="1594" borderId="1789" xfId="25" applyAlignment="1">
      <alignment wrapText="1"/>
    </xf>
    <xf numFmtId="0" fontId="2327" fillId="1594" borderId="1796" xfId="25" applyAlignment="1">
      <alignment wrapText="1"/>
    </xf>
    <xf numFmtId="165" fontId="2328" fillId="1594" borderId="1796" xfId="25" applyAlignment="1">
      <alignment horizontal="center" vertical="bottom"/>
    </xf>
    <xf numFmtId="10" fontId="2328" fillId="1594" borderId="1796" xfId="25" applyAlignment="1">
      <alignment horizontal="center" vertical="bottom"/>
    </xf>
    <xf numFmtId="0" fontId="2327" fillId="1594" borderId="1804" xfId="25" applyAlignment="1">
      <alignment wrapText="1"/>
    </xf>
    <xf numFmtId="0" fontId="2327" fillId="1594" borderId="1797" xfId="25" applyAlignment="1">
      <alignment wrapText="1"/>
    </xf>
    <xf numFmtId="165" fontId="2328" fillId="1594" borderId="1797" xfId="25" applyAlignment="1">
      <alignment horizontal="center" vertical="bottom"/>
    </xf>
    <xf numFmtId="0" fontId="2327" fillId="1594" borderId="1763" xfId="25" applyAlignment="1">
      <alignment wrapText="1"/>
    </xf>
    <xf numFmtId="0" fontId="2270" fillId="1594" borderId="1797" xfId="25"/>
    <xf numFmtId="10" fontId="2328" fillId="1594" borderId="1797" xfId="25" applyAlignment="1">
      <alignment horizontal="center" vertical="bottom"/>
    </xf>
    <xf numFmtId="0" fontId="2260" fillId="1594" borderId="1763" xfId="25"/>
    <xf numFmtId="0" fontId="2267" fillId="1604" borderId="1764" xfId="25" applyAlignment="1">
      <alignment horizontal="left" vertical="center"/>
    </xf>
    <xf numFmtId="0" fontId="2260" fillId="1594" borderId="1766" xfId="25"/>
    <xf numFmtId="0" fontId="2260" fillId="1594" borderId="1767" xfId="25"/>
    <xf numFmtId="0" fontId="2271" fillId="1605" borderId="1764" xfId="25" applyAlignment="1">
      <alignment horizontal="center" vertical="center"/>
    </xf>
    <xf numFmtId="0" fontId="2260" fillId="1594" borderId="1769" xfId="25"/>
    <xf numFmtId="0" fontId="2279" fillId="1599" borderId="1764" xfId="25" applyAlignment="1">
      <alignment horizontal="left" vertical="center" wrapText="1"/>
    </xf>
    <xf numFmtId="0" fontId="2279" fillId="1600" borderId="1764" xfId="25" applyAlignment="1">
      <alignment horizontal="left" vertical="center" wrapText="1"/>
    </xf>
    <xf numFmtId="0" fontId="2279" fillId="1601" borderId="1764" xfId="25" applyAlignment="1">
      <alignment horizontal="left" vertical="center" wrapText="1"/>
    </xf>
    <xf numFmtId="0" fontId="2279" fillId="1602" borderId="1764" xfId="25" applyAlignment="1">
      <alignment horizontal="left" vertical="center" wrapText="1"/>
    </xf>
    <xf numFmtId="0" fontId="2279" fillId="1603" borderId="1764" xfId="25" applyAlignment="1">
      <alignment horizontal="left" vertical="center" wrapText="1"/>
    </xf>
    <xf numFmtId="0" fontId="2276" fillId="1594" borderId="1773" xfId="25"/>
    <xf numFmtId="0" fontId="2260" fillId="1594" borderId="1771" xfId="25"/>
    <xf numFmtId="0" fontId="2260" fillId="1594" borderId="1777" xfId="25"/>
    <xf numFmtId="0" fontId="2263" fillId="1594" borderId="1763" xfId="25"/>
    <xf numFmtId="0" fontId="2262" fillId="1594" borderId="1789" xfId="25" applyAlignment="1">
      <alignment horizontal="left" vertical="center"/>
    </xf>
    <xf numFmtId="0" fontId="2263" fillId="1594" borderId="1789" xfId="25"/>
    <xf numFmtId="0" fontId="2260" fillId="1594" borderId="1792" xfId="25"/>
    <xf numFmtId="0" fontId="2260" fillId="1594" borderId="1793" xfId="25"/>
    <xf numFmtId="0" fontId="2279" fillId="1633" borderId="1764" xfId="25" applyAlignment="1">
      <alignment horizontal="left" vertical="center" wrapText="1"/>
    </xf>
    <xf numFmtId="0" fontId="2271" fillId="1594" borderId="1763" xfId="25"/>
    <xf numFmtId="0" fontId="2280" fillId="1594" borderId="1763" xfId="25" applyAlignment="1">
      <alignment horizontal="center" wrapText="1"/>
    </xf>
    <xf numFmtId="0" fontId="2279" fillId="1633" borderId="1764" xfId="25" applyAlignment="1">
      <alignment horizontal="left" vertical="center"/>
    </xf>
    <xf numFmtId="0" fontId="2276" fillId="1594" borderId="1789" xfId="25" applyAlignment="1">
      <alignment horizontal="center" vertical="center" wrapText="1"/>
    </xf>
    <xf numFmtId="0" fontId="2260" fillId="1594" borderId="1796" xfId="25"/>
    <xf numFmtId="0" fontId="2260" fillId="1594" borderId="1798" xfId="25"/>
    <xf numFmtId="0" fontId="2276" fillId="1599" borderId="1789" xfId="25" applyAlignment="1">
      <alignment horizontal="left" vertical="center" wrapText="1"/>
    </xf>
    <xf numFmtId="0" fontId="2311" fillId="1594" borderId="1801" xfId="25" applyAlignment="1">
      <alignment horizontal="center" vertical="center" wrapText="1"/>
    </xf>
    <xf numFmtId="0" fontId="2260" fillId="1594" borderId="1809" xfId="25"/>
    <xf numFmtId="0" fontId="2260" fillId="1594" borderId="1810" xfId="25"/>
    <xf numFmtId="0" fontId="2274" fillId="1634" borderId="1764" xfId="25" applyAlignment="1">
      <alignment vertical="center" wrapText="1"/>
    </xf>
    <xf numFmtId="0" fontId="2264" fillId="1594" borderId="1764" xfId="25" applyAlignment="1">
      <alignment vertical="top" wrapText="1"/>
    </xf>
    <xf numFmtId="0" fontId="2333" fillId="1594" borderId="1763" xfId="25" applyAlignment="1">
      <alignment vertical="top" wrapText="1"/>
    </xf>
    <xf numFmtId="0" fontId="2279" fillId="1594" borderId="1764" xfId="25" applyAlignment="1">
      <alignment vertical="top" wrapText="1"/>
    </xf>
    <xf numFmtId="0" fontId="2334" fillId="1633" borderId="1764" xfId="25" applyAlignment="1">
      <alignment horizontal="left" vertical="center"/>
    </xf>
    <xf numFmtId="0" fontId="2334" fillId="1594" borderId="1763" xfId="25" applyAlignment="1">
      <alignment horizontal="center" vertical="center"/>
    </xf>
    <xf numFmtId="0" fontId="2335" fillId="1594" borderId="1822" xfId="25" applyAlignment="1">
      <alignment vertical="top" wrapText="1"/>
    </xf>
    <xf numFmtId="0" fontId="2337" fillId="1594" borderId="1822" xfId="25" applyAlignment="1">
      <alignment vertical="top" wrapText="1"/>
    </xf>
    <xf numFmtId="0" fontId="2260" fillId="1594" borderId="1825" xfId="25"/>
    <xf numFmtId="0" fontId="2260" fillId="1594" borderId="1826" xfId="25"/>
    <xf numFmtId="0" fontId="2334" fillId="1594" borderId="1763" xfId="25"/>
    <xf numFmtId="0" fontId="2336" fillId="1594" borderId="1822" xfId="25" applyAlignment="1">
      <alignment vertical="top" wrapText="1"/>
    </xf>
    <xf numFmtId="0" fontId="2335" fillId="1594" borderId="1822" xfId="25" applyAlignment="1">
      <alignment horizontal="left" vertical="center"/>
    </xf>
    <xf numFmtId="1" fontId="2301" fillId="1633" borderId="1764" xfId="25" applyAlignment="1">
      <alignment horizontal="center" vertical="center"/>
    </xf>
    <xf numFmtId="1" fontId="2265" fillId="1594" borderId="1764" xfId="25" applyAlignment="1">
      <alignment horizontal="center" vertical="center"/>
    </xf>
    <xf numFmtId="0" fontId="2338" fillId="1654" borderId="1789" xfId="25" applyAlignment="1">
      <alignment horizontal="center" vertical="center"/>
    </xf>
    <xf numFmtId="0" fontId="2334" fillId="1594" borderId="1764" xfId="25" applyAlignment="1">
      <alignment horizontal="center" vertical="center"/>
    </xf>
    <xf numFmtId="0" fontId="2333" fillId="1594" borderId="1764" xfId="25" applyAlignment="1">
      <alignment vertical="top" wrapText="1"/>
    </xf>
    <xf numFmtId="0" fontId="2260" fillId="1594" borderId="1814" xfId="25"/>
    <xf numFmtId="0" fontId="2260" fillId="1594" borderId="1815" xfId="25"/>
    <xf numFmtId="0" fontId="2260" fillId="1594" borderId="1828" xfId="25"/>
    <xf numFmtId="0" fontId="2260" fillId="1594" borderId="1829" xfId="25"/>
    <xf numFmtId="0" fontId="2260" fillId="1594" borderId="1830" xfId="25"/>
    <xf numFmtId="0" fontId="2339" fillId="1599" borderId="1789" xfId="25" applyAlignment="1">
      <alignment horizontal="left" vertical="center" wrapText="1"/>
    </xf>
    <xf numFmtId="0" fontId="2260" fillId="1599" borderId="1789" xfId="25"/>
    <xf numFmtId="0" fontId="2340" fillId="1639" borderId="1789" xfId="25" applyAlignment="1">
      <alignment horizontal="center" vertical="center" wrapText="1"/>
    </xf>
    <xf numFmtId="0" fontId="2340" fillId="1594" borderId="1789" xfId="25" applyAlignment="1">
      <alignment horizontal="center" vertical="center" wrapText="1"/>
    </xf>
    <xf numFmtId="0" fontId="2341" fillId="1594" borderId="1789" xfId="25" applyAlignment="1">
      <alignment horizontal="left" vertical="center" wrapText="1"/>
    </xf>
    <xf numFmtId="0" fontId="2343" fillId="1599" borderId="1789" xfId="25" applyAlignment="1">
      <alignment horizontal="left" vertical="center" wrapText="1"/>
    </xf>
    <xf numFmtId="0" fontId="2260" fillId="1594" borderId="1789" xfId="25"/>
    <xf numFmtId="0" fontId="2340" fillId="1641" borderId="1789" xfId="25" applyAlignment="1">
      <alignment horizontal="center" vertical="center" wrapText="1"/>
    </xf>
    <xf numFmtId="0" fontId="2341" fillId="1641" borderId="1789" xfId="25" applyAlignment="1">
      <alignment horizontal="left" vertical="center" wrapText="1"/>
    </xf>
    <xf numFmtId="0" fontId="2340" fillId="1603" borderId="1789" xfId="25" applyAlignment="1">
      <alignment horizontal="center" vertical="center" wrapText="1"/>
    </xf>
    <xf numFmtId="0" fontId="2341" fillId="1603" borderId="1789" xfId="25" applyAlignment="1">
      <alignment horizontal="left" vertical="center" wrapText="1"/>
    </xf>
    <xf numFmtId="0" fontId="2341" fillId="1610" borderId="1789" xfId="25" applyAlignment="1">
      <alignment horizontal="center" vertical="center" wrapText="1"/>
    </xf>
    <xf numFmtId="0" fontId="2341" fillId="1613" borderId="1789" xfId="25" applyAlignment="1">
      <alignment horizontal="left" vertical="center" wrapText="1"/>
    </xf>
    <xf numFmtId="3" fontId="2340" fillId="1610" borderId="1789" xfId="25" applyAlignment="1">
      <alignment horizontal="center" vertical="center" wrapText="1"/>
    </xf>
    <xf numFmtId="0" fontId="2341" fillId="1594" borderId="1789" xfId="25" applyAlignment="1">
      <alignment horizontal="center" vertical="center" wrapText="1"/>
    </xf>
    <xf numFmtId="0" fontId="2341" fillId="1641" borderId="1789" xfId="25" applyAlignment="1">
      <alignment horizontal="center" vertical="center" wrapText="1"/>
    </xf>
    <xf numFmtId="0" fontId="2340" fillId="1610" borderId="1789" xfId="25" applyAlignment="1">
      <alignment horizontal="center" vertical="center" wrapText="1"/>
    </xf>
    <xf numFmtId="0" fontId="2341" fillId="1634" borderId="1789" xfId="25" applyAlignment="1">
      <alignment horizontal="center" vertical="center" wrapText="1"/>
    </xf>
    <xf numFmtId="0" fontId="2341" fillId="1634" borderId="1789" xfId="25" applyAlignment="1">
      <alignment horizontal="left" vertical="center" wrapText="1"/>
    </xf>
    <xf numFmtId="0" fontId="2340" fillId="1634" borderId="1789" xfId="25" applyAlignment="1">
      <alignment horizontal="center" vertical="center" wrapText="1"/>
    </xf>
    <xf numFmtId="1" fontId="2341" fillId="1634" borderId="1789" xfId="25" applyAlignment="1">
      <alignment horizontal="center" vertical="center" wrapText="1"/>
    </xf>
    <xf numFmtId="1" fontId="2341" fillId="1641" borderId="1789" xfId="25" applyAlignment="1">
      <alignment horizontal="center" vertical="center" wrapText="1"/>
    </xf>
    <xf numFmtId="0" fontId="2340" fillId="1599" borderId="1789" xfId="25"/>
    <xf numFmtId="0" fontId="2340" fillId="1599" borderId="1789" xfId="25" applyAlignment="1">
      <alignment horizontal="left" vertical="center" wrapText="1"/>
    </xf>
    <xf numFmtId="0" fontId="2340" fillId="1599" borderId="1789" xfId="25" applyAlignment="1">
      <alignment horizontal="center" vertical="center" wrapText="1"/>
    </xf>
    <xf numFmtId="0" fontId="2341" fillId="1594" borderId="1789" xfId="25"/>
    <xf numFmtId="0" fontId="2340" fillId="1594" borderId="1831" xfId="25"/>
    <xf numFmtId="0" fontId="2340" fillId="1594" borderId="1831" xfId="25" applyAlignment="1">
      <alignment horizontal="left" vertical="center" wrapText="1"/>
    </xf>
    <xf numFmtId="0" fontId="2340" fillId="1594" borderId="1831" xfId="25" applyAlignment="1">
      <alignment horizontal="center" vertical="center" wrapText="1"/>
    </xf>
    <xf numFmtId="0" fontId="2340" fillId="1603" borderId="1831" xfId="25" applyAlignment="1">
      <alignment horizontal="center" vertical="center" wrapText="1"/>
    </xf>
    <xf numFmtId="0" fontId="2340" fillId="1594" borderId="1763" xfId="25"/>
    <xf numFmtId="0" fontId="2342" fillId="1594" borderId="1763" xfId="25"/>
    <xf numFmtId="0" fontId="2260" fillId="1594" borderId="1812" xfId="25"/>
    <xf numFmtId="0" fontId="2260" fillId="1594" borderId="1813" xfId="25"/>
    <xf numFmtId="0" fontId="2260" fillId="1594" borderId="1797" xfId="25"/>
    <xf numFmtId="0" fontId="2341" fillId="1613" borderId="1789" xfId="25" applyAlignment="1">
      <alignment horizontal="center" vertical="center" wrapText="1"/>
    </xf>
    <xf numFmtId="0" fontId="2340" fillId="1610" borderId="1789" xfId="25" applyAlignment="1">
      <alignment horizontal="left" vertical="center" wrapText="1"/>
    </xf>
    <xf numFmtId="0" fontId="2341" fillId="1610" borderId="1789" xfId="25" applyAlignment="1">
      <alignment horizontal="left" vertical="center" wrapText="1"/>
    </xf>
    <xf numFmtId="0" fontId="2340" fillId="1638" borderId="1789" xfId="25" applyAlignment="1">
      <alignment horizontal="center" vertical="center" wrapText="1"/>
    </xf>
    <xf numFmtId="0" fontId="2340" fillId="1602" borderId="1789" xfId="25" applyAlignment="1">
      <alignment horizontal="center" vertical="center" wrapText="1"/>
    </xf>
    <xf numFmtId="0" fontId="2340" fillId="1613" borderId="1789" xfId="25" applyAlignment="1">
      <alignment horizontal="center" wrapText="1"/>
    </xf>
    <xf numFmtId="0" fontId="2342" fillId="1638" borderId="1789" xfId="25" applyAlignment="1">
      <alignment horizontal="center" wrapText="1"/>
    </xf>
    <xf numFmtId="0" fontId="2342" fillId="1602" borderId="1789" xfId="25" applyAlignment="1">
      <alignment horizontal="center" wrapText="1"/>
    </xf>
    <xf numFmtId="0" fontId="2342" fillId="1603" borderId="1789" xfId="25" applyAlignment="1">
      <alignment horizontal="center" wrapText="1"/>
    </xf>
    <xf numFmtId="0" fontId="2342" fillId="1613" borderId="1789" xfId="25" applyAlignment="1">
      <alignment horizontal="center" wrapText="1"/>
    </xf>
    <xf numFmtId="0" fontId="2341" fillId="1639" borderId="1789" xfId="25" applyAlignment="1">
      <alignment horizontal="center" vertical="center" wrapText="1"/>
    </xf>
    <xf numFmtId="0" fontId="2290" fillId="1610" borderId="1789" xfId="25" applyNumberFormat="1" applyFont="1" applyFill="1" applyBorder="1" applyAlignment="1">
      <alignment horizontal="center" vertical="center" wrapText="1"/>
    </xf>
    <xf numFmtId="0" fontId="2290" fillId="1610" borderId="1789" xfId="25" applyNumberFormat="1" applyFont="1" applyFill="1" applyBorder="1" applyAlignment="1">
      <alignment horizontal="center" vertical="top" wrapText="1"/>
    </xf>
    <xf numFmtId="0" fontId="2270" fillId="1655" borderId="1763" xfId="25" applyNumberFormat="1" applyFont="1" applyFill="1" applyBorder="1" applyAlignment="1">
      <alignment horizontal="left" vertical="center" wrapText="1"/>
    </xf>
    <xf numFmtId="0" fontId="2270" fillId="1655" borderId="1763" xfId="25" applyNumberFormat="1" applyFont="1" applyFill="1" applyBorder="1" applyAlignment="1">
      <alignment horizontal="center" vertical="center" wrapText="1"/>
    </xf>
    <xf numFmtId="0" fontId="2266" fillId="1655" borderId="1763" xfId="25" applyNumberFormat="1" applyFont="1" applyFill="1" applyBorder="1"/>
    <xf numFmtId="0" fontId="2270" fillId="1655" borderId="1763" xfId="25" applyNumberFormat="1" applyFont="1" applyFill="1" applyBorder="1" applyAlignment="1">
      <alignment horizontal="center"/>
    </xf>
    <xf numFmtId="0" fontId="2344" fillId="1655" borderId="1763" xfId="25" applyNumberFormat="1" applyFont="1" applyFill="1" applyBorder="1" applyAlignment="1">
      <alignment horizontal="left" vertical="center" wrapText="1"/>
    </xf>
    <xf numFmtId="0" fontId="2344" fillId="1655" borderId="1763" xfId="25" applyNumberFormat="1" applyFont="1" applyFill="1" applyBorder="1" applyAlignment="1">
      <alignment horizontal="center" vertical="center" wrapText="1"/>
    </xf>
    <xf numFmtId="0" fontId="2344" fillId="1655" borderId="1763" xfId="25" applyNumberFormat="1" applyFont="1" applyFill="1" applyBorder="1"/>
    <xf numFmtId="0" fontId="2344" fillId="1655" borderId="1763" xfId="25" applyNumberFormat="1" applyFont="1" applyFill="1" applyBorder="1" applyAlignment="1">
      <alignment horizontal="center"/>
    </xf>
    <xf numFmtId="0" fontId="2344" fillId="1655" borderId="1763" xfId="25" applyNumberFormat="1" applyFont="1" applyFill="1" applyBorder="1" applyAlignment="1">
      <alignment wrapText="1"/>
    </xf>
    <xf numFmtId="0" fontId="2344" fillId="1655" borderId="1763" xfId="25" applyNumberFormat="1" applyFont="1" applyFill="1" applyBorder="1" applyAlignment="1">
      <alignment horizontal="center" wrapText="1"/>
    </xf>
    <xf numFmtId="0" fontId="2344" fillId="1655" borderId="1763" xfId="25" applyNumberFormat="1" applyFont="1" applyFill="1" applyBorder="1" applyAlignment="1">
      <alignment horizontal="left" vertical="top" wrapText="1"/>
    </xf>
    <xf numFmtId="0" fontId="2344" fillId="1655" borderId="1763" xfId="25" applyNumberFormat="1" applyFont="1" applyFill="1" applyBorder="1" applyAlignment="1">
      <alignment horizontal="center" vertical="top" wrapText="1"/>
    </xf>
    <xf numFmtId="0" fontId="2344" fillId="1655" borderId="1763" xfId="25" applyNumberFormat="1" applyFont="1" applyFill="1" applyBorder="1" applyAlignment="1">
      <alignment vertical="top" wrapText="1"/>
    </xf>
    <xf numFmtId="0" fontId="2345" fillId="1594" borderId="1789" xfId="25" applyNumberFormat="1" applyFont="1" applyFill="1" applyBorder="1" applyAlignment="1">
      <alignment horizontal="center" vertical="center" wrapText="1"/>
    </xf>
    <xf numFmtId="0" fontId="2346" fillId="1594" borderId="1798" xfId="25" applyNumberFormat="1" applyFont="1" applyFill="1" applyBorder="1"/>
    <xf numFmtId="0" fontId="2346" fillId="1594" borderId="1796" xfId="25" applyNumberFormat="1" applyFont="1" applyFill="1" applyBorder="1"/>
    <xf numFmtId="0" fontId="2347" fillId="1594" borderId="1763" xfId="25" applyNumberFormat="1" applyFont="1" applyFill="1" applyBorder="1" applyAlignment="1">
      <alignment vertical="center" wrapText="1"/>
    </xf>
    <xf numFmtId="0" fontId="2345" fillId="1639" borderId="1789" xfId="25" applyNumberFormat="1" applyFont="1" applyFill="1" applyBorder="1" applyAlignment="1">
      <alignment horizontal="center" vertical="center" wrapText="1"/>
    </xf>
    <xf numFmtId="0" fontId="2347" fillId="1594" borderId="1789" xfId="25" applyNumberFormat="1" applyFont="1" applyFill="1" applyBorder="1" applyAlignment="1">
      <alignment horizontal="center" vertical="center" wrapText="1"/>
    </xf>
    <xf numFmtId="0" fontId="2347" fillId="1594" borderId="1789" xfId="25" applyNumberFormat="1" applyFont="1" applyFill="1" applyBorder="1" applyAlignment="1">
      <alignment vertical="center" wrapText="1"/>
    </xf>
    <xf numFmtId="0" fontId="2347" fillId="1599" borderId="1789" xfId="25" applyNumberFormat="1" applyFont="1" applyFill="1" applyBorder="1" applyAlignment="1">
      <alignment horizontal="center" vertical="center" wrapText="1"/>
    </xf>
    <xf numFmtId="0" fontId="2345" fillId="1655" borderId="1789" xfId="25" applyNumberFormat="1" applyFont="1" applyFill="1" applyBorder="1" applyAlignment="1">
      <alignment horizontal="center" vertical="center" wrapText="1"/>
    </xf>
    <xf numFmtId="0" fontId="2346" fillId="1655" borderId="1798" xfId="25" applyNumberFormat="1" applyFont="1" applyFill="1" applyBorder="1"/>
    <xf numFmtId="0" fontId="2346" fillId="1655" borderId="1796" xfId="25" applyNumberFormat="1" applyFont="1" applyFill="1" applyBorder="1"/>
    <xf numFmtId="0" fontId="2347" fillId="1655" borderId="1763" xfId="25" applyNumberFormat="1" applyFont="1" applyFill="1" applyBorder="1" applyAlignment="1">
      <alignment vertical="center" wrapText="1"/>
    </xf>
    <xf numFmtId="0" fontId="2347" fillId="1655" borderId="1789" xfId="25" applyNumberFormat="1" applyFont="1" applyFill="1" applyBorder="1" applyAlignment="1">
      <alignment horizontal="center" vertical="center" wrapText="1"/>
    </xf>
    <xf numFmtId="0" fontId="2347" fillId="1655" borderId="1789" xfId="25" applyNumberFormat="1" applyFont="1" applyFill="1" applyBorder="1" applyAlignment="1">
      <alignment vertical="center" wrapText="1"/>
    </xf>
    <xf numFmtId="0" fontId="2346" fillId="1655" borderId="1798" xfId="25" applyNumberFormat="1" applyFont="1" applyFill="1" applyBorder="1" applyAlignment="1">
      <alignment wrapText="1"/>
    </xf>
    <xf numFmtId="0" fontId="2346" fillId="1655" borderId="1796" xfId="25" applyNumberFormat="1" applyFont="1" applyFill="1" applyBorder="1" applyAlignment="1">
      <alignment wrapText="1"/>
    </xf>
    <xf numFmtId="0" fontId="2345" fillId="1655" borderId="1789" xfId="25" applyNumberFormat="1" applyFont="1" applyFill="1" applyBorder="1" applyAlignment="1">
      <alignment horizontal="center" vertical="top" wrapText="1"/>
    </xf>
    <xf numFmtId="0" fontId="2346" fillId="1655" borderId="1798" xfId="25" applyNumberFormat="1" applyFont="1" applyFill="1" applyBorder="1" applyAlignment="1">
      <alignment vertical="top" wrapText="1"/>
    </xf>
    <xf numFmtId="0" fontId="2346" fillId="1655" borderId="1796" xfId="25" applyNumberFormat="1" applyFont="1" applyFill="1" applyBorder="1" applyAlignment="1">
      <alignment vertical="top" wrapText="1"/>
    </xf>
    <xf numFmtId="0" fontId="2347" fillId="1655" borderId="1763" xfId="25" applyNumberFormat="1" applyFont="1" applyFill="1" applyBorder="1" applyAlignment="1">
      <alignment vertical="top" wrapText="1"/>
    </xf>
    <xf numFmtId="0" fontId="2347" fillId="1655" borderId="1789" xfId="25" applyNumberFormat="1" applyFont="1" applyFill="1" applyBorder="1" applyAlignment="1">
      <alignment horizontal="center" vertical="top" wrapText="1"/>
    </xf>
    <xf numFmtId="0" fontId="2347" fillId="1655" borderId="1789" xfId="25" applyNumberFormat="1" applyFont="1" applyFill="1" applyBorder="1" applyAlignment="1">
      <alignment vertical="top" wrapText="1"/>
    </xf>
    <xf numFmtId="0" fontId="2345" fillId="1656" borderId="1789" xfId="25" applyNumberFormat="1" applyFont="1" applyFill="1" applyBorder="1" applyAlignment="1">
      <alignment horizontal="center" vertical="top" wrapText="1"/>
    </xf>
    <xf numFmtId="0" fontId="2346" fillId="1656" borderId="1798" xfId="25" applyNumberFormat="1" applyFont="1" applyFill="1" applyBorder="1" applyAlignment="1">
      <alignment vertical="top" wrapText="1"/>
    </xf>
    <xf numFmtId="0" fontId="2346" fillId="1656" borderId="1796" xfId="25" applyNumberFormat="1" applyFont="1" applyFill="1" applyBorder="1" applyAlignment="1">
      <alignment vertical="top" wrapText="1"/>
    </xf>
    <xf numFmtId="0" fontId="2347" fillId="1656" borderId="1763" xfId="25" applyNumberFormat="1" applyFont="1" applyFill="1" applyBorder="1" applyAlignment="1">
      <alignment vertical="top" wrapText="1"/>
    </xf>
    <xf numFmtId="0" fontId="2348" fillId="1656" borderId="1789" xfId="25" applyNumberFormat="1" applyFont="1" applyFill="1" applyBorder="1" applyAlignment="1">
      <alignment horizontal="center" vertical="top" wrapText="1"/>
    </xf>
    <xf numFmtId="0" fontId="2349" fillId="1656" borderId="1798" xfId="25" applyNumberFormat="1" applyFont="1" applyFill="1" applyBorder="1" applyAlignment="1">
      <alignment vertical="top" wrapText="1"/>
    </xf>
    <xf numFmtId="0" fontId="2349" fillId="1656" borderId="1796" xfId="25" applyNumberFormat="1" applyFont="1" applyFill="1" applyBorder="1" applyAlignment="1">
      <alignment vertical="top" wrapText="1"/>
    </xf>
    <xf numFmtId="0" fontId="2348" fillId="1656" borderId="1763" xfId="25" applyNumberFormat="1" applyFont="1" applyFill="1" applyBorder="1" applyAlignment="1">
      <alignment vertical="top" wrapText="1"/>
    </xf>
    <xf numFmtId="0" fontId="2345" fillId="1657" borderId="1789" xfId="25" applyNumberFormat="1" applyFont="1" applyFill="1" applyBorder="1" applyAlignment="1">
      <alignment horizontal="center" vertical="top" wrapText="1"/>
    </xf>
    <xf numFmtId="0" fontId="2347" fillId="1657" borderId="1763" xfId="25" applyNumberFormat="1" applyFont="1" applyFill="1" applyBorder="1" applyAlignment="1">
      <alignment vertical="top" wrapText="1"/>
    </xf>
    <xf numFmtId="0" fontId="2345" fillId="1657" borderId="1763" xfId="25" applyNumberFormat="1" applyFont="1" applyFill="1" applyBorder="1" applyAlignment="1">
      <alignment vertical="top" wrapText="1"/>
    </xf>
    <xf numFmtId="0" fontId="2345" fillId="1657" borderId="1763" xfId="25" applyNumberFormat="1" applyFont="1" applyFill="1" applyBorder="1" applyAlignment="1">
      <alignment horizontal="center" vertical="top" wrapText="1"/>
    </xf>
    <xf numFmtId="0" fontId="2345" fillId="1657" borderId="1789" xfId="25" applyNumberFormat="1" applyFont="1" applyFill="1" applyBorder="1" applyAlignment="1">
      <alignment horizontal="center" vertical="center" wrapText="1"/>
    </xf>
    <xf numFmtId="0" fontId="2345" fillId="1657" borderId="1763" xfId="25" applyNumberFormat="1" applyFont="1" applyFill="1" applyBorder="1" applyAlignment="1">
      <alignment horizontal="center" vertical="center" wrapText="1"/>
    </xf>
    <xf numFmtId="0" fontId="2345" fillId="1657" borderId="1832" xfId="25" applyNumberFormat="1" applyFont="1" applyFill="1" applyBorder="1" applyAlignment="1">
      <alignment horizontal="center" vertical="center" wrapText="1"/>
    </xf>
    <xf numFmtId="0" fontId="2347" fillId="1655" borderId="1832" xfId="25" applyNumberFormat="1" applyFont="1" applyFill="1" applyBorder="1" applyAlignment="1">
      <alignment horizontal="center" vertical="top" wrapText="1"/>
    </xf>
    <xf numFmtId="0" fontId="2347" fillId="1655" borderId="1832" xfId="25" applyNumberFormat="1" applyFont="1" applyFill="1" applyBorder="1" applyAlignment="1">
      <alignment vertical="top" wrapText="1"/>
    </xf>
    <xf numFmtId="0" fontId="2270" fillId="1655" borderId="1789" xfId="25" applyNumberFormat="1" applyFont="1" applyFill="1" applyBorder="1" applyAlignment="1">
      <alignment horizontal="center" vertical="center" wrapText="1"/>
    </xf>
    <xf numFmtId="0" fontId="2270" fillId="1655" borderId="1789" xfId="25" applyNumberFormat="1" applyFont="1" applyFill="1" applyBorder="1" applyAlignment="1">
      <alignment vertical="center" wrapText="1"/>
    </xf>
    <xf numFmtId="0" fontId="2270" fillId="1655" borderId="1763" xfId="25" applyNumberFormat="1" applyFont="1" applyFill="1" applyBorder="1" applyAlignment="1">
      <alignment vertical="center" wrapText="1"/>
    </xf>
    <xf numFmtId="0" fontId="2344" fillId="1655" borderId="1789" xfId="25" applyNumberFormat="1" applyFont="1" applyFill="1" applyBorder="1" applyAlignment="1">
      <alignment horizontal="center" vertical="center" wrapText="1"/>
    </xf>
    <xf numFmtId="0" fontId="2344" fillId="1655" borderId="1789" xfId="25" applyNumberFormat="1" applyFont="1" applyFill="1" applyBorder="1" applyAlignment="1">
      <alignment vertical="center" wrapText="1"/>
    </xf>
    <xf numFmtId="0" fontId="2344" fillId="1655" borderId="1763" xfId="25" applyNumberFormat="1" applyFont="1" applyFill="1" applyBorder="1" applyAlignment="1">
      <alignment vertical="center" wrapText="1"/>
    </xf>
    <xf numFmtId="0" fontId="2344" fillId="1655" borderId="1789" xfId="25" applyNumberFormat="1" applyFont="1" applyFill="1" applyBorder="1" applyAlignment="1">
      <alignment horizontal="center" vertical="top" wrapText="1"/>
    </xf>
    <xf numFmtId="0" fontId="2344" fillId="1655" borderId="1789" xfId="25" applyNumberFormat="1" applyFont="1" applyFill="1" applyBorder="1" applyAlignment="1">
      <alignment vertical="top" wrapText="1"/>
    </xf>
    <xf numFmtId="0" fontId="2276" fillId="1599" borderId="1789" xfId="25" applyNumberFormat="1" applyFont="1" applyFill="1" applyBorder="1" applyAlignment="1">
      <alignment horizontal="left" vertical="center" wrapText="1"/>
    </xf>
    <xf numFmtId="0" fontId="2260" fillId="1594" borderId="1798" xfId="25" applyNumberFormat="1" applyFont="1" applyFill="1" applyBorder="1" applyAlignment="1">
      <alignment wrapText="1"/>
    </xf>
    <xf numFmtId="0" fontId="2260" fillId="1594" borderId="1796" xfId="25" applyNumberFormat="1" applyFont="1" applyFill="1" applyBorder="1" applyAlignment="1">
      <alignment wrapText="1"/>
    </xf>
    <xf numFmtId="0" fontId="2270" fillId="1594" borderId="1789" xfId="25" applyNumberFormat="1" applyFont="1" applyFill="1" applyBorder="1" applyAlignment="1">
      <alignment horizontal="center" vertical="center" wrapText="1"/>
    </xf>
    <xf numFmtId="0" fontId="2270" fillId="1594" borderId="1789" xfId="25" applyNumberFormat="1" applyFont="1" applyFill="1" applyBorder="1" applyAlignment="1">
      <alignment vertical="center" wrapText="1"/>
    </xf>
    <xf numFmtId="0" fontId="2270" fillId="1599" borderId="1789" xfId="25" applyNumberFormat="1" applyFont="1" applyFill="1" applyBorder="1" applyAlignment="1">
      <alignment horizontal="center" vertical="center" wrapText="1"/>
    </xf>
    <xf numFmtId="0" fontId="2270" fillId="1594" borderId="1763" xfId="25" applyNumberFormat="1" applyFont="1" applyFill="1" applyBorder="1" applyAlignment="1">
      <alignment horizontal="center" wrapText="1"/>
    </xf>
    <xf numFmtId="0" fontId="2276" fillId="1599" borderId="1789" xfId="25" applyNumberFormat="1" applyFont="1" applyFill="1" applyBorder="1" applyAlignment="1">
      <alignment horizontal="left" vertical="top" wrapText="1"/>
    </xf>
    <xf numFmtId="0" fontId="2260" fillId="1594" borderId="1798" xfId="25" applyNumberFormat="1" applyFont="1" applyFill="1" applyBorder="1" applyAlignment="1">
      <alignment vertical="top" wrapText="1"/>
    </xf>
    <xf numFmtId="0" fontId="2260" fillId="1594" borderId="1796" xfId="25" applyNumberFormat="1" applyFont="1" applyFill="1" applyBorder="1" applyAlignment="1">
      <alignment vertical="top" wrapText="1"/>
    </xf>
    <xf numFmtId="0" fontId="2270" fillId="1594" borderId="1789" xfId="25" applyNumberFormat="1" applyFont="1" applyFill="1" applyBorder="1" applyAlignment="1">
      <alignment horizontal="center" vertical="top" wrapText="1"/>
    </xf>
    <xf numFmtId="0" fontId="2270" fillId="1594" borderId="1789" xfId="25" applyNumberFormat="1" applyFont="1" applyFill="1" applyBorder="1" applyAlignment="1">
      <alignment vertical="top" wrapText="1"/>
    </xf>
    <xf numFmtId="0" fontId="2270" fillId="1599" borderId="1789" xfId="25" applyNumberFormat="1" applyFont="1" applyFill="1" applyBorder="1" applyAlignment="1">
      <alignment horizontal="center" vertical="top" wrapText="1"/>
    </xf>
    <xf numFmtId="0" fontId="2270" fillId="1594" borderId="1763" xfId="25" applyNumberFormat="1" applyFont="1" applyFill="1" applyBorder="1" applyAlignment="1">
      <alignment horizontal="center" vertical="top" wrapText="1"/>
    </xf>
    <xf numFmtId="0" fontId="2345" fillId="1599" borderId="1789" xfId="25" applyNumberFormat="1" applyFont="1" applyFill="1" applyBorder="1" applyAlignment="1">
      <alignment horizontal="left" vertical="center" wrapText="1"/>
    </xf>
    <xf numFmtId="0" fontId="2347" fillId="1594" borderId="1789" xfId="25" applyNumberFormat="1" applyFont="1" applyFill="1" applyBorder="1" applyAlignment="1">
      <alignment horizontal="left" vertical="center" wrapText="1"/>
    </xf>
    <xf numFmtId="0" fontId="2345" fillId="1655" borderId="1789" xfId="25" applyNumberFormat="1" applyFont="1" applyFill="1" applyBorder="1" applyAlignment="1">
      <alignment horizontal="left" vertical="center" wrapText="1"/>
    </xf>
    <xf numFmtId="0" fontId="2347" fillId="1655" borderId="1789" xfId="25" applyNumberFormat="1" applyFont="1" applyFill="1" applyBorder="1" applyAlignment="1">
      <alignment horizontal="left" vertical="center" wrapText="1"/>
    </xf>
    <xf numFmtId="0" fontId="2345" fillId="1655" borderId="1789" xfId="25" applyNumberFormat="1" applyFont="1" applyFill="1" applyBorder="1" applyAlignment="1">
      <alignment horizontal="left" vertical="top" wrapText="1"/>
    </xf>
    <xf numFmtId="0" fontId="2347" fillId="1655" borderId="1789" xfId="25" applyNumberFormat="1" applyFont="1" applyFill="1" applyBorder="1" applyAlignment="1">
      <alignment horizontal="left" vertical="top" wrapText="1"/>
    </xf>
    <xf numFmtId="0" fontId="2345" fillId="1656" borderId="1789" xfId="25" applyNumberFormat="1" applyFont="1" applyFill="1" applyBorder="1" applyAlignment="1">
      <alignment horizontal="left" vertical="top" wrapText="1"/>
    </xf>
    <xf numFmtId="0" fontId="2348" fillId="1656" borderId="1789" xfId="25" applyNumberFormat="1" applyFont="1" applyFill="1" applyBorder="1" applyAlignment="1">
      <alignment horizontal="left" vertical="top" wrapText="1"/>
    </xf>
    <xf numFmtId="0" fontId="2345" fillId="1655" borderId="1832" xfId="25" applyNumberFormat="1" applyFont="1" applyFill="1" applyBorder="1" applyAlignment="1">
      <alignment horizontal="center" vertical="top" wrapText="1"/>
    </xf>
    <xf numFmtId="0" fontId="2347" fillId="1655" borderId="1832" xfId="25" applyNumberFormat="1" applyFont="1" applyFill="1" applyBorder="1" applyAlignment="1">
      <alignment horizontal="left" vertical="top" wrapText="1"/>
    </xf>
    <xf numFmtId="0" fontId="2341" fillId="1655" borderId="1789" xfId="25" applyNumberFormat="1" applyFont="1" applyFill="1" applyBorder="1" applyAlignment="1">
      <alignment horizontal="left" vertical="center" wrapText="1"/>
    </xf>
    <xf numFmtId="0" fontId="2260" fillId="1655" borderId="1809" xfId="25" applyNumberFormat="1" applyFont="1" applyFill="1" applyBorder="1"/>
    <xf numFmtId="0" fontId="2260" fillId="1655" borderId="1810" xfId="25" applyNumberFormat="1" applyFont="1" applyFill="1" applyBorder="1"/>
    <xf numFmtId="0" fontId="2344" fillId="1655" borderId="1789" xfId="25" applyNumberFormat="1" applyFont="1" applyFill="1" applyBorder="1" applyAlignment="1">
      <alignment horizontal="left" vertical="center" wrapText="1"/>
    </xf>
    <xf numFmtId="0" fontId="2350" fillId="1655" borderId="1809" xfId="25" applyNumberFormat="1" applyFont="1" applyFill="1" applyBorder="1"/>
    <xf numFmtId="0" fontId="2350" fillId="1655" borderId="1810" xfId="25" applyNumberFormat="1" applyFont="1" applyFill="1" applyBorder="1"/>
    <xf numFmtId="0" fontId="2350" fillId="1655" borderId="1809" xfId="25" applyNumberFormat="1" applyFont="1" applyFill="1" applyBorder="1" applyAlignment="1">
      <alignment wrapText="1"/>
    </xf>
    <xf numFmtId="0" fontId="2350" fillId="1655" borderId="1810" xfId="25" applyNumberFormat="1" applyFont="1" applyFill="1" applyBorder="1" applyAlignment="1">
      <alignment wrapText="1"/>
    </xf>
    <xf numFmtId="0" fontId="2344" fillId="1655" borderId="1789" xfId="25" applyNumberFormat="1" applyFont="1" applyFill="1" applyBorder="1" applyAlignment="1">
      <alignment horizontal="left" vertical="top" wrapText="1"/>
    </xf>
    <xf numFmtId="0" fontId="2350" fillId="1655" borderId="1809" xfId="25" applyNumberFormat="1" applyFont="1" applyFill="1" applyBorder="1" applyAlignment="1">
      <alignment vertical="top" wrapText="1"/>
    </xf>
    <xf numFmtId="0" fontId="2350" fillId="1655" borderId="1810" xfId="25" applyNumberFormat="1" applyFont="1" applyFill="1" applyBorder="1" applyAlignment="1">
      <alignment vertical="top" wrapText="1"/>
    </xf>
    <xf numFmtId="0" fontId="2345" fillId="1641" borderId="1789" xfId="25" applyNumberFormat="1" applyFont="1" applyFill="1" applyBorder="1" applyAlignment="1">
      <alignment horizontal="center" vertical="center" wrapText="1"/>
    </xf>
    <xf numFmtId="0" fontId="2347" fillId="1641" borderId="1789" xfId="25" applyNumberFormat="1" applyFont="1" applyFill="1" applyBorder="1" applyAlignment="1">
      <alignment horizontal="left" vertical="center" wrapText="1"/>
    </xf>
    <xf numFmtId="0" fontId="2345" fillId="1603" borderId="1789" xfId="25" applyNumberFormat="1" applyFont="1" applyFill="1" applyBorder="1" applyAlignment="1">
      <alignment horizontal="center" vertical="center" wrapText="1"/>
    </xf>
    <xf numFmtId="0" fontId="2347" fillId="1603" borderId="1789" xfId="25" applyNumberFormat="1" applyFont="1" applyFill="1" applyBorder="1" applyAlignment="1">
      <alignment horizontal="left" vertical="center" wrapText="1"/>
    </xf>
    <xf numFmtId="0" fontId="2340" fillId="1655" borderId="1789" xfId="25" applyNumberFormat="1" applyFont="1" applyFill="1" applyBorder="1" applyAlignment="1">
      <alignment horizontal="center" vertical="center" wrapText="1"/>
    </xf>
    <xf numFmtId="0" fontId="2345" fillId="1657" borderId="1832" xfId="25" applyNumberFormat="1" applyFont="1" applyFill="1" applyBorder="1" applyAlignment="1">
      <alignment horizontal="center" vertical="top" wrapText="1"/>
    </xf>
    <xf numFmtId="0" fontId="2309" fillId="1655" borderId="1763" xfId="25" applyNumberFormat="1" applyFont="1" applyFill="1" applyBorder="1"/>
    <xf numFmtId="0" fontId="2309" fillId="1655" borderId="1811" xfId="25" applyNumberFormat="1" applyFont="1" applyFill="1" applyBorder="1"/>
    <xf numFmtId="0" fontId="2344" fillId="1655" borderId="1811" xfId="25" applyNumberFormat="1" applyFont="1" applyFill="1" applyBorder="1"/>
    <xf numFmtId="0" fontId="2344" fillId="1655" borderId="1811" xfId="25" applyNumberFormat="1" applyFont="1" applyFill="1" applyBorder="1" applyAlignment="1">
      <alignment wrapText="1"/>
    </xf>
    <xf numFmtId="0" fontId="2344" fillId="1655" borderId="1811" xfId="25" applyNumberFormat="1" applyFont="1" applyFill="1" applyBorder="1" applyAlignment="1">
      <alignment vertical="top" wrapText="1"/>
    </xf>
    <xf numFmtId="0" fontId="2347" fillId="1655" borderId="1763" xfId="25" applyNumberFormat="1" applyFont="1" applyFill="1" applyBorder="1"/>
    <xf numFmtId="0" fontId="2347" fillId="1655" borderId="1811" xfId="25" applyNumberFormat="1" applyFont="1" applyFill="1" applyBorder="1"/>
    <xf numFmtId="0" fontId="2347" fillId="1655" borderId="1763" xfId="25" applyNumberFormat="1" applyFont="1" applyFill="1" applyBorder="1" applyAlignment="1">
      <alignment wrapText="1"/>
    </xf>
    <xf numFmtId="0" fontId="2347" fillId="1655" borderId="1811" xfId="25" applyNumberFormat="1" applyFont="1" applyFill="1" applyBorder="1" applyAlignment="1">
      <alignment wrapText="1"/>
    </xf>
    <xf numFmtId="0" fontId="2347" fillId="1655" borderId="1811" xfId="25" applyNumberFormat="1" applyFont="1" applyFill="1" applyBorder="1" applyAlignment="1">
      <alignment vertical="top" wrapText="1"/>
    </xf>
    <xf numFmtId="0" fontId="2347" fillId="1657" borderId="1811" xfId="25" applyNumberFormat="1" applyFont="1" applyFill="1" applyBorder="1" applyAlignment="1">
      <alignment vertical="top" wrapText="1"/>
    </xf>
    <xf numFmtId="0" fontId="2345" fillId="1657" borderId="1811" xfId="25" applyNumberFormat="1" applyFont="1" applyFill="1" applyBorder="1" applyAlignment="1">
      <alignment vertical="top" wrapText="1"/>
    </xf>
    <xf numFmtId="0" fontId="2345" fillId="1657" borderId="1832" xfId="25" applyNumberFormat="1" applyFont="1" applyFill="1" applyBorder="1" applyAlignment="1">
      <alignment vertical="top" wrapText="1"/>
    </xf>
    <xf numFmtId="0" fontId="2347" fillId="1656" borderId="1832" xfId="25" applyNumberFormat="1" applyFont="1" applyFill="1" applyBorder="1" applyAlignment="1">
      <alignment vertical="top" wrapText="1"/>
    </xf>
    <xf numFmtId="166" fontId="2347" fillId="1656" borderId="1832" xfId="25" applyNumberFormat="1" applyFont="1" applyFill="1" applyBorder="1" applyAlignment="1">
      <alignment vertical="top" wrapText="1"/>
    </xf>
    <xf numFmtId="167" fontId="2347" fillId="1655" borderId="1832" xfId="25" applyNumberFormat="1" applyFont="1" applyFill="1" applyBorder="1" applyAlignment="1">
      <alignment vertical="top" wrapText="1"/>
    </xf>
    <xf numFmtId="0" fontId="2347" fillId="1594" borderId="1763" xfId="25" applyNumberFormat="1" applyFont="1" applyFill="1" applyBorder="1" applyAlignment="1">
      <alignment horizontal="center" vertical="center"/>
    </xf>
    <xf numFmtId="0" fontId="2347" fillId="1594" borderId="1763" xfId="25" applyNumberFormat="1" applyFont="1" applyFill="1" applyBorder="1"/>
    <xf numFmtId="0" fontId="2347" fillId="1610" borderId="1789" xfId="25" applyNumberFormat="1" applyFont="1" applyFill="1" applyBorder="1" applyAlignment="1">
      <alignment horizontal="center" vertical="center" wrapText="1"/>
    </xf>
    <xf numFmtId="0" fontId="2347" fillId="1613" borderId="1789" xfId="25" applyNumberFormat="1" applyFont="1" applyFill="1" applyBorder="1" applyAlignment="1">
      <alignment horizontal="left" vertical="center" wrapText="1"/>
    </xf>
    <xf numFmtId="3" fontId="2345" fillId="1610" borderId="1789" xfId="25" applyNumberFormat="1" applyFont="1" applyFill="1" applyBorder="1" applyAlignment="1">
      <alignment horizontal="center" vertical="center" wrapText="1"/>
    </xf>
    <xf numFmtId="0" fontId="2347" fillId="1641" borderId="1789" xfId="25" applyNumberFormat="1" applyFont="1" applyFill="1" applyBorder="1" applyAlignment="1">
      <alignment horizontal="center" vertical="center" wrapText="1"/>
    </xf>
    <xf numFmtId="0" fontId="2347" fillId="1594" borderId="1763" xfId="25" applyNumberFormat="1" applyFont="1" applyFill="1" applyBorder="1" applyAlignment="1">
      <alignment horizontal="center"/>
    </xf>
    <xf numFmtId="0" fontId="2347" fillId="1594" borderId="1763" xfId="25" applyNumberFormat="1" applyFont="1" applyFill="1" applyBorder="1" applyAlignment="1">
      <alignment horizontal="center" vertical="bottom"/>
    </xf>
    <xf numFmtId="0" fontId="2345" fillId="1610" borderId="1789" xfId="25" applyNumberFormat="1" applyFont="1" applyFill="1" applyBorder="1" applyAlignment="1">
      <alignment horizontal="center" vertical="center" wrapText="1"/>
    </xf>
    <xf numFmtId="0" fontId="2347" fillId="1634" borderId="1789" xfId="25" applyNumberFormat="1" applyFont="1" applyFill="1" applyBorder="1" applyAlignment="1">
      <alignment horizontal="center" vertical="center" wrapText="1"/>
    </xf>
    <xf numFmtId="0" fontId="2347" fillId="1634" borderId="1789" xfId="25" applyNumberFormat="1" applyFont="1" applyFill="1" applyBorder="1" applyAlignment="1">
      <alignment horizontal="left" vertical="center" wrapText="1"/>
    </xf>
    <xf numFmtId="0" fontId="2345" fillId="1634" borderId="1789" xfId="25" applyNumberFormat="1" applyFont="1" applyFill="1" applyBorder="1" applyAlignment="1">
      <alignment horizontal="center" vertical="center" wrapText="1"/>
    </xf>
    <xf numFmtId="1" fontId="2347" fillId="1634" borderId="1789" xfId="25" applyNumberFormat="1" applyFont="1" applyFill="1" applyBorder="1" applyAlignment="1">
      <alignment horizontal="center" vertical="center" wrapText="1"/>
    </xf>
    <xf numFmtId="1" fontId="2347" fillId="1641" borderId="1789" xfId="25" applyNumberFormat="1" applyFont="1" applyFill="1" applyBorder="1" applyAlignment="1">
      <alignment horizontal="center" vertical="center" wrapText="1"/>
    </xf>
    <xf numFmtId="0" fontId="2345" fillId="1594" borderId="1763" xfId="25" applyNumberFormat="1" applyFont="1" applyFill="1" applyBorder="1" applyAlignment="1">
      <alignment vertical="center"/>
    </xf>
    <xf numFmtId="0" fontId="2347" fillId="1655" borderId="1763" xfId="25" applyNumberFormat="1" applyFont="1" applyFill="1" applyBorder="1" applyAlignment="1">
      <alignment horizontal="center" vertical="center"/>
    </xf>
    <xf numFmtId="3" fontId="2345" fillId="1655" borderId="1789" xfId="25" applyNumberFormat="1" applyFont="1" applyFill="1" applyBorder="1" applyAlignment="1">
      <alignment horizontal="center" vertical="center" wrapText="1"/>
    </xf>
    <xf numFmtId="0" fontId="2347" fillId="1655" borderId="1763" xfId="25" applyNumberFormat="1" applyFont="1" applyFill="1" applyBorder="1" applyAlignment="1">
      <alignment horizontal="center"/>
    </xf>
    <xf numFmtId="0" fontId="2347" fillId="1655" borderId="1763" xfId="25" applyNumberFormat="1" applyFont="1" applyFill="1" applyBorder="1" applyAlignment="1">
      <alignment horizontal="center" vertical="bottom"/>
    </xf>
    <xf numFmtId="1" fontId="2347" fillId="1655" borderId="1789" xfId="25" applyNumberFormat="1" applyFont="1" applyFill="1" applyBorder="1" applyAlignment="1">
      <alignment horizontal="center" vertical="center" wrapText="1"/>
    </xf>
    <xf numFmtId="0" fontId="2345" fillId="1655" borderId="1763" xfId="25" applyNumberFormat="1" applyFont="1" applyFill="1" applyBorder="1" applyAlignment="1">
      <alignment vertical="center"/>
    </xf>
    <xf numFmtId="0" fontId="2347" fillId="1655" borderId="1763" xfId="25" applyNumberFormat="1" applyFont="1" applyFill="1" applyBorder="1" applyAlignment="1">
      <alignment horizontal="center" vertical="center" wrapText="1"/>
    </xf>
    <xf numFmtId="0" fontId="2347" fillId="1655" borderId="1763" xfId="25" applyNumberFormat="1" applyFont="1" applyFill="1" applyBorder="1" applyAlignment="1">
      <alignment horizontal="center" wrapText="1"/>
    </xf>
    <xf numFmtId="0" fontId="2347" fillId="1655" borderId="1763" xfId="25" applyNumberFormat="1" applyFont="1" applyFill="1" applyBorder="1" applyAlignment="1">
      <alignment horizontal="center" vertical="bottom" wrapText="1"/>
    </xf>
    <xf numFmtId="0" fontId="2345" fillId="1655" borderId="1763" xfId="25" applyNumberFormat="1" applyFont="1" applyFill="1" applyBorder="1" applyAlignment="1">
      <alignment vertical="center" wrapText="1"/>
    </xf>
    <xf numFmtId="0" fontId="2347" fillId="1655" borderId="1763" xfId="25" applyNumberFormat="1" applyFont="1" applyFill="1" applyBorder="1" applyAlignment="1">
      <alignment horizontal="center" vertical="top" wrapText="1"/>
    </xf>
    <xf numFmtId="3" fontId="2345" fillId="1655" borderId="1789" xfId="25" applyNumberFormat="1" applyFont="1" applyFill="1" applyBorder="1" applyAlignment="1">
      <alignment horizontal="center" vertical="top" wrapText="1"/>
    </xf>
    <xf numFmtId="1" fontId="2347" fillId="1655" borderId="1789" xfId="25" applyNumberFormat="1" applyFont="1" applyFill="1" applyBorder="1" applyAlignment="1">
      <alignment horizontal="center" vertical="top" wrapText="1"/>
    </xf>
    <xf numFmtId="0" fontId="2345" fillId="1655" borderId="1763" xfId="25" applyNumberFormat="1" applyFont="1" applyFill="1" applyBorder="1" applyAlignment="1">
      <alignment vertical="top" wrapText="1"/>
    </xf>
    <xf numFmtId="0" fontId="2347" fillId="1656" borderId="1763" xfId="25" applyNumberFormat="1" applyFont="1" applyFill="1" applyBorder="1" applyAlignment="1">
      <alignment horizontal="center" vertical="top" wrapText="1"/>
    </xf>
    <xf numFmtId="0" fontId="2348" fillId="1656" borderId="1763" xfId="25" applyNumberFormat="1" applyFont="1" applyFill="1" applyBorder="1" applyAlignment="1">
      <alignment horizontal="center" vertical="top" wrapText="1"/>
    </xf>
    <xf numFmtId="0" fontId="2347" fillId="1657" borderId="1763" xfId="25" applyNumberFormat="1" applyFont="1" applyFill="1" applyBorder="1" applyAlignment="1">
      <alignment horizontal="center" vertical="top" wrapText="1"/>
    </xf>
    <xf numFmtId="3" fontId="2345" fillId="1655" borderId="1832" xfId="25" applyNumberFormat="1" applyFont="1" applyFill="1" applyBorder="1" applyAlignment="1">
      <alignment horizontal="center" vertical="top" wrapText="1"/>
    </xf>
    <xf numFmtId="1" fontId="2347" fillId="1655" borderId="1832" xfId="25" applyNumberFormat="1" applyFont="1" applyFill="1" applyBorder="1" applyAlignment="1">
      <alignment horizontal="center" vertical="top" wrapText="1"/>
    </xf>
    <xf numFmtId="0" fontId="2345" fillId="1655" borderId="1832" xfId="25" applyNumberFormat="1" applyFont="1" applyFill="1" applyBorder="1" applyAlignment="1">
      <alignment vertical="top" wrapText="1"/>
    </xf>
    <xf numFmtId="0" fontId="2340" fillId="1655" borderId="1789" xfId="25" applyNumberFormat="1" applyFont="1" applyFill="1" applyBorder="1"/>
    <xf numFmtId="0" fontId="2340" fillId="1655" borderId="1789" xfId="25" applyNumberFormat="1" applyFont="1" applyFill="1" applyBorder="1" applyAlignment="1">
      <alignment horizontal="left" vertical="center" wrapText="1"/>
    </xf>
    <xf numFmtId="0" fontId="2341" fillId="1655" borderId="1789" xfId="25" applyNumberFormat="1" applyFont="1" applyFill="1" applyBorder="1"/>
    <xf numFmtId="0" fontId="2341" fillId="1655" borderId="1789" xfId="25" applyNumberFormat="1" applyFont="1" applyFill="1" applyBorder="1" applyAlignment="1">
      <alignment horizontal="center" vertical="center" wrapText="1"/>
    </xf>
    <xf numFmtId="0" fontId="2340" fillId="1655" borderId="1831" xfId="25" applyNumberFormat="1" applyFont="1" applyFill="1" applyBorder="1"/>
    <xf numFmtId="0" fontId="2340" fillId="1655" borderId="1831" xfId="25" applyNumberFormat="1" applyFont="1" applyFill="1" applyBorder="1" applyAlignment="1">
      <alignment horizontal="left" vertical="center" wrapText="1"/>
    </xf>
    <xf numFmtId="0" fontId="2340" fillId="1655" borderId="1831" xfId="25" applyNumberFormat="1" applyFont="1" applyFill="1" applyBorder="1" applyAlignment="1">
      <alignment horizontal="center" vertical="center" wrapText="1"/>
    </xf>
    <xf numFmtId="0" fontId="2345" fillId="1655" borderId="1789" xfId="25" applyNumberFormat="1" applyFont="1" applyFill="1" applyBorder="1"/>
    <xf numFmtId="0" fontId="2347" fillId="1655" borderId="1789" xfId="25" applyNumberFormat="1" applyFont="1" applyFill="1" applyBorder="1"/>
    <xf numFmtId="0" fontId="2345" fillId="1655" borderId="1831" xfId="25" applyNumberFormat="1" applyFont="1" applyFill="1" applyBorder="1"/>
    <xf numFmtId="0" fontId="2345" fillId="1655" borderId="1831" xfId="25" applyNumberFormat="1" applyFont="1" applyFill="1" applyBorder="1" applyAlignment="1">
      <alignment horizontal="left" vertical="center" wrapText="1"/>
    </xf>
    <xf numFmtId="0" fontId="2345" fillId="1655" borderId="1831" xfId="25" applyNumberFormat="1" applyFont="1" applyFill="1" applyBorder="1" applyAlignment="1">
      <alignment horizontal="center" vertical="center" wrapText="1"/>
    </xf>
    <xf numFmtId="0" fontId="2345" fillId="1655" borderId="1833" xfId="25" applyNumberFormat="1" applyFont="1" applyFill="1" applyBorder="1"/>
    <xf numFmtId="0" fontId="2345" fillId="1655" borderId="1833" xfId="25" applyNumberFormat="1" applyFont="1" applyFill="1" applyBorder="1" applyAlignment="1">
      <alignment horizontal="left" vertical="center" wrapText="1"/>
    </xf>
    <xf numFmtId="0" fontId="2345" fillId="1655" borderId="1833" xfId="25" applyNumberFormat="1" applyFont="1" applyFill="1" applyBorder="1" applyAlignment="1">
      <alignment horizontal="center" vertical="center" wrapText="1"/>
    </xf>
    <xf numFmtId="0" fontId="2347" fillId="1655" borderId="1833" xfId="25" applyNumberFormat="1" applyFont="1" applyFill="1" applyBorder="1"/>
    <xf numFmtId="0" fontId="2347" fillId="1655" borderId="1833" xfId="25" applyNumberFormat="1" applyFont="1" applyFill="1" applyBorder="1" applyAlignment="1">
      <alignment horizontal="left" vertical="center" wrapText="1"/>
    </xf>
    <xf numFmtId="0" fontId="2347" fillId="1655" borderId="1833" xfId="25" applyNumberFormat="1" applyFont="1" applyFill="1" applyBorder="1" applyAlignment="1">
      <alignment horizontal="center" vertical="center" wrapText="1"/>
    </xf>
    <xf numFmtId="0" fontId="2345" fillId="1655" borderId="1833" xfId="25" applyNumberFormat="1" applyFont="1" applyFill="1" applyBorder="1" applyAlignment="1">
      <alignment wrapText="1"/>
    </xf>
    <xf numFmtId="0" fontId="2347" fillId="1655" borderId="1833" xfId="25" applyNumberFormat="1" applyFont="1" applyFill="1" applyBorder="1" applyAlignment="1">
      <alignment wrapText="1"/>
    </xf>
    <xf numFmtId="0" fontId="2345" fillId="1655" borderId="1833" xfId="25" applyNumberFormat="1" applyFont="1" applyFill="1" applyBorder="1" applyAlignment="1">
      <alignment vertical="center" wrapText="1"/>
    </xf>
    <xf numFmtId="0" fontId="2347" fillId="1655" borderId="1833" xfId="25" applyNumberFormat="1" applyFont="1" applyFill="1" applyBorder="1" applyAlignment="1">
      <alignment vertical="center" wrapText="1"/>
    </xf>
    <xf numFmtId="0" fontId="2345" fillId="1655" borderId="1834" xfId="25" applyNumberFormat="1" applyFont="1" applyFill="1" applyBorder="1" applyAlignment="1">
      <alignment vertical="center" wrapText="1"/>
    </xf>
    <xf numFmtId="0" fontId="2345" fillId="1655" borderId="1834" xfId="25" applyNumberFormat="1" applyFont="1" applyFill="1" applyBorder="1" applyAlignment="1">
      <alignment horizontal="left" vertical="center" wrapText="1"/>
    </xf>
    <xf numFmtId="0" fontId="2345" fillId="1655" borderId="1834" xfId="25" applyNumberFormat="1" applyFont="1" applyFill="1" applyBorder="1" applyAlignment="1">
      <alignment horizontal="center" vertical="center" wrapText="1"/>
    </xf>
    <xf numFmtId="0" fontId="2347" fillId="1655" borderId="1834" xfId="25" applyNumberFormat="1" applyFont="1" applyFill="1" applyBorder="1" applyAlignment="1">
      <alignment vertical="center" wrapText="1"/>
    </xf>
    <xf numFmtId="0" fontId="2347" fillId="1655" borderId="1834" xfId="25" applyNumberFormat="1" applyFont="1" applyFill="1" applyBorder="1" applyAlignment="1">
      <alignment horizontal="left" vertical="center" wrapText="1"/>
    </xf>
    <xf numFmtId="0" fontId="2347" fillId="1655" borderId="1834" xfId="25" applyNumberFormat="1" applyFont="1" applyFill="1" applyBorder="1" applyAlignment="1">
      <alignment horizontal="center" vertical="center" wrapText="1"/>
    </xf>
    <xf numFmtId="0" fontId="2345" fillId="1656" borderId="1834" xfId="25" applyNumberFormat="1" applyFont="1" applyFill="1" applyBorder="1" applyAlignment="1">
      <alignment vertical="center" wrapText="1"/>
    </xf>
    <xf numFmtId="0" fontId="2345" fillId="1656" borderId="1834" xfId="25" applyNumberFormat="1" applyFont="1" applyFill="1" applyBorder="1" applyAlignment="1">
      <alignment horizontal="left" vertical="center" wrapText="1"/>
    </xf>
    <xf numFmtId="0" fontId="2345" fillId="1656" borderId="1834" xfId="25" applyNumberFormat="1" applyFont="1" applyFill="1" applyBorder="1" applyAlignment="1">
      <alignment horizontal="center" vertical="center" wrapText="1"/>
    </xf>
    <xf numFmtId="0" fontId="2342" fillId="1655" borderId="1763" xfId="25" applyNumberFormat="1" applyFont="1" applyFill="1" applyBorder="1"/>
    <xf numFmtId="0" fontId="2351" fillId="1655" borderId="1763" xfId="25" applyNumberFormat="1" applyFont="1" applyFill="1" applyBorder="1"/>
    <xf numFmtId="0" fontId="2351" fillId="1655" borderId="1763" xfId="25" applyNumberFormat="1" applyFont="1" applyFill="1" applyBorder="1" applyAlignment="1">
      <alignment wrapText="1"/>
    </xf>
    <xf numFmtId="0" fontId="2351" fillId="1655" borderId="1763" xfId="25" applyNumberFormat="1" applyFont="1" applyFill="1" applyBorder="1" applyAlignment="1">
      <alignment vertical="top" wrapText="1"/>
    </xf>
    <xf numFmtId="0" fontId="2347" fillId="1656" borderId="1832" xfId="25" applyNumberFormat="1" applyFont="1" applyFill="1" applyBorder="1" applyAlignment="1">
      <alignment horizontal="center" vertical="top" wrapText="1"/>
    </xf>
    <xf numFmtId="0" fontId="2345" fillId="1656" borderId="1832" xfId="25" applyNumberFormat="1" applyFont="1" applyFill="1" applyBorder="1" applyAlignment="1">
      <alignment vertical="top" wrapText="1"/>
    </xf>
    <xf numFmtId="0" fontId="2345" fillId="1599" borderId="1789" xfId="25" applyNumberFormat="1" applyFont="1" applyFill="1" applyBorder="1" applyAlignment="1">
      <alignment horizontal="center" vertical="center" wrapText="1"/>
    </xf>
    <xf numFmtId="0" fontId="2347" fillId="1639" borderId="1789" xfId="25" applyNumberFormat="1" applyFont="1" applyFill="1" applyBorder="1" applyAlignment="1">
      <alignment horizontal="center" vertical="center" wrapText="1"/>
    </xf>
    <xf numFmtId="0" fontId="2260" fillId="1655" borderId="1763" xfId="25" applyNumberFormat="1" applyFont="1" applyFill="1" applyBorder="1"/>
    <xf numFmtId="0" fontId="2350" fillId="1655" borderId="1763" xfId="25" applyNumberFormat="1" applyFont="1" applyFill="1" applyBorder="1"/>
    <xf numFmtId="0" fontId="2350" fillId="1655" borderId="1763" xfId="25" applyNumberFormat="1" applyFont="1" applyFill="1" applyBorder="1" applyAlignment="1">
      <alignment wrapText="1"/>
    </xf>
    <xf numFmtId="0" fontId="2350" fillId="1655" borderId="1763" xfId="25" applyNumberFormat="1" applyFont="1" applyFill="1" applyBorder="1" applyAlignment="1">
      <alignment vertical="top" wrapText="1"/>
    </xf>
    <xf numFmtId="0" fontId="2347" fillId="1613" borderId="1789" xfId="25" applyNumberFormat="1" applyFont="1" applyFill="1" applyBorder="1" applyAlignment="1">
      <alignment horizontal="center" vertical="center" wrapText="1"/>
    </xf>
    <xf numFmtId="0" fontId="2345" fillId="1610" borderId="1789" xfId="25" applyNumberFormat="1" applyFont="1" applyFill="1" applyBorder="1" applyAlignment="1">
      <alignment horizontal="left" vertical="center" wrapText="1"/>
    </xf>
    <xf numFmtId="0" fontId="2347" fillId="1610" borderId="1789" xfId="25" applyNumberFormat="1" applyFont="1" applyFill="1" applyBorder="1" applyAlignment="1">
      <alignment horizontal="left" vertical="center" wrapText="1"/>
    </xf>
    <xf numFmtId="0" fontId="2345" fillId="1638" borderId="1789" xfId="25" applyNumberFormat="1" applyFont="1" applyFill="1" applyBorder="1" applyAlignment="1">
      <alignment horizontal="center" vertical="center" wrapText="1"/>
    </xf>
    <xf numFmtId="0" fontId="2345" fillId="1602" borderId="1789" xfId="25" applyNumberFormat="1" applyFont="1" applyFill="1" applyBorder="1" applyAlignment="1">
      <alignment horizontal="center" vertical="center" wrapText="1"/>
    </xf>
    <xf numFmtId="0" fontId="2347" fillId="1613" borderId="1789" xfId="25" applyNumberFormat="1" applyFont="1" applyFill="1" applyBorder="1" applyAlignment="1">
      <alignment horizontal="center" wrapText="1"/>
    </xf>
    <xf numFmtId="0" fontId="2347" fillId="1610" borderId="1789" xfId="25" applyNumberFormat="1" applyFont="1" applyFill="1" applyBorder="1" applyAlignment="1">
      <alignment horizontal="center" wrapText="1"/>
    </xf>
    <xf numFmtId="0" fontId="2347" fillId="1594" borderId="1789" xfId="25" applyNumberFormat="1" applyFont="1" applyFill="1" applyBorder="1" applyAlignment="1">
      <alignment horizontal="center" wrapText="1"/>
    </xf>
    <xf numFmtId="0" fontId="2345" fillId="1613" borderId="1789" xfId="25" applyNumberFormat="1" applyFont="1" applyFill="1" applyBorder="1" applyAlignment="1">
      <alignment horizontal="center" wrapText="1"/>
    </xf>
    <xf numFmtId="0" fontId="2352" fillId="1638" borderId="1789" xfId="25" applyNumberFormat="1" applyFont="1" applyFill="1" applyBorder="1" applyAlignment="1">
      <alignment horizontal="center" wrapText="1"/>
    </xf>
    <xf numFmtId="0" fontId="2347" fillId="1655" borderId="1789" xfId="25" applyNumberFormat="1" applyFont="1" applyFill="1" applyBorder="1" applyAlignment="1">
      <alignment horizontal="center" wrapText="1"/>
    </xf>
    <xf numFmtId="0" fontId="2345" fillId="1655" borderId="1789" xfId="25" applyNumberFormat="1" applyFont="1" applyFill="1" applyBorder="1" applyAlignment="1">
      <alignment horizontal="center" wrapText="1"/>
    </xf>
    <xf numFmtId="0" fontId="2352" fillId="1655" borderId="1789" xfId="25" applyNumberFormat="1" applyFont="1" applyFill="1" applyBorder="1" applyAlignment="1">
      <alignment horizontal="center" wrapText="1"/>
    </xf>
    <xf numFmtId="0" fontId="2352" fillId="1655" borderId="1789" xfId="25" applyNumberFormat="1" applyFont="1" applyFill="1" applyBorder="1" applyAlignment="1">
      <alignment horizontal="center" vertical="top" wrapText="1"/>
    </xf>
    <xf numFmtId="0" fontId="2345" fillId="1655" borderId="1832" xfId="25" applyNumberFormat="1" applyFont="1" applyFill="1" applyBorder="1" applyAlignment="1">
      <alignment horizontal="left" vertical="top" wrapText="1"/>
    </xf>
    <xf numFmtId="0" fontId="2352" fillId="1655" borderId="1832" xfId="25" applyNumberFormat="1" applyFont="1" applyFill="1" applyBorder="1" applyAlignment="1">
      <alignment horizontal="center" vertical="top" wrapText="1"/>
    </xf>
    <xf numFmtId="0" fontId="2342" fillId="1655" borderId="1789" xfId="25" applyNumberFormat="1" applyFont="1" applyFill="1" applyBorder="1" applyAlignment="1">
      <alignment horizontal="center" wrapText="1"/>
    </xf>
    <xf numFmtId="0" fontId="2270" fillId="1655" borderId="1789" xfId="25" applyNumberFormat="1" applyFont="1" applyFill="1" applyBorder="1" applyAlignment="1">
      <alignment horizontal="center" wrapText="1"/>
    </xf>
    <xf numFmtId="0" fontId="2290" fillId="1655" borderId="1763" xfId="25" applyNumberFormat="1" applyFont="1" applyFill="1" applyBorder="1"/>
    <xf numFmtId="0" fontId="2270" fillId="1655" borderId="1763" xfId="25" applyNumberFormat="1" applyFont="1" applyFill="1" applyBorder="1"/>
    <xf numFmtId="0" fontId="2351" fillId="1655" borderId="1789" xfId="25" applyNumberFormat="1" applyFont="1" applyFill="1" applyBorder="1" applyAlignment="1">
      <alignment horizontal="center" wrapText="1"/>
    </xf>
    <xf numFmtId="0" fontId="2344" fillId="1655" borderId="1789" xfId="25" applyNumberFormat="1" applyFont="1" applyFill="1" applyBorder="1" applyAlignment="1">
      <alignment horizontal="center" wrapText="1"/>
    </xf>
    <xf numFmtId="0" fontId="2351" fillId="1655" borderId="1789" xfId="25" applyNumberFormat="1" applyFont="1" applyFill="1" applyBorder="1" applyAlignment="1">
      <alignment horizontal="center" vertical="top" wrapText="1"/>
    </xf>
    <xf numFmtId="0" fontId="2279" fillId="1594" borderId="1764" xfId="25" applyNumberFormat="1" applyFont="1" applyFill="1" applyBorder="1" applyAlignment="1">
      <alignment horizontal="center" vertical="center" wrapText="1"/>
    </xf>
    <xf numFmtId="0" fontId="2265" fillId="1594" borderId="1764" xfId="25" applyNumberFormat="1" applyFont="1" applyFill="1" applyBorder="1" applyAlignment="1">
      <alignment horizontal="left" vertical="center" wrapText="1"/>
    </xf>
    <xf numFmtId="0" fontId="2274" fillId="1594" borderId="1764" xfId="25" applyNumberFormat="1" applyFont="1" applyFill="1" applyBorder="1" applyAlignment="1">
      <alignment horizontal="center" vertical="center" wrapText="1"/>
    </xf>
    <xf numFmtId="0" fontId="2264" fillId="1594" borderId="1764" xfId="25" applyNumberFormat="1" applyFont="1" applyFill="1" applyBorder="1" applyAlignment="1">
      <alignment vertical="center" wrapText="1"/>
    </xf>
    <xf numFmtId="0" fontId="2270" fillId="1594" borderId="1763" xfId="25" applyNumberFormat="1" applyFont="1" applyFill="1" applyBorder="1" applyAlignment="1">
      <alignment vertical="center" wrapText="1"/>
    </xf>
    <xf numFmtId="0" fontId="2287" fillId="1594" borderId="1764" xfId="25" applyNumberFormat="1" applyFont="1" applyFill="1" applyBorder="1" applyAlignment="1">
      <alignment vertical="top" wrapText="1"/>
    </xf>
    <xf numFmtId="0" fontId="2260" fillId="1594" borderId="1814" xfId="25" applyNumberFormat="1" applyFont="1" applyFill="1" applyBorder="1" applyAlignment="1">
      <alignment wrapText="1"/>
    </xf>
    <xf numFmtId="0" fontId="2260" fillId="1594" borderId="1815" xfId="25" applyNumberFormat="1" applyFont="1" applyFill="1" applyBorder="1" applyAlignment="1">
      <alignment wrapText="1"/>
    </xf>
    <xf numFmtId="0" fontId="2260" fillId="1594" borderId="1828" xfId="25" applyNumberFormat="1" applyFont="1" applyFill="1" applyBorder="1" applyAlignment="1">
      <alignment wrapText="1"/>
    </xf>
    <xf numFmtId="0" fontId="2260" fillId="1594" borderId="1829" xfId="25" applyNumberFormat="1" applyFont="1" applyFill="1" applyBorder="1" applyAlignment="1">
      <alignment wrapText="1"/>
    </xf>
    <xf numFmtId="0" fontId="2260" fillId="1594" borderId="1830" xfId="25" applyNumberFormat="1" applyFont="1" applyFill="1" applyBorder="1" applyAlignment="1">
      <alignment wrapText="1"/>
    </xf>
    <xf numFmtId="0" fontId="2265" fillId="1594" borderId="1764" xfId="25" applyNumberFormat="1" applyFont="1" applyFill="1" applyBorder="1" applyAlignment="1">
      <alignment horizontal="center" vertical="center" wrapText="1"/>
    </xf>
    <xf numFmtId="10" fontId="2264" fillId="1594" borderId="1764" xfId="25" applyNumberFormat="1" applyFont="1" applyFill="1" applyBorder="1" applyAlignment="1">
      <alignment vertical="center" wrapText="1"/>
    </xf>
    <xf numFmtId="0" fontId="2279" fillId="1594" borderId="1764" xfId="25" applyNumberFormat="1" applyFont="1" applyFill="1" applyBorder="1" applyAlignment="1">
      <alignment horizontal="center" vertical="top" wrapText="1"/>
    </xf>
    <xf numFmtId="0" fontId="2265" fillId="1594" borderId="1764" xfId="25" applyNumberFormat="1" applyFont="1" applyFill="1" applyBorder="1" applyAlignment="1">
      <alignment horizontal="left" vertical="top" wrapText="1"/>
    </xf>
    <xf numFmtId="0" fontId="2274" fillId="1594" borderId="1764" xfId="25" applyNumberFormat="1" applyFont="1" applyFill="1" applyBorder="1" applyAlignment="1">
      <alignment horizontal="center" vertical="top" wrapText="1"/>
    </xf>
    <xf numFmtId="0" fontId="2264" fillId="1594" borderId="1764" xfId="25" applyNumberFormat="1" applyFont="1" applyFill="1" applyBorder="1" applyAlignment="1">
      <alignment vertical="top" wrapText="1"/>
    </xf>
    <xf numFmtId="0" fontId="2270" fillId="1594" borderId="1763" xfId="25" applyNumberFormat="1" applyFont="1" applyFill="1" applyBorder="1" applyAlignment="1">
      <alignment vertical="top" wrapText="1"/>
    </xf>
    <xf numFmtId="0" fontId="2260" fillId="1594" borderId="1814" xfId="25" applyNumberFormat="1" applyFont="1" applyFill="1" applyBorder="1" applyAlignment="1">
      <alignment vertical="top" wrapText="1"/>
    </xf>
    <xf numFmtId="0" fontId="2260" fillId="1594" borderId="1815" xfId="25" applyNumberFormat="1" applyFont="1" applyFill="1" applyBorder="1" applyAlignment="1">
      <alignment vertical="top" wrapText="1"/>
    </xf>
    <xf numFmtId="0" fontId="2260" fillId="1594" borderId="1828" xfId="25" applyNumberFormat="1" applyFont="1" applyFill="1" applyBorder="1" applyAlignment="1">
      <alignment vertical="top" wrapText="1"/>
    </xf>
    <xf numFmtId="0" fontId="2260" fillId="1594" borderId="1829" xfId="25" applyNumberFormat="1" applyFont="1" applyFill="1" applyBorder="1" applyAlignment="1">
      <alignment vertical="top" wrapText="1"/>
    </xf>
    <xf numFmtId="0" fontId="2260" fillId="1594" borderId="1830" xfId="25" applyNumberFormat="1" applyFont="1" applyFill="1" applyBorder="1" applyAlignment="1">
      <alignment vertical="top" wrapText="1"/>
    </xf>
    <xf numFmtId="0" fontId="2265" fillId="1594" borderId="1764" xfId="25" applyNumberFormat="1" applyFont="1" applyFill="1" applyBorder="1" applyAlignment="1">
      <alignment horizontal="center" vertical="top" wrapText="1"/>
    </xf>
    <xf numFmtId="10" fontId="2264" fillId="1594" borderId="1764" xfId="25" applyNumberFormat="1" applyFont="1" applyFill="1" applyBorder="1" applyAlignment="1">
      <alignment vertical="top" wrapText="1"/>
    </xf>
    <xf numFmtId="0" fontId="2307" fillId="1594" borderId="1764" xfId="25" applyNumberFormat="1" applyFont="1" applyFill="1" applyBorder="1" applyAlignment="1">
      <alignment horizontal="left" vertical="center" wrapText="1"/>
    </xf>
    <xf numFmtId="0" fontId="2274" fillId="1599" borderId="1764" xfId="25" applyNumberFormat="1" applyFont="1" applyFill="1" applyBorder="1" applyAlignment="1">
      <alignment horizontal="center" vertical="center" wrapText="1"/>
    </xf>
    <xf numFmtId="0" fontId="2280" fillId="1594" borderId="1764" xfId="25" applyNumberFormat="1" applyFont="1" applyFill="1" applyBorder="1" applyAlignment="1">
      <alignment horizontal="left" vertical="center" wrapText="1"/>
    </xf>
    <xf numFmtId="0" fontId="2274" fillId="1602" borderId="1764" xfId="25" applyNumberFormat="1" applyFont="1" applyFill="1" applyBorder="1" applyAlignment="1">
      <alignment horizontal="center" vertical="center" wrapText="1"/>
    </xf>
    <xf numFmtId="0" fontId="2274" fillId="1603" borderId="1764" xfId="25" applyNumberFormat="1" applyFont="1" applyFill="1" applyBorder="1" applyAlignment="1">
      <alignment horizontal="center" vertical="center" wrapText="1"/>
    </xf>
    <xf numFmtId="0" fontId="2307" fillId="1594" borderId="1764" xfId="25" applyNumberFormat="1" applyFont="1" applyFill="1" applyBorder="1" applyAlignment="1">
      <alignment horizontal="left" vertical="top" wrapText="1"/>
    </xf>
    <xf numFmtId="0" fontId="2274" fillId="1599" borderId="1764" xfId="25" applyNumberFormat="1" applyFont="1" applyFill="1" applyBorder="1" applyAlignment="1">
      <alignment horizontal="center" vertical="top" wrapText="1"/>
    </xf>
    <xf numFmtId="0" fontId="2280" fillId="1594" borderId="1764" xfId="25" applyNumberFormat="1" applyFont="1" applyFill="1" applyBorder="1" applyAlignment="1">
      <alignment horizontal="left" vertical="top" wrapText="1"/>
    </xf>
    <xf numFmtId="0" fontId="2274" fillId="1602" borderId="1764" xfId="25" applyNumberFormat="1" applyFont="1" applyFill="1" applyBorder="1" applyAlignment="1">
      <alignment horizontal="center" vertical="top" wrapText="1"/>
    </xf>
    <xf numFmtId="0" fontId="2274" fillId="1603" borderId="1764" xfId="25" applyNumberFormat="1" applyFont="1" applyFill="1" applyBorder="1" applyAlignment="1">
      <alignment horizontal="center" vertical="top" wrapText="1"/>
    </xf>
    <xf numFmtId="10" fontId="2270" fillId="1655" borderId="1763" xfId="25" applyNumberFormat="1" applyFont="1" applyFill="1" applyBorder="1" applyAlignment="1">
      <alignment vertical="center" wrapText="1"/>
    </xf>
    <xf numFmtId="10" fontId="2344" fillId="1655" borderId="1763" xfId="25" applyNumberFormat="1" applyFont="1" applyFill="1" applyBorder="1" applyAlignment="1">
      <alignment vertical="center" wrapText="1"/>
    </xf>
    <xf numFmtId="10" fontId="2344" fillId="1655" borderId="1763" xfId="25" applyNumberFormat="1" applyFont="1" applyFill="1" applyBorder="1" applyAlignment="1">
      <alignment vertical="top" wrapText="1"/>
    </xf>
    <xf numFmtId="0" fontId="2347" fillId="1594" borderId="1763" xfId="25" applyNumberFormat="1" applyFont="1" applyFill="1" applyBorder="1" applyAlignment="1">
      <alignment horizontal="left" vertical="bottom"/>
    </xf>
    <xf numFmtId="0" fontId="2345" fillId="1639" borderId="1789" xfId="25" applyNumberFormat="1" applyFont="1" applyFill="1" applyBorder="1" applyAlignment="1">
      <alignment horizontal="center" vertical="bottom"/>
    </xf>
    <xf numFmtId="0" fontId="2345" fillId="1647" borderId="1789" xfId="25" applyNumberFormat="1" applyFont="1" applyFill="1" applyBorder="1" applyAlignment="1">
      <alignment horizontal="center" vertical="bottom"/>
    </xf>
    <xf numFmtId="0" fontId="2345" fillId="1640" borderId="1796" xfId="25" applyNumberFormat="1" applyFont="1" applyFill="1" applyBorder="1" applyAlignment="1">
      <alignment horizontal="left"/>
    </xf>
    <xf numFmtId="0" fontId="2347" fillId="1642" borderId="1789" xfId="25" applyNumberFormat="1" applyFont="1" applyFill="1" applyBorder="1" applyAlignment="1">
      <alignment horizontal="center"/>
    </xf>
    <xf numFmtId="0" fontId="2347" fillId="1594" borderId="1789" xfId="25" applyNumberFormat="1" applyFont="1" applyFill="1" applyBorder="1" applyAlignment="1">
      <alignment horizontal="center"/>
    </xf>
    <xf numFmtId="0" fontId="2347" fillId="1599" borderId="1789" xfId="25" applyNumberFormat="1" applyFont="1" applyFill="1" applyBorder="1" applyAlignment="1">
      <alignment horizontal="center"/>
    </xf>
    <xf numFmtId="0" fontId="2345" fillId="1639" borderId="1789" xfId="25" applyNumberFormat="1" applyFont="1" applyFill="1" applyBorder="1" applyAlignment="1">
      <alignment horizontal="right"/>
    </xf>
    <xf numFmtId="0" fontId="2345" fillId="1634" borderId="1789" xfId="25" applyNumberFormat="1" applyFont="1" applyFill="1" applyBorder="1" applyAlignment="1">
      <alignment horizontal="center"/>
    </xf>
    <xf numFmtId="0" fontId="2345" fillId="1639" borderId="1789" xfId="25" applyNumberFormat="1" applyFont="1" applyFill="1" applyBorder="1" applyAlignment="1">
      <alignment horizontal="left" vertical="bottom"/>
    </xf>
    <xf numFmtId="0" fontId="2347" fillId="1594" borderId="1789" xfId="25" applyNumberFormat="1" applyFont="1" applyFill="1" applyBorder="1" applyAlignment="1">
      <alignment horizontal="left" vertical="top" wrapText="1"/>
    </xf>
    <xf numFmtId="0" fontId="2347" fillId="1655" borderId="1763" xfId="25" applyNumberFormat="1" applyFont="1" applyFill="1" applyBorder="1" applyAlignment="1">
      <alignment horizontal="left" vertical="bottom"/>
    </xf>
    <xf numFmtId="0" fontId="2345" fillId="1655" borderId="1789" xfId="25" applyNumberFormat="1" applyFont="1" applyFill="1" applyBorder="1" applyAlignment="1">
      <alignment horizontal="center" vertical="bottom"/>
    </xf>
    <xf numFmtId="0" fontId="2345" fillId="1655" borderId="1796" xfId="25" applyNumberFormat="1" applyFont="1" applyFill="1" applyBorder="1" applyAlignment="1">
      <alignment horizontal="left"/>
    </xf>
    <xf numFmtId="0" fontId="2347" fillId="1655" borderId="1789" xfId="25" applyNumberFormat="1" applyFont="1" applyFill="1" applyBorder="1" applyAlignment="1">
      <alignment horizontal="center"/>
    </xf>
    <xf numFmtId="0" fontId="2345" fillId="1655" borderId="1789" xfId="25" applyNumberFormat="1" applyFont="1" applyFill="1" applyBorder="1" applyAlignment="1">
      <alignment horizontal="right"/>
    </xf>
    <xf numFmtId="0" fontId="2345" fillId="1655" borderId="1789" xfId="25" applyNumberFormat="1" applyFont="1" applyFill="1" applyBorder="1" applyAlignment="1">
      <alignment horizontal="center"/>
    </xf>
    <xf numFmtId="0" fontId="2345" fillId="1655" borderId="1789" xfId="25" applyNumberFormat="1" applyFont="1" applyFill="1" applyBorder="1" applyAlignment="1">
      <alignment horizontal="left" vertical="bottom"/>
    </xf>
    <xf numFmtId="0" fontId="2347" fillId="1655" borderId="1763" xfId="25" applyNumberFormat="1" applyFont="1" applyFill="1" applyBorder="1" applyAlignment="1">
      <alignment horizontal="left" vertical="bottom" wrapText="1"/>
    </xf>
    <xf numFmtId="0" fontId="2345" fillId="1655" borderId="1789" xfId="25" applyNumberFormat="1" applyFont="1" applyFill="1" applyBorder="1" applyAlignment="1">
      <alignment horizontal="center" vertical="bottom" wrapText="1"/>
    </xf>
    <xf numFmtId="0" fontId="2345" fillId="1655" borderId="1796" xfId="25" applyNumberFormat="1" applyFont="1" applyFill="1" applyBorder="1" applyAlignment="1">
      <alignment horizontal="left" wrapText="1"/>
    </xf>
    <xf numFmtId="0" fontId="2345" fillId="1655" borderId="1789" xfId="25" applyNumberFormat="1" applyFont="1" applyFill="1" applyBorder="1" applyAlignment="1">
      <alignment horizontal="right" wrapText="1"/>
    </xf>
    <xf numFmtId="0" fontId="2345" fillId="1655" borderId="1789" xfId="25" applyNumberFormat="1" applyFont="1" applyFill="1" applyBorder="1" applyAlignment="1">
      <alignment horizontal="left" vertical="bottom" wrapText="1"/>
    </xf>
    <xf numFmtId="0" fontId="2347" fillId="1655" borderId="1763" xfId="25" applyNumberFormat="1" applyFont="1" applyFill="1" applyBorder="1" applyAlignment="1">
      <alignment horizontal="left" vertical="top" wrapText="1"/>
    </xf>
    <xf numFmtId="0" fontId="2345" fillId="1655" borderId="1796" xfId="25" applyNumberFormat="1" applyFont="1" applyFill="1" applyBorder="1" applyAlignment="1">
      <alignment horizontal="left" vertical="top" wrapText="1"/>
    </xf>
    <xf numFmtId="0" fontId="2345" fillId="1655" borderId="1789" xfId="25" applyNumberFormat="1" applyFont="1" applyFill="1" applyBorder="1" applyAlignment="1">
      <alignment horizontal="right" vertical="top" wrapText="1"/>
    </xf>
    <xf numFmtId="0" fontId="2347" fillId="1656" borderId="1763" xfId="25" applyNumberFormat="1" applyFont="1" applyFill="1" applyBorder="1" applyAlignment="1">
      <alignment horizontal="left" vertical="top" wrapText="1"/>
    </xf>
    <xf numFmtId="0" fontId="2348" fillId="1656" borderId="1763" xfId="25" applyNumberFormat="1" applyFont="1" applyFill="1" applyBorder="1" applyAlignment="1">
      <alignment horizontal="left" vertical="top" wrapText="1"/>
    </xf>
    <xf numFmtId="0" fontId="2347" fillId="1657" borderId="1763" xfId="25" applyNumberFormat="1" applyFont="1" applyFill="1" applyBorder="1" applyAlignment="1">
      <alignment horizontal="left" vertical="top" wrapText="1"/>
    </xf>
    <xf numFmtId="0" fontId="2345" fillId="1657" borderId="1763" xfId="25" applyNumberFormat="1" applyFont="1" applyFill="1" applyBorder="1" applyAlignment="1">
      <alignment horizontal="left" vertical="top" wrapText="1"/>
    </xf>
    <xf numFmtId="0" fontId="2345" fillId="1655" borderId="1832" xfId="25" applyNumberFormat="1" applyFont="1" applyFill="1" applyBorder="1" applyAlignment="1">
      <alignment horizontal="right" vertical="top" wrapText="1"/>
    </xf>
    <xf numFmtId="0" fontId="2290" fillId="1655" borderId="1763" xfId="25" applyNumberFormat="1" applyFont="1" applyFill="1" applyBorder="1" applyAlignment="1">
      <alignment horizontal="left" vertical="top" wrapText="1"/>
    </xf>
    <xf numFmtId="0" fontId="2314" fillId="1655" borderId="1789" xfId="25" applyNumberFormat="1" applyFont="1" applyFill="1" applyBorder="1" applyAlignment="1">
      <alignment horizontal="center" vertical="bottom"/>
    </xf>
    <xf numFmtId="0" fontId="2353" fillId="1655" borderId="1789" xfId="25" applyNumberFormat="1" applyFont="1" applyFill="1" applyBorder="1" applyAlignment="1">
      <alignment horizontal="center" vertical="bottom"/>
    </xf>
    <xf numFmtId="0" fontId="2353" fillId="1655" borderId="1789" xfId="25" applyNumberFormat="1" applyFont="1" applyFill="1" applyBorder="1" applyAlignment="1">
      <alignment horizontal="center" vertical="bottom" wrapText="1"/>
    </xf>
    <xf numFmtId="0" fontId="2353" fillId="1655" borderId="1789" xfId="25" applyNumberFormat="1" applyFont="1" applyFill="1" applyBorder="1" applyAlignment="1">
      <alignment horizontal="center" vertical="top" wrapText="1"/>
    </xf>
    <xf numFmtId="0" fontId="2345" fillId="1594" borderId="1789" xfId="25" applyNumberFormat="1" applyFont="1" applyFill="1" applyBorder="1" applyAlignment="1">
      <alignment horizontal="center"/>
    </xf>
    <xf numFmtId="0" fontId="2345" fillId="1594" borderId="1789" xfId="25" applyNumberFormat="1" applyFont="1" applyFill="1" applyBorder="1" applyAlignment="1">
      <alignment horizontal="center" wrapText="1"/>
    </xf>
    <xf numFmtId="0" fontId="2346" fillId="1594" borderId="1763" xfId="25" applyNumberFormat="1" applyFont="1" applyFill="1" applyBorder="1"/>
    <xf numFmtId="0" fontId="2347" fillId="1594" borderId="1789" xfId="25" applyNumberFormat="1" applyFont="1" applyFill="1" applyBorder="1"/>
    <xf numFmtId="0" fontId="2347" fillId="1594" borderId="1789" xfId="25" applyNumberFormat="1" applyFont="1" applyFill="1" applyBorder="1" applyAlignment="1">
      <alignment wrapText="1"/>
    </xf>
    <xf numFmtId="0" fontId="2347" fillId="1594" borderId="1763" xfId="25" applyNumberFormat="1" applyFont="1" applyFill="1" applyBorder="1" applyAlignment="1">
      <alignment wrapText="1"/>
    </xf>
    <xf numFmtId="0" fontId="2346" fillId="1655" borderId="1763" xfId="25" applyNumberFormat="1" applyFont="1" applyFill="1" applyBorder="1"/>
    <xf numFmtId="0" fontId="2347" fillId="1655" borderId="1789" xfId="25" applyNumberFormat="1" applyFont="1" applyFill="1" applyBorder="1" applyAlignment="1">
      <alignment wrapText="1"/>
    </xf>
    <xf numFmtId="0" fontId="2346" fillId="1655" borderId="1763" xfId="25" applyNumberFormat="1" applyFont="1" applyFill="1" applyBorder="1" applyAlignment="1">
      <alignment wrapText="1"/>
    </xf>
    <xf numFmtId="0" fontId="2346" fillId="1655" borderId="1763" xfId="25" applyNumberFormat="1" applyFont="1" applyFill="1" applyBorder="1" applyAlignment="1">
      <alignment vertical="top" wrapText="1"/>
    </xf>
    <xf numFmtId="0" fontId="2346" fillId="1656" borderId="1763" xfId="25" applyNumberFormat="1" applyFont="1" applyFill="1" applyBorder="1" applyAlignment="1">
      <alignment vertical="top" wrapText="1"/>
    </xf>
    <xf numFmtId="0" fontId="2349" fillId="1656" borderId="1763" xfId="25" applyNumberFormat="1" applyFont="1" applyFill="1" applyBorder="1" applyAlignment="1">
      <alignment vertical="top" wrapText="1"/>
    </xf>
    <xf numFmtId="0" fontId="2347" fillId="1657" borderId="1789" xfId="25" applyNumberFormat="1" applyFont="1" applyFill="1" applyBorder="1" applyAlignment="1">
      <alignment vertical="top" wrapText="1"/>
    </xf>
    <xf numFmtId="0" fontId="2346" fillId="1657" borderId="1763" xfId="25" applyNumberFormat="1" applyFont="1" applyFill="1" applyBorder="1" applyAlignment="1">
      <alignment vertical="top" wrapText="1"/>
    </xf>
    <xf numFmtId="0" fontId="2345" fillId="1657" borderId="1789" xfId="25" applyNumberFormat="1" applyFont="1" applyFill="1" applyBorder="1" applyAlignment="1">
      <alignment vertical="top" wrapText="1"/>
    </xf>
    <xf numFmtId="0" fontId="2354" fillId="1657" borderId="1763" xfId="25" applyNumberFormat="1" applyFont="1" applyFill="1" applyBorder="1" applyAlignment="1">
      <alignment vertical="top" wrapText="1"/>
    </xf>
    <xf numFmtId="0" fontId="2354" fillId="1657" borderId="1763" xfId="25" applyNumberFormat="1" applyFont="1" applyFill="1" applyBorder="1" applyAlignment="1">
      <alignment horizontal="center" vertical="top" wrapText="1"/>
    </xf>
    <xf numFmtId="0" fontId="2354" fillId="1657" borderId="1763" xfId="25" applyNumberFormat="1" applyFont="1" applyFill="1" applyBorder="1" applyAlignment="1">
      <alignment horizontal="center" vertical="center" wrapText="1"/>
    </xf>
    <xf numFmtId="0" fontId="2354" fillId="1657" borderId="1832" xfId="25" applyNumberFormat="1" applyFont="1" applyFill="1" applyBorder="1" applyAlignment="1">
      <alignment horizontal="center" vertical="center" wrapText="1"/>
    </xf>
    <xf numFmtId="0" fontId="2346" fillId="1655" borderId="1832" xfId="25" applyNumberFormat="1" applyFont="1" applyFill="1" applyBorder="1" applyAlignment="1">
      <alignment vertical="top" wrapText="1"/>
    </xf>
    <xf numFmtId="0" fontId="2270" fillId="1655" borderId="1763" xfId="25" applyNumberFormat="1" applyFont="1" applyFill="1" applyBorder="1" applyAlignment="1">
      <alignment wrapText="1"/>
    </xf>
    <xf numFmtId="0" fontId="2345" fillId="1594" borderId="1801" xfId="25" applyNumberFormat="1" applyFont="1" applyFill="1" applyBorder="1" applyAlignment="1">
      <alignment horizontal="center" vertical="center" wrapText="1"/>
    </xf>
    <xf numFmtId="0" fontId="2346" fillId="1594" borderId="1809" xfId="25" applyNumberFormat="1" applyFont="1" applyFill="1" applyBorder="1"/>
    <xf numFmtId="0" fontId="2346" fillId="1594" borderId="1810" xfId="25" applyNumberFormat="1" applyFont="1" applyFill="1" applyBorder="1"/>
    <xf numFmtId="0" fontId="2347" fillId="1610" borderId="1789" xfId="25" applyNumberFormat="1" applyFont="1" applyFill="1" applyBorder="1" applyAlignment="1">
      <alignment horizontal="center" vertical="bottom" wrapText="1"/>
    </xf>
    <xf numFmtId="0" fontId="2347" fillId="1613" borderId="1789" xfId="25" applyNumberFormat="1" applyFont="1" applyFill="1" applyBorder="1" applyAlignment="1">
      <alignment horizontal="left" wrapText="1"/>
    </xf>
    <xf numFmtId="3" fontId="2347" fillId="1610" borderId="1789" xfId="25" applyNumberFormat="1" applyFont="1" applyFill="1" applyBorder="1" applyAlignment="1">
      <alignment horizontal="center" wrapText="1"/>
    </xf>
    <xf numFmtId="0" fontId="2347" fillId="1594" borderId="1789" xfId="25" applyNumberFormat="1" applyFont="1" applyFill="1" applyBorder="1" applyAlignment="1">
      <alignment horizontal="center" vertical="bottom" wrapText="1"/>
    </xf>
    <xf numFmtId="0" fontId="2345" fillId="1634" borderId="1812" xfId="25" applyNumberFormat="1" applyFont="1" applyFill="1" applyBorder="1" applyAlignment="1">
      <alignment vertical="bottom" wrapText="1"/>
    </xf>
    <xf numFmtId="0" fontId="2345" fillId="1634" borderId="1813" xfId="25" applyNumberFormat="1" applyFont="1" applyFill="1" applyBorder="1" applyAlignment="1">
      <alignment vertical="bottom" wrapText="1"/>
    </xf>
    <xf numFmtId="1" fontId="2345" fillId="1634" borderId="1813" xfId="25" applyNumberFormat="1" applyFont="1" applyFill="1" applyBorder="1" applyAlignment="1">
      <alignment horizontal="center" vertical="bottom" wrapText="1"/>
    </xf>
    <xf numFmtId="1" fontId="2345" fillId="1634" borderId="1797" xfId="25" applyNumberFormat="1" applyFont="1" applyFill="1" applyBorder="1" applyAlignment="1">
      <alignment horizontal="center" vertical="bottom" wrapText="1"/>
    </xf>
    <xf numFmtId="0" fontId="2347" fillId="1594" borderId="1763" xfId="25" applyNumberFormat="1" applyFont="1" applyFill="1" applyBorder="1" applyAlignment="1">
      <alignment horizontal="left" vertical="center"/>
    </xf>
    <xf numFmtId="0" fontId="2345" fillId="1655" borderId="1801" xfId="25" applyNumberFormat="1" applyFont="1" applyFill="1" applyBorder="1" applyAlignment="1">
      <alignment horizontal="center" vertical="center" wrapText="1"/>
    </xf>
    <xf numFmtId="0" fontId="2346" fillId="1655" borderId="1809" xfId="25" applyNumberFormat="1" applyFont="1" applyFill="1" applyBorder="1"/>
    <xf numFmtId="0" fontId="2346" fillId="1655" borderId="1810" xfId="25" applyNumberFormat="1" applyFont="1" applyFill="1" applyBorder="1"/>
    <xf numFmtId="0" fontId="2347" fillId="1655" borderId="1789" xfId="25" applyNumberFormat="1" applyFont="1" applyFill="1" applyBorder="1" applyAlignment="1">
      <alignment horizontal="center" vertical="bottom" wrapText="1"/>
    </xf>
    <xf numFmtId="0" fontId="2347" fillId="1655" borderId="1789" xfId="25" applyNumberFormat="1" applyFont="1" applyFill="1" applyBorder="1" applyAlignment="1">
      <alignment horizontal="left" wrapText="1"/>
    </xf>
    <xf numFmtId="3" fontId="2347" fillId="1655" borderId="1789" xfId="25" applyNumberFormat="1" applyFont="1" applyFill="1" applyBorder="1" applyAlignment="1">
      <alignment horizontal="center" wrapText="1"/>
    </xf>
    <xf numFmtId="0" fontId="2345" fillId="1655" borderId="1812" xfId="25" applyNumberFormat="1" applyFont="1" applyFill="1" applyBorder="1" applyAlignment="1">
      <alignment vertical="bottom" wrapText="1"/>
    </xf>
    <xf numFmtId="0" fontId="2345" fillId="1655" borderId="1813" xfId="25" applyNumberFormat="1" applyFont="1" applyFill="1" applyBorder="1" applyAlignment="1">
      <alignment vertical="bottom" wrapText="1"/>
    </xf>
    <xf numFmtId="1" fontId="2345" fillId="1655" borderId="1813" xfId="25" applyNumberFormat="1" applyFont="1" applyFill="1" applyBorder="1" applyAlignment="1">
      <alignment horizontal="center" vertical="bottom" wrapText="1"/>
    </xf>
    <xf numFmtId="1" fontId="2345" fillId="1655" borderId="1797" xfId="25" applyNumberFormat="1" applyFont="1" applyFill="1" applyBorder="1" applyAlignment="1">
      <alignment horizontal="center" vertical="bottom" wrapText="1"/>
    </xf>
    <xf numFmtId="0" fontId="2347" fillId="1655" borderId="1763" xfId="25" applyNumberFormat="1" applyFont="1" applyFill="1" applyBorder="1" applyAlignment="1">
      <alignment horizontal="left" vertical="center"/>
    </xf>
    <xf numFmtId="0" fontId="2346" fillId="1655" borderId="1809" xfId="25" applyNumberFormat="1" applyFont="1" applyFill="1" applyBorder="1" applyAlignment="1">
      <alignment wrapText="1"/>
    </xf>
    <xf numFmtId="0" fontId="2346" fillId="1655" borderId="1810" xfId="25" applyNumberFormat="1" applyFont="1" applyFill="1" applyBorder="1" applyAlignment="1">
      <alignment wrapText="1"/>
    </xf>
    <xf numFmtId="0" fontId="2347" fillId="1655" borderId="1763" xfId="25" applyNumberFormat="1" applyFont="1" applyFill="1" applyBorder="1" applyAlignment="1">
      <alignment horizontal="left" vertical="center" wrapText="1"/>
    </xf>
    <xf numFmtId="0" fontId="2345" fillId="1655" borderId="1801" xfId="25" applyNumberFormat="1" applyFont="1" applyFill="1" applyBorder="1" applyAlignment="1">
      <alignment horizontal="center" vertical="top" wrapText="1"/>
    </xf>
    <xf numFmtId="0" fontId="2346" fillId="1655" borderId="1809" xfId="25" applyNumberFormat="1" applyFont="1" applyFill="1" applyBorder="1" applyAlignment="1">
      <alignment vertical="top" wrapText="1"/>
    </xf>
    <xf numFmtId="0" fontId="2346" fillId="1655" borderId="1810" xfId="25" applyNumberFormat="1" applyFont="1" applyFill="1" applyBorder="1" applyAlignment="1">
      <alignment vertical="top" wrapText="1"/>
    </xf>
    <xf numFmtId="3" fontId="2347" fillId="1655" borderId="1789" xfId="25" applyNumberFormat="1" applyFont="1" applyFill="1" applyBorder="1" applyAlignment="1">
      <alignment horizontal="center" vertical="top" wrapText="1"/>
    </xf>
    <xf numFmtId="0" fontId="2345" fillId="1655" borderId="1812" xfId="25" applyNumberFormat="1" applyFont="1" applyFill="1" applyBorder="1" applyAlignment="1">
      <alignment vertical="top" wrapText="1"/>
    </xf>
    <xf numFmtId="0" fontId="2345" fillId="1655" borderId="1813" xfId="25" applyNumberFormat="1" applyFont="1" applyFill="1" applyBorder="1" applyAlignment="1">
      <alignment vertical="top" wrapText="1"/>
    </xf>
    <xf numFmtId="1" fontId="2345" fillId="1655" borderId="1813" xfId="25" applyNumberFormat="1" applyFont="1" applyFill="1" applyBorder="1" applyAlignment="1">
      <alignment horizontal="center" vertical="top" wrapText="1"/>
    </xf>
    <xf numFmtId="1" fontId="2345" fillId="1655" borderId="1797" xfId="25" applyNumberFormat="1" applyFont="1" applyFill="1" applyBorder="1" applyAlignment="1">
      <alignment horizontal="center" vertical="top" wrapText="1"/>
    </xf>
    <xf numFmtId="0" fontId="2345" fillId="1656" borderId="1801" xfId="25" applyNumberFormat="1" applyFont="1" applyFill="1" applyBorder="1" applyAlignment="1">
      <alignment horizontal="center" vertical="top" wrapText="1"/>
    </xf>
    <xf numFmtId="0" fontId="2346" fillId="1656" borderId="1809" xfId="25" applyNumberFormat="1" applyFont="1" applyFill="1" applyBorder="1" applyAlignment="1">
      <alignment vertical="top" wrapText="1"/>
    </xf>
    <xf numFmtId="0" fontId="2346" fillId="1656" borderId="1810" xfId="25" applyNumberFormat="1" applyFont="1" applyFill="1" applyBorder="1" applyAlignment="1">
      <alignment vertical="top" wrapText="1"/>
    </xf>
    <xf numFmtId="0" fontId="2348" fillId="1656" borderId="1801" xfId="25" applyNumberFormat="1" applyFont="1" applyFill="1" applyBorder="1" applyAlignment="1">
      <alignment horizontal="center" vertical="top" wrapText="1"/>
    </xf>
    <xf numFmtId="0" fontId="2349" fillId="1656" borderId="1809" xfId="25" applyNumberFormat="1" applyFont="1" applyFill="1" applyBorder="1" applyAlignment="1">
      <alignment vertical="top" wrapText="1"/>
    </xf>
    <xf numFmtId="0" fontId="2349" fillId="1656" borderId="1810" xfId="25" applyNumberFormat="1" applyFont="1" applyFill="1" applyBorder="1" applyAlignment="1">
      <alignment vertical="top" wrapText="1"/>
    </xf>
    <xf numFmtId="3" fontId="2347" fillId="1655" borderId="1832" xfId="25" applyNumberFormat="1" applyFont="1" applyFill="1" applyBorder="1" applyAlignment="1">
      <alignment horizontal="center" vertical="top" wrapText="1"/>
    </xf>
    <xf numFmtId="1" fontId="2345" fillId="1655" borderId="1832" xfId="25" applyNumberFormat="1" applyFont="1" applyFill="1" applyBorder="1" applyAlignment="1">
      <alignment horizontal="center" vertical="top" wrapText="1"/>
    </xf>
    <xf numFmtId="0" fontId="2270" fillId="1655" borderId="1763" xfId="25" applyNumberFormat="1" applyFont="1" applyFill="1" applyBorder="1" applyAlignment="1">
      <alignment vertical="bottom"/>
    </xf>
    <xf numFmtId="0" fontId="2344" fillId="1655" borderId="1763" xfId="25" applyNumberFormat="1" applyFont="1" applyFill="1" applyBorder="1" applyAlignment="1">
      <alignment vertical="bottom"/>
    </xf>
    <xf numFmtId="0" fontId="2344" fillId="1655" borderId="1763" xfId="25" applyNumberFormat="1" applyFont="1" applyFill="1" applyBorder="1" applyAlignment="1">
      <alignment vertical="bottom" wrapText="1"/>
    </xf>
    <xf numFmtId="0" fontId="2355" fillId="1658" borderId="1835" xfId="26" applyAlignment="1">
      <alignment vertical="bottom"/>
    </xf>
    <xf numFmtId="0" fontId="2356" fillId="1658" borderId="1835" xfId="26" applyAlignment="1">
      <alignment horizontal="left" vertical="center"/>
    </xf>
    <xf numFmtId="0" fontId="2357" fillId="1658" borderId="1835" xfId="26" applyAlignment="1">
      <alignment horizontal="left" vertical="center"/>
    </xf>
    <xf numFmtId="0" fontId="2358" fillId="1658" borderId="1835" xfId="26" applyAlignment="1">
      <alignment horizontal="left" vertical="center"/>
    </xf>
    <xf numFmtId="0" fontId="2359" fillId="1660" borderId="1836" xfId="26" applyAlignment="1">
      <alignment vertical="center"/>
    </xf>
    <xf numFmtId="0" fontId="2360" fillId="1658" borderId="1835" xfId="26" applyAlignment="1">
      <alignment horizontal="left" vertical="center"/>
    </xf>
    <xf numFmtId="0" fontId="2359" fillId="1661" borderId="1836" xfId="26" applyAlignment="1">
      <alignment vertical="center"/>
    </xf>
    <xf numFmtId="0" fontId="2359" fillId="1662" borderId="1836" xfId="26" applyAlignment="1">
      <alignment vertical="center"/>
    </xf>
    <xf numFmtId="0" fontId="2359" fillId="1663" borderId="1836" xfId="26" applyAlignment="1">
      <alignment vertical="center"/>
    </xf>
    <xf numFmtId="0" fontId="2361" fillId="1658" borderId="1835" xfId="26"/>
    <xf numFmtId="0" fontId="2359" fillId="1664" borderId="1836" xfId="26" applyAlignment="1">
      <alignment vertical="center"/>
    </xf>
    <xf numFmtId="0" fontId="2359" fillId="1665" borderId="1836" xfId="26" applyAlignment="1">
      <alignment vertical="center"/>
    </xf>
    <xf numFmtId="0" fontId="2359" fillId="1666" borderId="1836" xfId="26" applyAlignment="1">
      <alignment vertical="center"/>
    </xf>
    <xf numFmtId="0" fontId="2359" fillId="1667" borderId="1836" xfId="26" applyAlignment="1">
      <alignment vertical="center"/>
    </xf>
    <xf numFmtId="0" fontId="2362" fillId="1668" borderId="1837" xfId="26" applyAlignment="1">
      <alignment horizontal="left" vertical="center"/>
    </xf>
    <xf numFmtId="0" fontId="2363" fillId="1658" borderId="1838" xfId="26"/>
    <xf numFmtId="0" fontId="2363" fillId="1658" borderId="1839" xfId="26"/>
    <xf numFmtId="0" fontId="2364" fillId="1669" borderId="1840" xfId="26" applyAlignment="1">
      <alignment horizontal="center" vertical="center" wrapText="1"/>
    </xf>
    <xf numFmtId="0" fontId="2365" fillId="1658" borderId="1835" xfId="26"/>
    <xf numFmtId="0" fontId="2366" fillId="1669" borderId="1837" xfId="26" applyAlignment="1">
      <alignment horizontal="center" vertical="center"/>
    </xf>
    <xf numFmtId="0" fontId="2363" fillId="1658" borderId="1841" xfId="26"/>
    <xf numFmtId="0" fontId="2367" fillId="1658" borderId="1835" xfId="26"/>
    <xf numFmtId="0" fontId="2368" fillId="1669" borderId="1836" xfId="26" applyAlignment="1">
      <alignment horizontal="center" vertical="center"/>
    </xf>
    <xf numFmtId="0" fontId="2369" fillId="1658" borderId="1836" xfId="26" applyAlignment="1">
      <alignment horizontal="left" vertical="center" wrapText="1"/>
    </xf>
    <xf numFmtId="0" fontId="2359" fillId="1658" borderId="1836" xfId="26" applyAlignment="1">
      <alignment horizontal="left" vertical="center" wrapText="1"/>
    </xf>
    <xf numFmtId="164" fontId="2360" fillId="1658" borderId="1836" xfId="26" applyAlignment="1">
      <alignment horizontal="center" vertical="center"/>
    </xf>
    <xf numFmtId="0" fontId="2370" fillId="1658" borderId="1835" xfId="26"/>
    <xf numFmtId="0" fontId="2365" fillId="1658" borderId="1835" xfId="26" applyAlignment="1">
      <alignment vertical="bottom"/>
    </xf>
    <xf numFmtId="0" fontId="2371" fillId="1658" borderId="1842" xfId="26"/>
    <xf numFmtId="0" fontId="2363" fillId="1658" borderId="1843" xfId="26"/>
    <xf numFmtId="0" fontId="2365" fillId="1658" borderId="1844" xfId="26"/>
    <xf numFmtId="0" fontId="2371" fillId="1658" borderId="1845" xfId="26" applyAlignment="1">
      <alignment horizontal="center"/>
    </xf>
    <xf numFmtId="0" fontId="2371" fillId="1658" borderId="1835" xfId="26" applyAlignment="1">
      <alignment horizontal="center"/>
    </xf>
    <xf numFmtId="0" fontId="2365" fillId="1658" borderId="1845" xfId="26" applyAlignment="1">
      <alignment horizontal="center"/>
    </xf>
    <xf numFmtId="0" fontId="2365" fillId="1658" borderId="1846" xfId="26"/>
    <xf numFmtId="0" fontId="2372" fillId="1658" borderId="1847" xfId="26" applyAlignment="1">
      <alignment wrapText="1"/>
    </xf>
    <xf numFmtId="0" fontId="2371" fillId="1658" borderId="1845" xfId="26" applyAlignment="1">
      <alignment horizontal="center" wrapText="1"/>
    </xf>
    <xf numFmtId="0" fontId="2372" fillId="1658" borderId="1848" xfId="26" applyAlignment="1">
      <alignment wrapText="1"/>
    </xf>
    <xf numFmtId="0" fontId="2372" fillId="1658" borderId="1847" xfId="26" applyAlignment="1">
      <alignment wrapText="1"/>
    </xf>
    <xf numFmtId="0" fontId="2360" fillId="1658" borderId="1836" xfId="26" applyAlignment="1">
      <alignment horizontal="center" vertical="center"/>
    </xf>
    <xf numFmtId="0" fontId="2363" fillId="1658" borderId="1849" xfId="26"/>
    <xf numFmtId="0" fontId="2371" fillId="1658" borderId="1842" xfId="26" applyAlignment="1">
      <alignment horizontal="center" wrapText="1"/>
    </xf>
    <xf numFmtId="0" fontId="2371" fillId="1658" borderId="1848" xfId="26" applyAlignment="1">
      <alignment wrapText="1"/>
    </xf>
    <xf numFmtId="0" fontId="2371" fillId="1658" borderId="1847" xfId="26" applyAlignment="1">
      <alignment wrapText="1"/>
    </xf>
    <xf numFmtId="0" fontId="2359" fillId="1658" borderId="1836" xfId="26" applyAlignment="1">
      <alignment vertical="center"/>
    </xf>
    <xf numFmtId="0" fontId="2359" fillId="1670" borderId="1836" xfId="26" applyAlignment="1">
      <alignment vertical="center"/>
    </xf>
    <xf numFmtId="0" fontId="2360" fillId="1658" borderId="1836" xfId="26" applyAlignment="1">
      <alignment horizontal="left" vertical="center" wrapText="1"/>
    </xf>
    <xf numFmtId="0" fontId="2373" fillId="1663" borderId="1836" xfId="26" applyAlignment="1">
      <alignment horizontal="center" vertical="center"/>
    </xf>
    <xf numFmtId="0" fontId="2364" fillId="1669" borderId="1836" xfId="26" applyAlignment="1">
      <alignment horizontal="center" vertical="center" wrapText="1"/>
    </xf>
    <xf numFmtId="0" fontId="2364" fillId="1669" borderId="1837" xfId="26" applyAlignment="1">
      <alignment horizontal="center" vertical="center" wrapText="1"/>
    </xf>
    <xf numFmtId="0" fontId="2359" fillId="1658" borderId="1836" xfId="26" applyAlignment="1">
      <alignment horizontal="left" vertical="center"/>
    </xf>
    <xf numFmtId="164" fontId="2359" fillId="1658" borderId="1836" xfId="26" applyAlignment="1">
      <alignment horizontal="center" vertical="center"/>
    </xf>
    <xf numFmtId="0" fontId="2359" fillId="1658" borderId="1837" xfId="26" applyAlignment="1">
      <alignment horizontal="left" vertical="center" wrapText="1"/>
    </xf>
    <xf numFmtId="0" fontId="2374" fillId="1663" borderId="1836" xfId="26" applyAlignment="1">
      <alignment horizontal="left" vertical="center"/>
    </xf>
    <xf numFmtId="0" fontId="2359" fillId="1663" borderId="1836" xfId="26" applyAlignment="1">
      <alignment horizontal="left" vertical="center" wrapText="1"/>
    </xf>
    <xf numFmtId="164" fontId="2359" fillId="1663" borderId="1836" xfId="26" applyAlignment="1">
      <alignment horizontal="center" vertical="center"/>
    </xf>
    <xf numFmtId="0" fontId="2374" fillId="1663" borderId="1837" xfId="26" applyAlignment="1">
      <alignment horizontal="left" vertical="center" wrapText="1"/>
    </xf>
    <xf numFmtId="0" fontId="2359" fillId="1663" borderId="1837" xfId="26" applyAlignment="1">
      <alignment horizontal="left" vertical="center" wrapText="1"/>
    </xf>
    <xf numFmtId="0" fontId="2359" fillId="1664" borderId="1836" xfId="26" applyAlignment="1">
      <alignment horizontal="left" vertical="center"/>
    </xf>
    <xf numFmtId="0" fontId="2359" fillId="1664" borderId="1836" xfId="26" applyAlignment="1">
      <alignment horizontal="left" vertical="center" wrapText="1"/>
    </xf>
    <xf numFmtId="164" fontId="2359" fillId="1664" borderId="1836" xfId="26" applyAlignment="1">
      <alignment horizontal="center" vertical="center"/>
    </xf>
    <xf numFmtId="0" fontId="2374" fillId="1664" borderId="1837" xfId="26" applyAlignment="1">
      <alignment horizontal="left" vertical="center" wrapText="1"/>
    </xf>
    <xf numFmtId="0" fontId="2359" fillId="1664" borderId="1837" xfId="26" applyAlignment="1">
      <alignment horizontal="left" vertical="center" wrapText="1"/>
    </xf>
    <xf numFmtId="0" fontId="2359" fillId="1665" borderId="1836" xfId="26" applyAlignment="1">
      <alignment horizontal="left" vertical="center"/>
    </xf>
    <xf numFmtId="0" fontId="2359" fillId="1665" borderId="1836" xfId="26" applyAlignment="1">
      <alignment horizontal="left" vertical="center" wrapText="1"/>
    </xf>
    <xf numFmtId="164" fontId="2359" fillId="1665" borderId="1836" xfId="26" applyAlignment="1">
      <alignment horizontal="center" vertical="center"/>
    </xf>
    <xf numFmtId="0" fontId="2374" fillId="1665" borderId="1837" xfId="26" applyAlignment="1">
      <alignment horizontal="left" vertical="center" wrapText="1"/>
    </xf>
    <xf numFmtId="0" fontId="2359" fillId="1665" borderId="1837" xfId="26" applyAlignment="1">
      <alignment horizontal="left" vertical="center" wrapText="1"/>
    </xf>
    <xf numFmtId="0" fontId="2359" fillId="1666" borderId="1836" xfId="26" applyAlignment="1">
      <alignment horizontal="left" vertical="center"/>
    </xf>
    <xf numFmtId="0" fontId="2359" fillId="1666" borderId="1836" xfId="26" applyAlignment="1">
      <alignment horizontal="left" vertical="center" wrapText="1"/>
    </xf>
    <xf numFmtId="164" fontId="2359" fillId="1666" borderId="1836" xfId="26" applyAlignment="1">
      <alignment horizontal="center" vertical="center"/>
    </xf>
    <xf numFmtId="0" fontId="2374" fillId="1666" borderId="1837" xfId="26" applyAlignment="1">
      <alignment horizontal="left" vertical="center" wrapText="1"/>
    </xf>
    <xf numFmtId="0" fontId="2359" fillId="1666" borderId="1837" xfId="26" applyAlignment="1">
      <alignment horizontal="left" vertical="center" wrapText="1"/>
    </xf>
    <xf numFmtId="0" fontId="2359" fillId="1667" borderId="1836" xfId="26" applyAlignment="1">
      <alignment horizontal="left" vertical="center"/>
    </xf>
    <xf numFmtId="0" fontId="2359" fillId="1667" borderId="1836" xfId="26" applyAlignment="1">
      <alignment horizontal="left" vertical="center" wrapText="1"/>
    </xf>
    <xf numFmtId="164" fontId="2359" fillId="1667" borderId="1836" xfId="26" applyAlignment="1">
      <alignment horizontal="center" vertical="center"/>
    </xf>
    <xf numFmtId="0" fontId="2374" fillId="1667" borderId="1837" xfId="26" applyAlignment="1">
      <alignment horizontal="left" vertical="center" wrapText="1"/>
    </xf>
    <xf numFmtId="0" fontId="2359" fillId="1667" borderId="1837" xfId="26" applyAlignment="1">
      <alignment horizontal="left" vertical="center" wrapText="1"/>
    </xf>
    <xf numFmtId="0" fontId="2375" fillId="1658" borderId="1835" xfId="26" applyAlignment="1">
      <alignment horizontal="left" vertical="center" wrapText="1"/>
    </xf>
    <xf numFmtId="0" fontId="2376" fillId="1658" borderId="1835" xfId="26"/>
    <xf numFmtId="0" fontId="2376" fillId="1658" borderId="1835" xfId="26" applyAlignment="1">
      <alignment wrapText="1"/>
    </xf>
    <xf numFmtId="0" fontId="2377" fillId="1671" borderId="1850" xfId="26" applyAlignment="1">
      <alignment horizontal="center" wrapText="1"/>
    </xf>
    <xf numFmtId="0" fontId="2377" fillId="1671" borderId="1851" xfId="26" applyAlignment="1">
      <alignment horizontal="center" wrapText="1"/>
    </xf>
    <xf numFmtId="0" fontId="2377" fillId="1671" borderId="1852" xfId="26" applyAlignment="1">
      <alignment horizontal="center" wrapText="1"/>
    </xf>
    <xf numFmtId="0" fontId="2378" fillId="1662" borderId="1853" xfId="26" applyAlignment="1">
      <alignment wrapText="1"/>
    </xf>
    <xf numFmtId="0" fontId="2379" fillId="1672" borderId="1854" xfId="26" applyAlignment="1">
      <alignment wrapText="1"/>
    </xf>
    <xf numFmtId="0" fontId="2379" fillId="1673" borderId="1854" xfId="26" applyAlignment="1">
      <alignment wrapText="1"/>
    </xf>
    <xf numFmtId="0" fontId="2379" fillId="1673" borderId="1855" xfId="26" applyAlignment="1">
      <alignment wrapText="1"/>
    </xf>
    <xf numFmtId="0" fontId="2378" fillId="1662" borderId="1856" xfId="26" applyAlignment="1">
      <alignment wrapText="1"/>
    </xf>
    <xf numFmtId="0" fontId="2379" fillId="1674" borderId="1854" xfId="26" applyAlignment="1">
      <alignment wrapText="1"/>
    </xf>
    <xf numFmtId="0" fontId="2379" fillId="1674" borderId="1857" xfId="26" applyAlignment="1">
      <alignment wrapText="1"/>
    </xf>
    <xf numFmtId="0" fontId="2379" fillId="1672" borderId="1857" xfId="26" applyAlignment="1">
      <alignment wrapText="1"/>
    </xf>
    <xf numFmtId="0" fontId="2379" fillId="1673" borderId="1857" xfId="26" applyAlignment="1">
      <alignment wrapText="1"/>
    </xf>
    <xf numFmtId="0" fontId="2378" fillId="1662" borderId="1858" xfId="26" applyAlignment="1">
      <alignment wrapText="1"/>
    </xf>
    <xf numFmtId="0" fontId="2379" fillId="1673" borderId="1859" xfId="26" applyAlignment="1">
      <alignment wrapText="1"/>
    </xf>
    <xf numFmtId="0" fontId="2379" fillId="1672" borderId="1859" xfId="26" applyAlignment="1">
      <alignment wrapText="1"/>
    </xf>
    <xf numFmtId="0" fontId="2379" fillId="1673" borderId="1860" xfId="26" applyAlignment="1">
      <alignment wrapText="1"/>
    </xf>
    <xf numFmtId="0" fontId="2365" fillId="1658" borderId="1861" xfId="26"/>
    <xf numFmtId="0" fontId="2365" fillId="1658" borderId="1861" xfId="26" applyAlignment="1">
      <alignment wrapText="1"/>
    </xf>
    <xf numFmtId="0" fontId="2380" fillId="1658" borderId="1835" xfId="26"/>
    <xf numFmtId="0" fontId="2372" fillId="1668" borderId="1847" xfId="26" applyAlignment="1">
      <alignment wrapText="1"/>
    </xf>
    <xf numFmtId="0" fontId="2381" fillId="1668" borderId="1847" xfId="26" applyAlignment="1">
      <alignment wrapText="1"/>
    </xf>
    <xf numFmtId="0" fontId="2382" fillId="1658" borderId="1835" xfId="26" applyAlignment="1">
      <alignment vertical="top" wrapText="1"/>
    </xf>
    <xf numFmtId="0" fontId="2365" fillId="1658" borderId="1835" xfId="26" applyAlignment="1">
      <alignment vertical="bottom"/>
    </xf>
    <xf numFmtId="0" fontId="2367" fillId="1658" borderId="1861" xfId="26"/>
    <xf numFmtId="0" fontId="2383" fillId="1658" borderId="1835" xfId="26" applyAlignment="1">
      <alignment horizontal="center" vertical="center"/>
    </xf>
    <xf numFmtId="0" fontId="2365" fillId="1658" borderId="1861" xfId="26"/>
    <xf numFmtId="0" fontId="2384" fillId="1674" borderId="1835" xfId="26" applyAlignment="1">
      <alignment horizontal="center"/>
    </xf>
    <xf numFmtId="0" fontId="2365" fillId="1658" borderId="1835" xfId="26" applyAlignment="1">
      <alignment horizontal="center"/>
    </xf>
    <xf numFmtId="10" fontId="2365" fillId="1658" borderId="1835" xfId="26" applyAlignment="1">
      <alignment horizontal="center"/>
    </xf>
    <xf numFmtId="0" fontId="2385" fillId="1675" borderId="1861" xfId="26" applyAlignment="1">
      <alignment horizontal="center" vertical="center" wrapText="1"/>
    </xf>
    <xf numFmtId="0" fontId="2385" fillId="1674" borderId="1861" xfId="26" applyAlignment="1">
      <alignment horizontal="center" vertical="center" wrapText="1"/>
    </xf>
    <xf numFmtId="0" fontId="2365" fillId="1674" borderId="1861" xfId="26" applyAlignment="1">
      <alignment vertical="bottom"/>
    </xf>
    <xf numFmtId="0" fontId="2365" fillId="1676" borderId="1861" xfId="26" applyAlignment="1">
      <alignment horizontal="center"/>
    </xf>
    <xf numFmtId="0" fontId="2365" fillId="1677" borderId="1835" xfId="26" applyAlignment="1">
      <alignment horizontal="center"/>
    </xf>
    <xf numFmtId="0" fontId="2365" fillId="1677" borderId="1835" xfId="26" applyAlignment="1">
      <alignment horizontal="center"/>
    </xf>
    <xf numFmtId="0" fontId="2365" fillId="1678" borderId="1861" xfId="26" applyAlignment="1">
      <alignment horizontal="center"/>
    </xf>
    <xf numFmtId="0" fontId="2365" fillId="1658" borderId="1835" xfId="26" applyAlignment="1">
      <alignment vertical="bottom" wrapText="1"/>
    </xf>
    <xf numFmtId="0" fontId="2365" fillId="1679" borderId="1861" xfId="26" applyAlignment="1">
      <alignment horizontal="center"/>
    </xf>
    <xf numFmtId="0" fontId="2385" fillId="1680" borderId="1861" xfId="26" applyAlignment="1">
      <alignment horizontal="center"/>
    </xf>
    <xf numFmtId="0" fontId="2365" fillId="1681" borderId="1861" xfId="26" applyAlignment="1">
      <alignment horizontal="center"/>
    </xf>
    <xf numFmtId="0" fontId="2365" fillId="1682" borderId="1861" xfId="26" applyAlignment="1">
      <alignment horizontal="center"/>
    </xf>
    <xf numFmtId="0" fontId="2365" fillId="1658" borderId="1835" xfId="26"/>
    <xf numFmtId="0" fontId="2365" fillId="1683" borderId="1861" xfId="26" applyAlignment="1">
      <alignment horizontal="center"/>
    </xf>
    <xf numFmtId="0" fontId="2365" fillId="1684" borderId="1861" xfId="26" applyAlignment="1">
      <alignment horizontal="center"/>
    </xf>
    <xf numFmtId="0" fontId="2386" fillId="1658" borderId="1835" xfId="26" applyAlignment="1">
      <alignment horizontal="center" vertical="bottom"/>
    </xf>
    <xf numFmtId="0" fontId="2365" fillId="1685" borderId="1861" xfId="26" applyAlignment="1">
      <alignment horizontal="center"/>
    </xf>
    <xf numFmtId="0" fontId="2365" fillId="1686" borderId="1861" xfId="26" applyAlignment="1">
      <alignment horizontal="center"/>
    </xf>
    <xf numFmtId="0" fontId="2365" fillId="1687" borderId="1861" xfId="26" applyAlignment="1">
      <alignment horizontal="center"/>
    </xf>
    <xf numFmtId="0" fontId="2365" fillId="1688" borderId="1861" xfId="26" applyAlignment="1">
      <alignment horizontal="center"/>
    </xf>
    <xf numFmtId="0" fontId="2365" fillId="1689" borderId="1861" xfId="26" applyAlignment="1">
      <alignment horizontal="center"/>
    </xf>
    <xf numFmtId="0" fontId="2365" fillId="1690" borderId="1861" xfId="26" applyAlignment="1">
      <alignment horizontal="center"/>
    </xf>
    <xf numFmtId="0" fontId="2365" fillId="1691" borderId="1861" xfId="26" applyAlignment="1">
      <alignment horizontal="center"/>
    </xf>
    <xf numFmtId="0" fontId="2365" fillId="1692" borderId="1861" xfId="26" applyAlignment="1">
      <alignment horizontal="center"/>
    </xf>
    <xf numFmtId="0" fontId="2365" fillId="1693" borderId="1861" xfId="26" applyAlignment="1">
      <alignment horizontal="center"/>
    </xf>
    <xf numFmtId="0" fontId="2365" fillId="1694" borderId="1861" xfId="26" applyAlignment="1">
      <alignment horizontal="center"/>
    </xf>
    <xf numFmtId="0" fontId="2365" fillId="1695" borderId="1861" xfId="26" applyAlignment="1">
      <alignment horizontal="center"/>
    </xf>
    <xf numFmtId="0" fontId="2365" fillId="1696" borderId="1861" xfId="26" applyAlignment="1">
      <alignment horizontal="center"/>
    </xf>
    <xf numFmtId="0" fontId="2367" fillId="1658" borderId="1861" xfId="26"/>
    <xf numFmtId="0" fontId="2367" fillId="1658" borderId="1861" xfId="26" applyAlignment="1">
      <alignment horizontal="center"/>
    </xf>
    <xf numFmtId="0" fontId="2385" fillId="1658" borderId="1835" xfId="26" applyAlignment="1">
      <alignment horizontal="center" vertical="center" wrapText="1"/>
    </xf>
    <xf numFmtId="0" fontId="2365" fillId="1674" borderId="1835" xfId="26"/>
    <xf numFmtId="0" fontId="2387" fillId="1674" borderId="1835" xfId="26"/>
    <xf numFmtId="0" fontId="2388" fillId="1674" borderId="1835" xfId="26"/>
    <xf numFmtId="0" fontId="2359" fillId="1658" borderId="1835" xfId="26"/>
    <xf numFmtId="0" fontId="2374" fillId="1658" borderId="1862" xfId="26" applyAlignment="1">
      <alignment horizontal="left" vertical="center" wrapText="1"/>
    </xf>
    <xf numFmtId="0" fontId="2359" fillId="1658" borderId="1863" xfId="26" applyAlignment="1">
      <alignment horizontal="left" vertical="center" wrapText="1"/>
    </xf>
    <xf numFmtId="0" fontId="2363" fillId="1658" borderId="1864" xfId="26"/>
    <xf numFmtId="0" fontId="2363" fillId="1658" borderId="1865" xfId="26"/>
    <xf numFmtId="0" fontId="2359" fillId="1658" borderId="1862" xfId="26" applyAlignment="1">
      <alignment horizontal="left" vertical="center" wrapText="1"/>
    </xf>
    <xf numFmtId="0" fontId="2361" fillId="1658" borderId="1864" xfId="26"/>
    <xf numFmtId="0" fontId="2361" fillId="1658" borderId="1865" xfId="26"/>
    <xf numFmtId="0" fontId="2374" fillId="1658" borderId="1862" xfId="26" applyAlignment="1">
      <alignment horizontal="center" vertical="center"/>
    </xf>
    <xf numFmtId="0" fontId="2359" fillId="1658" borderId="1862" xfId="26" applyAlignment="1">
      <alignment horizontal="center" vertical="center"/>
    </xf>
    <xf numFmtId="0" fontId="2374" fillId="1697" borderId="1837" xfId="26" applyAlignment="1">
      <alignment horizontal="left" vertical="center" wrapText="1"/>
    </xf>
    <xf numFmtId="0" fontId="2369" fillId="1698" borderId="1836" xfId="26" applyAlignment="1">
      <alignment horizontal="center" vertical="center" wrapText="1"/>
    </xf>
    <xf numFmtId="0" fontId="2369" fillId="1698" borderId="1837" xfId="26" applyAlignment="1">
      <alignment horizontal="center" vertical="center" wrapText="1"/>
    </xf>
    <xf numFmtId="0" fontId="2369" fillId="1658" borderId="1836" xfId="26" applyAlignment="1">
      <alignment horizontal="center" vertical="center" wrapText="1"/>
    </xf>
    <xf numFmtId="0" fontId="2375" fillId="1658" borderId="1836" xfId="26" applyAlignment="1">
      <alignment horizontal="center" vertical="center" wrapText="1"/>
    </xf>
    <xf numFmtId="0" fontId="2369" fillId="1663" borderId="1836" xfId="26" applyAlignment="1">
      <alignment horizontal="center" vertical="center" wrapText="1"/>
    </xf>
    <xf numFmtId="0" fontId="2360" fillId="1658" borderId="1837" xfId="26" applyAlignment="1">
      <alignment horizontal="left" vertical="center" wrapText="1"/>
    </xf>
    <xf numFmtId="0" fontId="2371" fillId="1658" borderId="1835" xfId="26" applyAlignment="1">
      <alignment horizontal="left"/>
    </xf>
    <xf numFmtId="0" fontId="2389" fillId="1658" borderId="1835" xfId="26"/>
    <xf numFmtId="0" fontId="2390" fillId="1658" borderId="1835" xfId="26" applyAlignment="1">
      <alignment horizontal="left" vertical="center"/>
    </xf>
    <xf numFmtId="0" fontId="2374" fillId="1658" borderId="1836" xfId="26" applyAlignment="1">
      <alignment horizontal="center" vertical="center"/>
    </xf>
    <xf numFmtId="0" fontId="2374" fillId="1658" borderId="1835" xfId="26" applyAlignment="1">
      <alignment horizontal="center" vertical="center"/>
    </xf>
    <xf numFmtId="0" fontId="2359" fillId="1658" borderId="1835" xfId="26" applyAlignment="1">
      <alignment horizontal="left" vertical="center" wrapText="1"/>
    </xf>
    <xf numFmtId="0" fontId="2360" fillId="1658" borderId="1835" xfId="26" applyAlignment="1">
      <alignment horizontal="left" vertical="center" wrapText="1"/>
    </xf>
    <xf numFmtId="0" fontId="2359" fillId="1658" borderId="1836" xfId="26" applyAlignment="1">
      <alignment horizontal="center" vertical="center"/>
    </xf>
    <xf numFmtId="0" fontId="2371" fillId="1674" borderId="1861" xfId="26" applyAlignment="1">
      <alignment horizontal="center" wrapText="1"/>
    </xf>
    <xf numFmtId="0" fontId="2371" fillId="1658" borderId="1861" xfId="26" applyAlignment="1">
      <alignment horizontal="center" wrapText="1"/>
    </xf>
    <xf numFmtId="0" fontId="2365" fillId="1658" borderId="1861" xfId="26" applyAlignment="1">
      <alignment vertical="bottom"/>
    </xf>
    <xf numFmtId="0" fontId="2365" fillId="1658" borderId="1861" xfId="26" applyAlignment="1">
      <alignment horizontal="center"/>
    </xf>
    <xf numFmtId="3" fontId="2360" fillId="1658" borderId="1836" xfId="26" applyAlignment="1">
      <alignment horizontal="center" vertical="center"/>
    </xf>
    <xf numFmtId="10" fontId="2365" fillId="1658" borderId="1861" xfId="26" applyAlignment="1">
      <alignment horizontal="center"/>
    </xf>
    <xf numFmtId="10" fontId="2365" fillId="1674" borderId="1861" xfId="26" applyAlignment="1">
      <alignment horizontal="center"/>
    </xf>
    <xf numFmtId="0" fontId="2371" fillId="1658" borderId="1835" xfId="26" applyAlignment="1">
      <alignment horizontal="left" vertical="center" wrapText="1"/>
    </xf>
    <xf numFmtId="0" fontId="2371" fillId="1658" borderId="1835" xfId="26" applyAlignment="1">
      <alignment horizontal="center" vertical="center" wrapText="1"/>
    </xf>
    <xf numFmtId="0" fontId="2371" fillId="1658" borderId="1835" xfId="26" applyAlignment="1">
      <alignment horizontal="center" wrapText="1"/>
    </xf>
    <xf numFmtId="0" fontId="2391" fillId="1698" borderId="1836" xfId="26" applyAlignment="1">
      <alignment horizontal="center" vertical="center" wrapText="1"/>
    </xf>
    <xf numFmtId="0" fontId="2365" fillId="1658" borderId="1861" xfId="26" applyAlignment="1">
      <alignment horizontal="center" vertical="bottom"/>
    </xf>
    <xf numFmtId="0" fontId="2360" fillId="1658" borderId="1836" xfId="26" applyAlignment="1">
      <alignment horizontal="center" vertical="center" wrapText="1"/>
    </xf>
    <xf numFmtId="0" fontId="2360" fillId="1658" borderId="1836" xfId="26" applyAlignment="1">
      <alignment horizontal="center" vertical="center" wrapText="1"/>
    </xf>
    <xf numFmtId="3" fontId="2359" fillId="1658" borderId="1836" xfId="26" applyAlignment="1">
      <alignment vertical="center"/>
    </xf>
    <xf numFmtId="0" fontId="2365" fillId="1658" borderId="1866" xfId="26" applyAlignment="1">
      <alignment horizontal="center"/>
    </xf>
    <xf numFmtId="0" fontId="2367" fillId="1658" borderId="1867" xfId="26"/>
    <xf numFmtId="0" fontId="2365" fillId="1658" borderId="1835" xfId="26" applyAlignment="1">
      <alignment horizontal="left" vertical="center"/>
    </xf>
    <xf numFmtId="0" fontId="2367" fillId="1658" borderId="1868" xfId="26"/>
    <xf numFmtId="0" fontId="2365" fillId="1658" borderId="1835" xfId="26" applyAlignment="1">
      <alignment horizontal="left" vertical="center" wrapText="1"/>
    </xf>
    <xf numFmtId="10" fontId="2367" fillId="1658" borderId="1861" xfId="26" applyAlignment="1">
      <alignment horizontal="center"/>
    </xf>
    <xf numFmtId="10" fontId="2365" fillId="1658" borderId="1835" xfId="26"/>
    <xf numFmtId="0" fontId="2365" fillId="1658" borderId="1835" xfId="26" applyAlignment="1">
      <alignment wrapText="1"/>
    </xf>
    <xf numFmtId="0" fontId="2365" fillId="1658" borderId="1835" xfId="26" applyAlignment="1">
      <alignment horizontal="center" vertical="center"/>
    </xf>
    <xf numFmtId="0" fontId="2374" fillId="1658" borderId="1835" xfId="26" applyAlignment="1">
      <alignment horizontal="left" vertical="center"/>
    </xf>
    <xf numFmtId="0" fontId="2366" fillId="1658" borderId="1835" xfId="26" applyAlignment="1">
      <alignment horizontal="center" vertical="center" wrapText="1"/>
    </xf>
    <xf numFmtId="10" fontId="2366" fillId="1658" borderId="1835" xfId="26" applyAlignment="1">
      <alignment horizontal="center" vertical="center" wrapText="1"/>
    </xf>
    <xf numFmtId="0" fontId="2359" fillId="1658" borderId="1835" xfId="26" applyAlignment="1">
      <alignment horizontal="center" vertical="center"/>
    </xf>
    <xf numFmtId="10" fontId="2360" fillId="1658" borderId="1835" xfId="26" applyAlignment="1">
      <alignment horizontal="left" vertical="center" wrapText="1"/>
    </xf>
    <xf numFmtId="0" fontId="2374" fillId="1697" borderId="1836" xfId="26" applyAlignment="1">
      <alignment horizontal="center" vertical="center"/>
    </xf>
    <xf numFmtId="0" fontId="2359" fillId="1697" borderId="1836" xfId="26" applyAlignment="1">
      <alignment horizontal="left" vertical="center" wrapText="1"/>
    </xf>
    <xf numFmtId="0" fontId="2360" fillId="1697" borderId="1836" xfId="26" applyAlignment="1">
      <alignment horizontal="center" vertical="center"/>
    </xf>
    <xf numFmtId="0" fontId="2359" fillId="1697" borderId="1836" xfId="26" applyAlignment="1">
      <alignment horizontal="center" vertical="center"/>
    </xf>
    <xf numFmtId="2" fontId="2359" fillId="1697" borderId="1836" xfId="26" applyAlignment="1">
      <alignment horizontal="center" vertical="center"/>
    </xf>
    <xf numFmtId="2" fontId="2374" fillId="1697" borderId="1836" xfId="26" applyAlignment="1">
      <alignment horizontal="center" vertical="center"/>
    </xf>
    <xf numFmtId="0" fontId="2360" fillId="1697" borderId="1836" xfId="26" applyAlignment="1">
      <alignment horizontal="left" vertical="center" wrapText="1"/>
    </xf>
    <xf numFmtId="0" fontId="2359" fillId="1697" borderId="1836" xfId="26" applyAlignment="1">
      <alignment vertical="center"/>
    </xf>
    <xf numFmtId="0" fontId="2369" fillId="1697" borderId="1836" xfId="26" applyAlignment="1">
      <alignment horizontal="right" vertical="center"/>
    </xf>
    <xf numFmtId="0" fontId="2385" fillId="1658" borderId="1835" xfId="26" applyAlignment="1">
      <alignment horizontal="left" vertical="center" wrapText="1"/>
    </xf>
    <xf numFmtId="0" fontId="2362" fillId="1658" borderId="1835" xfId="26" applyAlignment="1">
      <alignment horizontal="left" vertical="center"/>
    </xf>
    <xf numFmtId="0" fontId="2386" fillId="1658" borderId="1861" xfId="26" applyAlignment="1">
      <alignment horizontal="center" vertical="bottom"/>
    </xf>
    <xf numFmtId="0" fontId="2361" fillId="1658" borderId="1835" xfId="26" applyAlignment="1">
      <alignment horizontal="center" vertical="center" wrapText="1"/>
    </xf>
    <xf numFmtId="0" fontId="2392" fillId="1658" borderId="1861" xfId="26" applyAlignment="1">
      <alignment horizontal="center" vertical="bottom"/>
    </xf>
    <xf numFmtId="0" fontId="2392" fillId="1674" borderId="1861" xfId="26" applyAlignment="1">
      <alignment horizontal="center" vertical="bottom"/>
    </xf>
    <xf numFmtId="0" fontId="2365" fillId="1674" borderId="1861" xfId="26"/>
    <xf numFmtId="10" fontId="2365" fillId="1658" borderId="1861" xfId="26"/>
    <xf numFmtId="0" fontId="2393" fillId="1658" borderId="1835" xfId="26" applyAlignment="1">
      <alignment horizontal="center" vertical="center" wrapText="1"/>
    </xf>
    <xf numFmtId="0" fontId="2385" fillId="1658" borderId="1835" xfId="26"/>
    <xf numFmtId="0" fontId="2392" fillId="1699" borderId="1861" xfId="26" applyAlignment="1">
      <alignment horizontal="center" vertical="bottom"/>
    </xf>
    <xf numFmtId="0" fontId="2365" fillId="1674" borderId="1861" xfId="26" applyAlignment="1">
      <alignment horizontal="center"/>
    </xf>
    <xf numFmtId="0" fontId="2365" fillId="1699" borderId="1861" xfId="26" applyAlignment="1">
      <alignment horizontal="center"/>
    </xf>
    <xf numFmtId="0" fontId="2365" fillId="1674" borderId="1835" xfId="26" applyAlignment="1">
      <alignment horizontal="center"/>
    </xf>
    <xf numFmtId="0" fontId="2366" fillId="1658" borderId="1835" xfId="26" applyAlignment="1">
      <alignment horizontal="center" vertical="center"/>
    </xf>
    <xf numFmtId="0" fontId="2394" fillId="1674" borderId="1835" xfId="26"/>
    <xf numFmtId="0" fontId="2386" fillId="1658" borderId="1866" xfId="26" applyAlignment="1">
      <alignment horizontal="center" wrapText="1"/>
    </xf>
    <xf numFmtId="0" fontId="2395" fillId="1658" borderId="1869" xfId="26" applyAlignment="1">
      <alignment horizontal="left" wrapText="1"/>
    </xf>
    <xf numFmtId="0" fontId="2385" fillId="1658" borderId="1861" xfId="26" applyAlignment="1">
      <alignment horizontal="center"/>
    </xf>
    <xf numFmtId="0" fontId="2396" fillId="1698" borderId="1836" xfId="26" applyAlignment="1">
      <alignment horizontal="center" vertical="center" wrapText="1"/>
    </xf>
    <xf numFmtId="0" fontId="2385" fillId="1658" borderId="1835" xfId="26" applyAlignment="1">
      <alignment horizontal="center"/>
    </xf>
    <xf numFmtId="0" fontId="2395" fillId="1658" borderId="1868" xfId="26" applyAlignment="1">
      <alignment horizontal="left" wrapText="1"/>
    </xf>
    <xf numFmtId="0" fontId="2385" fillId="1674" borderId="1861" xfId="26"/>
    <xf numFmtId="0" fontId="2385" fillId="1658" borderId="1861" xfId="26"/>
    <xf numFmtId="10" fontId="2385" fillId="1658" borderId="1861" xfId="26"/>
    <xf numFmtId="0" fontId="2385" fillId="1674" borderId="1861" xfId="26" applyAlignment="1">
      <alignment horizontal="center"/>
    </xf>
    <xf numFmtId="0" fontId="2385" fillId="1699" borderId="1861" xfId="26" applyAlignment="1">
      <alignment horizontal="center"/>
    </xf>
    <xf numFmtId="0" fontId="2385" fillId="1674" borderId="1835" xfId="26" applyAlignment="1">
      <alignment horizontal="center"/>
    </xf>
    <xf numFmtId="0" fontId="2385" fillId="1674" borderId="1835" xfId="26"/>
    <xf numFmtId="165" fontId="2365" fillId="1658" borderId="1861" xfId="26" applyAlignment="1">
      <alignment horizontal="center"/>
    </xf>
    <xf numFmtId="0" fontId="2365" fillId="1658" borderId="1861" xfId="26" applyAlignment="1">
      <alignment horizontal="center" vertical="center"/>
    </xf>
    <xf numFmtId="0" fontId="2395" fillId="1658" borderId="1861" xfId="26" applyAlignment="1">
      <alignment horizontal="center" vertical="center" wrapText="1"/>
    </xf>
    <xf numFmtId="10" fontId="2365" fillId="1658" borderId="1861" xfId="26" applyAlignment="1">
      <alignment horizontal="center" vertical="center"/>
    </xf>
    <xf numFmtId="9" fontId="2365" fillId="1658" borderId="1861" xfId="26" applyAlignment="1">
      <alignment horizontal="center" vertical="center"/>
    </xf>
    <xf numFmtId="0" fontId="2365" fillId="1658" borderId="1861" xfId="26" applyAlignment="1">
      <alignment horizontal="left" vertical="bottom" wrapText="1"/>
    </xf>
    <xf numFmtId="0" fontId="2386" fillId="1658" borderId="1861" xfId="26" applyAlignment="1">
      <alignment horizontal="center" wrapText="1"/>
    </xf>
    <xf numFmtId="0" fontId="2385" fillId="1658" borderId="1861" xfId="26" applyAlignment="1">
      <alignment horizontal="center" wrapText="1"/>
    </xf>
    <xf numFmtId="0" fontId="2395" fillId="1658" borderId="1861" xfId="26" applyAlignment="1">
      <alignment horizontal="center" wrapText="1"/>
    </xf>
    <xf numFmtId="0" fontId="2385" fillId="1658" borderId="1861" xfId="26" applyAlignment="1">
      <alignment horizontal="right" wrapText="1"/>
    </xf>
    <xf numFmtId="0" fontId="2385" fillId="1658" borderId="1861" xfId="26" applyAlignment="1">
      <alignment horizontal="left" wrapText="1"/>
    </xf>
    <xf numFmtId="0" fontId="2391" fillId="1697" borderId="1836" xfId="26" applyAlignment="1">
      <alignment horizontal="center" vertical="center" wrapText="1"/>
    </xf>
    <xf numFmtId="10" fontId="2385" fillId="1658" borderId="1861" xfId="26" applyAlignment="1">
      <alignment horizontal="right" wrapText="1"/>
    </xf>
    <xf numFmtId="0" fontId="2365" fillId="1699" borderId="1861" xfId="26" applyAlignment="1">
      <alignment horizontal="left" vertical="bottom" wrapText="1"/>
    </xf>
    <xf numFmtId="0" fontId="2359" fillId="1658" borderId="1835" xfId="26" applyAlignment="1">
      <alignment vertical="center"/>
    </xf>
    <xf numFmtId="0" fontId="2375" fillId="1658" borderId="1836" xfId="26" applyAlignment="1">
      <alignment horizontal="center" vertical="center"/>
    </xf>
    <xf numFmtId="0" fontId="2397" fillId="1658" borderId="1835" xfId="26" applyAlignment="1">
      <alignment horizontal="center" vertical="center" wrapText="1"/>
    </xf>
    <xf numFmtId="0" fontId="2397" fillId="1658" borderId="1835" xfId="26" applyAlignment="1">
      <alignment horizontal="center" vertical="center"/>
    </xf>
    <xf numFmtId="0" fontId="2359" fillId="1698" borderId="1836" xfId="26" applyAlignment="1">
      <alignment vertical="center"/>
    </xf>
    <xf numFmtId="0" fontId="2369" fillId="1658" borderId="1836" xfId="26" applyAlignment="1">
      <alignment horizontal="center" vertical="center"/>
    </xf>
    <xf numFmtId="0" fontId="2398" fillId="1658" borderId="1836" xfId="26" applyAlignment="1">
      <alignment horizontal="center" vertical="center"/>
    </xf>
    <xf numFmtId="0" fontId="2359" fillId="1700" borderId="1836" xfId="26" applyAlignment="1">
      <alignment vertical="center"/>
    </xf>
    <xf numFmtId="0" fontId="2369" fillId="1658" borderId="1836" xfId="26" applyAlignment="1">
      <alignment horizontal="center" vertical="center"/>
    </xf>
    <xf numFmtId="0" fontId="2398" fillId="1658" borderId="1836" xfId="26" applyAlignment="1">
      <alignment horizontal="center" vertical="center"/>
    </xf>
    <xf numFmtId="0" fontId="2365" fillId="1658" borderId="1835" xfId="26" applyAlignment="1">
      <alignment vertical="center" wrapText="1"/>
    </xf>
    <xf numFmtId="0" fontId="2365" fillId="1658" borderId="1835" xfId="26" applyAlignment="1">
      <alignment horizontal="center" vertical="center" wrapText="1"/>
    </xf>
    <xf numFmtId="0" fontId="2369" fillId="1658" borderId="1835" xfId="26" applyAlignment="1">
      <alignment horizontal="center" vertical="center"/>
    </xf>
    <xf numFmtId="0" fontId="2399" fillId="1658" borderId="1835" xfId="26" applyAlignment="1">
      <alignment horizontal="center" vertical="center"/>
    </xf>
    <xf numFmtId="0" fontId="2360" fillId="1701" borderId="1836" xfId="26" applyAlignment="1">
      <alignment horizontal="left" vertical="center"/>
    </xf>
    <xf numFmtId="0" fontId="2360" fillId="1667" borderId="1836" xfId="26" applyAlignment="1">
      <alignment horizontal="left" vertical="center"/>
    </xf>
    <xf numFmtId="0" fontId="2400" fillId="1658" borderId="1835" xfId="26" applyAlignment="1">
      <alignment horizontal="center" vertical="center"/>
    </xf>
    <xf numFmtId="0" fontId="2360" fillId="1702" borderId="1836" xfId="26" applyAlignment="1">
      <alignment horizontal="left" vertical="center"/>
    </xf>
    <xf numFmtId="0" fontId="2360" fillId="1665" borderId="1836" xfId="26" applyAlignment="1">
      <alignment horizontal="left" vertical="center"/>
    </xf>
    <xf numFmtId="166" fontId="2396" fillId="1697" borderId="1836" xfId="26" applyAlignment="1">
      <alignment horizontal="center" vertical="center"/>
    </xf>
    <xf numFmtId="0" fontId="2369" fillId="1697" borderId="1836" xfId="26" applyAlignment="1">
      <alignment horizontal="center" vertical="center"/>
    </xf>
    <xf numFmtId="166" fontId="2391" fillId="1697" borderId="1836" xfId="26" applyAlignment="1">
      <alignment horizontal="center" vertical="center"/>
    </xf>
    <xf numFmtId="0" fontId="2396" fillId="1697" borderId="1836" xfId="26" applyAlignment="1">
      <alignment horizontal="center" vertical="center"/>
    </xf>
    <xf numFmtId="0" fontId="2361" fillId="1658" borderId="1835" xfId="26" applyAlignment="1">
      <alignment horizontal="center" vertical="center" wrapText="1"/>
    </xf>
    <xf numFmtId="0" fontId="2393" fillId="1658" borderId="1835" xfId="26" applyAlignment="1">
      <alignment horizontal="center" vertical="center" wrapText="1"/>
    </xf>
    <xf numFmtId="0" fontId="2369" fillId="1658" borderId="1835" xfId="26" applyAlignment="1">
      <alignment horizontal="right" vertical="center"/>
    </xf>
    <xf numFmtId="0" fontId="2369" fillId="1658" borderId="1836" xfId="26" applyAlignment="1">
      <alignment horizontal="right" vertical="center"/>
    </xf>
    <xf numFmtId="0" fontId="2374" fillId="1663" borderId="1836" xfId="26" applyAlignment="1">
      <alignment horizontal="center" vertical="center"/>
    </xf>
    <xf numFmtId="1" fontId="2391" fillId="1658" borderId="1835" xfId="26" applyAlignment="1">
      <alignment horizontal="center" vertical="center"/>
    </xf>
    <xf numFmtId="1" fontId="2391" fillId="1697" borderId="1836" xfId="26" applyAlignment="1">
      <alignment horizontal="center" vertical="center"/>
    </xf>
    <xf numFmtId="0" fontId="2391" fillId="1697" borderId="1836" xfId="26" applyAlignment="1">
      <alignment horizontal="center" vertical="center"/>
    </xf>
    <xf numFmtId="0" fontId="2396" fillId="1663" borderId="1836" xfId="26" applyAlignment="1">
      <alignment horizontal="center" vertical="center" wrapText="1"/>
    </xf>
    <xf numFmtId="0" fontId="2391" fillId="1658" borderId="1835" xfId="26" applyAlignment="1">
      <alignment horizontal="center" vertical="center"/>
    </xf>
    <xf numFmtId="0" fontId="2401" fillId="1658" borderId="1835" xfId="26" applyAlignment="1">
      <alignment horizontal="center" vertical="center" wrapText="1"/>
    </xf>
    <xf numFmtId="10" fontId="2365" fillId="1658" borderId="1835" xfId="26" applyAlignment="1">
      <alignment vertical="center" wrapText="1"/>
    </xf>
    <xf numFmtId="0" fontId="2402" fillId="1658" borderId="1836" xfId="26" applyAlignment="1">
      <alignment horizontal="left" vertical="center" wrapText="1"/>
    </xf>
    <xf numFmtId="0" fontId="2369" fillId="1663" borderId="1836" xfId="26" applyAlignment="1">
      <alignment horizontal="center" vertical="center"/>
    </xf>
    <xf numFmtId="0" fontId="2360" fillId="1658" borderId="1835" xfId="26" applyAlignment="1">
      <alignment horizontal="center" vertical="center"/>
    </xf>
    <xf numFmtId="0" fontId="2375" fillId="1658" borderId="1836" xfId="26" applyAlignment="1">
      <alignment horizontal="left" vertical="center" wrapText="1"/>
    </xf>
    <xf numFmtId="0" fontId="2371" fillId="1658" borderId="1835" xfId="26"/>
    <xf numFmtId="0" fontId="2369" fillId="1666" borderId="1836" xfId="26" applyAlignment="1">
      <alignment horizontal="center" vertical="center"/>
    </xf>
    <xf numFmtId="0" fontId="2391" fillId="1663" borderId="1836" xfId="26" applyAlignment="1">
      <alignment horizontal="center" vertical="center" wrapText="1"/>
    </xf>
    <xf numFmtId="0" fontId="2369" fillId="1667" borderId="1836" xfId="26" applyAlignment="1">
      <alignment horizontal="center" vertical="center"/>
    </xf>
    <xf numFmtId="0" fontId="2374" fillId="1658" borderId="1835" xfId="26" applyAlignment="1">
      <alignment horizontal="left" vertical="center" wrapText="1"/>
    </xf>
    <xf numFmtId="0" fontId="2374" fillId="1697" borderId="1837" xfId="26" applyAlignment="1">
      <alignment horizontal="left" vertical="center"/>
    </xf>
    <xf numFmtId="10" fontId="2359" fillId="1658" borderId="1836" xfId="26" applyAlignment="1">
      <alignment vertical="center"/>
    </xf>
    <xf numFmtId="0" fontId="2371" fillId="1658" borderId="1866" xfId="26" applyAlignment="1">
      <alignment horizontal="center" vertical="center" wrapText="1"/>
    </xf>
    <xf numFmtId="0" fontId="2363" fillId="1658" borderId="1868" xfId="26"/>
    <xf numFmtId="0" fontId="2363" fillId="1658" borderId="1870" xfId="26"/>
    <xf numFmtId="0" fontId="2371" fillId="1703" borderId="1861" xfId="26" applyAlignment="1">
      <alignment horizontal="center" vertical="center" wrapText="1"/>
    </xf>
    <xf numFmtId="0" fontId="2365" fillId="1658" borderId="1861" xfId="26" applyAlignment="1">
      <alignment horizontal="center" vertical="center" wrapText="1"/>
    </xf>
    <xf numFmtId="0" fontId="2365" fillId="1658" borderId="1861" xfId="26" applyAlignment="1">
      <alignment vertical="center" wrapText="1"/>
    </xf>
    <xf numFmtId="0" fontId="2365" fillId="1663" borderId="1861" xfId="26" applyAlignment="1">
      <alignment horizontal="center" vertical="center" wrapText="1"/>
    </xf>
    <xf numFmtId="0" fontId="2385" fillId="1658" borderId="1861" xfId="26" applyAlignment="1">
      <alignment horizontal="center" vertical="center" wrapText="1"/>
    </xf>
    <xf numFmtId="0" fontId="2385" fillId="1674" borderId="1861" xfId="26" applyAlignment="1">
      <alignment horizontal="left" vertical="center" wrapText="1"/>
    </xf>
    <xf numFmtId="2" fontId="2360" fillId="1658" borderId="1836" xfId="26" applyAlignment="1">
      <alignment horizontal="center" vertical="center"/>
    </xf>
    <xf numFmtId="2" fontId="2369" fillId="1663" borderId="1836" xfId="26" applyAlignment="1">
      <alignment horizontal="center" vertical="center"/>
    </xf>
    <xf numFmtId="0" fontId="2371" fillId="1658" borderId="1861" xfId="26" applyAlignment="1">
      <alignment horizontal="center"/>
    </xf>
    <xf numFmtId="0" fontId="2401" fillId="1698" borderId="1861" xfId="26" applyAlignment="1">
      <alignment horizontal="center" vertical="center"/>
    </xf>
    <xf numFmtId="0" fontId="2395" fillId="1658" borderId="1835" xfId="26" applyAlignment="1">
      <alignment horizontal="left" vertical="center" wrapText="1"/>
    </xf>
    <xf numFmtId="0" fontId="2393" fillId="1658" borderId="1861" xfId="26" applyAlignment="1">
      <alignment wrapText="1"/>
    </xf>
    <xf numFmtId="0" fontId="2371" fillId="1698" borderId="1861" xfId="26" applyAlignment="1">
      <alignment horizontal="center" vertical="center" wrapText="1"/>
    </xf>
    <xf numFmtId="0" fontId="2371" fillId="1698" borderId="1861" xfId="26" applyAlignment="1">
      <alignment horizontal="center" vertical="center"/>
    </xf>
    <xf numFmtId="0" fontId="2371" fillId="1703" borderId="1835" xfId="26" applyAlignment="1">
      <alignment horizontal="center" vertical="center"/>
    </xf>
    <xf numFmtId="0" fontId="2401" fillId="1658" borderId="1861" xfId="26" applyAlignment="1">
      <alignment horizontal="center" vertical="center" wrapText="1"/>
    </xf>
    <xf numFmtId="3" fontId="2401" fillId="1658" borderId="1861" xfId="26" applyAlignment="1">
      <alignment horizontal="center" vertical="center" wrapText="1"/>
    </xf>
    <xf numFmtId="0" fontId="2365" fillId="1674" borderId="1861" xfId="26" applyAlignment="1">
      <alignment horizontal="center" wrapText="1"/>
    </xf>
    <xf numFmtId="0" fontId="2365" fillId="1658" borderId="1871" xfId="26" applyAlignment="1">
      <alignment horizontal="center"/>
    </xf>
    <xf numFmtId="0" fontId="2365" fillId="1658" borderId="1872" xfId="26" applyAlignment="1">
      <alignment horizontal="center"/>
    </xf>
    <xf numFmtId="0" fontId="2365" fillId="1704" borderId="1873" xfId="26" applyAlignment="1">
      <alignment horizontal="center" vertical="bottom"/>
    </xf>
    <xf numFmtId="0" fontId="2365" fillId="1658" borderId="1874" xfId="26" applyAlignment="1">
      <alignment horizontal="center" vertical="bottom"/>
    </xf>
    <xf numFmtId="0" fontId="2365" fillId="1658" borderId="1835" xfId="26" applyAlignment="1">
      <alignment horizontal="center" vertical="bottom"/>
    </xf>
    <xf numFmtId="0" fontId="2365" fillId="1704" borderId="1875" xfId="26" applyAlignment="1">
      <alignment horizontal="center" vertical="bottom"/>
    </xf>
    <xf numFmtId="0" fontId="2365" fillId="1658" borderId="1866" xfId="26" applyAlignment="1">
      <alignment horizontal="center" vertical="bottom"/>
    </xf>
    <xf numFmtId="0" fontId="2365" fillId="1658" borderId="1874" xfId="26" applyAlignment="1">
      <alignment horizontal="center"/>
    </xf>
    <xf numFmtId="0" fontId="2365" fillId="1704" borderId="1876" xfId="26" applyAlignment="1">
      <alignment horizontal="center" vertical="bottom"/>
    </xf>
    <xf numFmtId="0" fontId="2403" fillId="1705" borderId="1861" xfId="26" applyAlignment="1">
      <alignment horizontal="right" vertical="center" wrapText="1"/>
    </xf>
    <xf numFmtId="0" fontId="2371" fillId="1704" borderId="1877" xfId="26" applyAlignment="1">
      <alignment horizontal="center" vertical="bottom"/>
    </xf>
    <xf numFmtId="0" fontId="2371" fillId="1704" borderId="1878" xfId="26" applyAlignment="1">
      <alignment horizontal="center" vertical="bottom"/>
    </xf>
    <xf numFmtId="0" fontId="2371" fillId="1704" borderId="1879" xfId="26" applyAlignment="1">
      <alignment horizontal="center" vertical="bottom"/>
    </xf>
    <xf numFmtId="0" fontId="2365" fillId="1704" borderId="1880" xfId="26" applyAlignment="1">
      <alignment horizontal="center"/>
    </xf>
    <xf numFmtId="0" fontId="2365" fillId="1704" borderId="1881" xfId="26" applyAlignment="1">
      <alignment horizontal="center"/>
    </xf>
    <xf numFmtId="0" fontId="2365" fillId="1704" borderId="1882" xfId="26" applyAlignment="1">
      <alignment horizontal="center"/>
    </xf>
    <xf numFmtId="0" fontId="2365" fillId="1704" borderId="1870" xfId="26" applyAlignment="1">
      <alignment horizontal="center"/>
    </xf>
    <xf numFmtId="0" fontId="2365" fillId="1704" borderId="1868" xfId="26" applyAlignment="1">
      <alignment horizontal="center"/>
    </xf>
    <xf numFmtId="0" fontId="2371" fillId="1663" borderId="1866" xfId="26" applyAlignment="1">
      <alignment horizontal="left" vertical="center" wrapText="1"/>
    </xf>
    <xf numFmtId="0" fontId="2371" fillId="1706" borderId="1861" xfId="26" applyAlignment="1">
      <alignment horizontal="left" vertical="center" wrapText="1"/>
    </xf>
    <xf numFmtId="0" fontId="2385" fillId="1674" borderId="1835" xfId="26" applyAlignment="1">
      <alignment horizontal="center" vertical="center" wrapText="1"/>
    </xf>
    <xf numFmtId="0" fontId="2371" fillId="1707" borderId="1861" xfId="26" applyAlignment="1">
      <alignment horizontal="left" vertical="center" wrapText="1"/>
    </xf>
    <xf numFmtId="0" fontId="2404" fillId="1658" borderId="1835" xfId="26"/>
    <xf numFmtId="0" fontId="2404" fillId="1658" borderId="1883" xfId="26"/>
    <xf numFmtId="0" fontId="2405" fillId="1658" borderId="1835" xfId="26" applyAlignment="1">
      <alignment horizontal="center" vertical="center" wrapText="1"/>
    </xf>
    <xf numFmtId="0" fontId="2406" fillId="1658" borderId="1835" xfId="26" applyAlignment="1">
      <alignment horizontal="center" vertical="center" wrapText="1"/>
    </xf>
    <xf numFmtId="0" fontId="2404" fillId="1658" borderId="1835" xfId="26" applyAlignment="1">
      <alignment horizontal="center" vertical="center"/>
    </xf>
    <xf numFmtId="0" fontId="2406" fillId="1658" borderId="1880" xfId="26" applyAlignment="1">
      <alignment horizontal="center" vertical="center" wrapText="1"/>
    </xf>
    <xf numFmtId="0" fontId="2363" fillId="1658" borderId="1881" xfId="26"/>
    <xf numFmtId="0" fontId="2363" fillId="1658" borderId="1882" xfId="26"/>
    <xf numFmtId="0" fontId="2406" fillId="1658" borderId="1861" xfId="26" applyAlignment="1">
      <alignment horizontal="center" vertical="center" wrapText="1"/>
    </xf>
    <xf numFmtId="0" fontId="2406" fillId="1675" borderId="1861" xfId="26" applyAlignment="1">
      <alignment horizontal="center" vertical="center" wrapText="1"/>
    </xf>
    <xf numFmtId="0" fontId="2404" fillId="1674" borderId="1835" xfId="26" applyAlignment="1">
      <alignment horizontal="center" vertical="bottom" wrapText="1"/>
    </xf>
    <xf numFmtId="0" fontId="2404" fillId="1674" borderId="1861" xfId="26" applyAlignment="1">
      <alignment horizontal="center" vertical="bottom" wrapText="1"/>
    </xf>
    <xf numFmtId="0" fontId="2404" fillId="1677" borderId="1861" xfId="26" applyAlignment="1">
      <alignment horizontal="left" wrapText="1"/>
    </xf>
    <xf numFmtId="3" fontId="2407" fillId="1674" borderId="1861" xfId="26" applyAlignment="1">
      <alignment horizontal="center" wrapText="1"/>
    </xf>
    <xf numFmtId="0" fontId="2404" fillId="1658" borderId="1861" xfId="26" applyAlignment="1">
      <alignment horizontal="center" vertical="bottom" wrapText="1"/>
    </xf>
    <xf numFmtId="0" fontId="2405" fillId="1658" borderId="1861" xfId="26" applyAlignment="1">
      <alignment horizontal="center" vertical="bottom" wrapText="1"/>
    </xf>
    <xf numFmtId="0" fontId="2404" fillId="1658" borderId="1835" xfId="26" applyAlignment="1">
      <alignment horizontal="center"/>
    </xf>
    <xf numFmtId="0" fontId="2404" fillId="1658" borderId="1835" xfId="26" applyAlignment="1">
      <alignment horizontal="center" vertical="bottom"/>
    </xf>
    <xf numFmtId="0" fontId="2407" fillId="1674" borderId="1861" xfId="26" applyAlignment="1">
      <alignment horizontal="center" wrapText="1"/>
    </xf>
    <xf numFmtId="0" fontId="2406" fillId="1658" borderId="1835" xfId="26" applyAlignment="1">
      <alignment vertical="bottom" wrapText="1"/>
    </xf>
    <xf numFmtId="0" fontId="2406" fillId="1698" borderId="1884" xfId="26" applyAlignment="1">
      <alignment vertical="bottom" wrapText="1"/>
    </xf>
    <xf numFmtId="0" fontId="2406" fillId="1698" borderId="1885" xfId="26" applyAlignment="1">
      <alignment vertical="bottom" wrapText="1"/>
    </xf>
    <xf numFmtId="1" fontId="2406" fillId="1698" borderId="1885" xfId="26" applyAlignment="1">
      <alignment horizontal="center" vertical="bottom" wrapText="1"/>
    </xf>
    <xf numFmtId="1" fontId="2406" fillId="1698" borderId="1869" xfId="26" applyAlignment="1">
      <alignment horizontal="center" vertical="bottom" wrapText="1"/>
    </xf>
    <xf numFmtId="0" fontId="2408" fillId="1658" borderId="1835" xfId="26" applyAlignment="1">
      <alignment vertical="center"/>
    </xf>
    <xf numFmtId="0" fontId="2404" fillId="1658" borderId="1835" xfId="26" applyAlignment="1">
      <alignment horizontal="left" vertical="center"/>
    </xf>
    <xf numFmtId="0" fontId="2365" fillId="1675" borderId="1861" xfId="26" applyAlignment="1">
      <alignment horizontal="center" wrapText="1"/>
    </xf>
    <xf numFmtId="0" fontId="2365" fillId="1677" borderId="1861" xfId="26" applyAlignment="1">
      <alignment horizontal="center" wrapText="1"/>
    </xf>
    <xf numFmtId="0" fontId="2365" fillId="1658" borderId="1861" xfId="26" applyAlignment="1">
      <alignment horizontal="center" wrapText="1"/>
    </xf>
    <xf numFmtId="0" fontId="2386" fillId="1658" borderId="1835" xfId="26" applyAlignment="1">
      <alignment vertical="center" wrapText="1"/>
    </xf>
    <xf numFmtId="0" fontId="2365" fillId="1678" borderId="1861" xfId="26"/>
    <xf numFmtId="0" fontId="2365" fillId="1703" borderId="1835" xfId="26"/>
    <xf numFmtId="0" fontId="2409" fillId="1658" borderId="1835" xfId="26" applyAlignment="1">
      <alignment horizontal="center" vertical="bottom"/>
    </xf>
    <xf numFmtId="0" fontId="2385" fillId="1658" borderId="1835" xfId="26" applyAlignment="1">
      <alignment vertical="bottom"/>
    </xf>
    <xf numFmtId="0" fontId="2409" fillId="1658" borderId="1861" xfId="26" applyAlignment="1">
      <alignment horizontal="center"/>
    </xf>
    <xf numFmtId="0" fontId="2409" fillId="1708" borderId="1861" xfId="26" applyAlignment="1">
      <alignment horizontal="center"/>
    </xf>
    <xf numFmtId="0" fontId="2409" fillId="1663" borderId="1861" xfId="26" applyAlignment="1">
      <alignment horizontal="center"/>
    </xf>
    <xf numFmtId="0" fontId="2409" fillId="1706" borderId="1861" xfId="26" applyAlignment="1">
      <alignment horizontal="center"/>
    </xf>
    <xf numFmtId="0" fontId="2409" fillId="1709" borderId="1861" xfId="26" applyAlignment="1">
      <alignment horizontal="center"/>
    </xf>
    <xf numFmtId="0" fontId="2409" fillId="1710" borderId="1861" xfId="26" applyAlignment="1">
      <alignment horizontal="center"/>
    </xf>
    <xf numFmtId="0" fontId="2385" fillId="1658" borderId="1883" xfId="26" applyAlignment="1">
      <alignment horizontal="center"/>
    </xf>
    <xf numFmtId="0" fontId="2385" fillId="1658" borderId="1868" xfId="26" applyAlignment="1">
      <alignment horizontal="center"/>
    </xf>
    <xf numFmtId="0" fontId="2385" fillId="1677" borderId="1870" xfId="26" applyAlignment="1">
      <alignment horizontal="center"/>
    </xf>
    <xf numFmtId="0" fontId="2385" fillId="1677" borderId="1885" xfId="26" applyAlignment="1">
      <alignment horizontal="center"/>
    </xf>
    <xf numFmtId="0" fontId="2385" fillId="1658" borderId="1876" xfId="26" applyAlignment="1">
      <alignment horizontal="center"/>
    </xf>
    <xf numFmtId="0" fontId="2385" fillId="1658" borderId="1869" xfId="26" applyAlignment="1">
      <alignment horizontal="center"/>
    </xf>
    <xf numFmtId="0" fontId="2409" fillId="1658" borderId="1835" xfId="26" applyAlignment="1">
      <alignment horizontal="right"/>
    </xf>
    <xf numFmtId="0" fontId="2410" fillId="1698" borderId="1835" xfId="26" applyAlignment="1">
      <alignment horizontal="right"/>
    </xf>
    <xf numFmtId="0" fontId="2410" fillId="1698" borderId="1835" xfId="26" applyAlignment="1">
      <alignment horizontal="left"/>
    </xf>
    <xf numFmtId="0" fontId="2411" fillId="1658" borderId="1835" xfId="26" applyAlignment="1">
      <alignment vertical="bottom"/>
    </xf>
    <xf numFmtId="0" fontId="2409" fillId="1658" borderId="1861" xfId="26" applyAlignment="1">
      <alignment horizontal="left"/>
    </xf>
    <xf numFmtId="0" fontId="2385" fillId="1658" borderId="1861" xfId="26" applyAlignment="1">
      <alignment horizontal="left"/>
    </xf>
    <xf numFmtId="0" fontId="2410" fillId="1658" borderId="1835" xfId="26" applyAlignment="1">
      <alignment vertical="bottom"/>
    </xf>
    <xf numFmtId="0" fontId="2412" fillId="1658" borderId="1835" xfId="26" applyAlignment="1">
      <alignment horizontal="left" vertical="bottom"/>
    </xf>
    <xf numFmtId="0" fontId="2365" fillId="1658" borderId="1835" xfId="26" applyAlignment="1">
      <alignment horizontal="left" vertical="bottom"/>
    </xf>
    <xf numFmtId="0" fontId="2413" fillId="1658" borderId="1835" xfId="26" applyAlignment="1">
      <alignment horizontal="left" vertical="bottom"/>
    </xf>
    <xf numFmtId="0" fontId="2414" fillId="1703" borderId="1861" xfId="26" applyAlignment="1">
      <alignment horizontal="center" vertical="bottom"/>
    </xf>
    <xf numFmtId="0" fontId="2414" fillId="1711" borderId="1861" xfId="26" applyAlignment="1">
      <alignment horizontal="center" vertical="bottom"/>
    </xf>
    <xf numFmtId="0" fontId="2414" fillId="1712" borderId="1861" xfId="26" applyAlignment="1">
      <alignment horizontal="center" vertical="bottom"/>
    </xf>
    <xf numFmtId="0" fontId="2414" fillId="1689" borderId="1861" xfId="26" applyAlignment="1">
      <alignment horizontal="center" vertical="bottom"/>
    </xf>
    <xf numFmtId="0" fontId="2414" fillId="1688" borderId="1861" xfId="26" applyAlignment="1">
      <alignment horizontal="center" vertical="bottom"/>
    </xf>
    <xf numFmtId="0" fontId="2414" fillId="1713" borderId="1861" xfId="26" applyAlignment="1">
      <alignment horizontal="center" vertical="bottom"/>
    </xf>
    <xf numFmtId="0" fontId="2414" fillId="1704" borderId="1861" xfId="26" applyAlignment="1">
      <alignment horizontal="center" vertical="center"/>
    </xf>
    <xf numFmtId="0" fontId="2414" fillId="1704" borderId="1868" xfId="26" applyAlignment="1">
      <alignment horizontal="left"/>
    </xf>
    <xf numFmtId="0" fontId="2371" fillId="1704" borderId="1868" xfId="26" applyAlignment="1">
      <alignment horizontal="left"/>
    </xf>
    <xf numFmtId="0" fontId="2415" fillId="1706" borderId="1861" xfId="26" applyAlignment="1">
      <alignment horizontal="center"/>
    </xf>
    <xf numFmtId="0" fontId="2415" fillId="1658" borderId="1861" xfId="26" applyAlignment="1">
      <alignment horizontal="center"/>
    </xf>
    <xf numFmtId="0" fontId="2415" fillId="1663" borderId="1861" xfId="26" applyAlignment="1">
      <alignment horizontal="center"/>
    </xf>
    <xf numFmtId="0" fontId="2371" fillId="1703" borderId="1861" xfId="26" applyAlignment="1">
      <alignment horizontal="right"/>
    </xf>
    <xf numFmtId="0" fontId="2414" fillId="1698" borderId="1861" xfId="26" applyAlignment="1">
      <alignment horizontal="center"/>
    </xf>
    <xf numFmtId="0" fontId="2409" fillId="1703" borderId="1861" xfId="26" applyAlignment="1">
      <alignment horizontal="left" vertical="bottom"/>
    </xf>
    <xf numFmtId="0" fontId="2385" fillId="1658" borderId="1861" xfId="26" applyAlignment="1">
      <alignment horizontal="left" vertical="top" wrapText="1"/>
    </xf>
    <xf numFmtId="0" fontId="2385" fillId="1658" borderId="1835" xfId="26" applyAlignment="1">
      <alignment horizontal="left" vertical="top"/>
    </xf>
    <xf numFmtId="0" fontId="2409" fillId="1658" borderId="1835" xfId="26" applyAlignment="1">
      <alignment horizontal="left" vertical="bottom"/>
    </xf>
    <xf numFmtId="0" fontId="2385" fillId="1658" borderId="1835" xfId="26" applyAlignment="1">
      <alignment horizontal="left" vertical="top" wrapText="1"/>
    </xf>
    <xf numFmtId="0" fontId="2409" fillId="1703" borderId="1861" xfId="26" applyAlignment="1">
      <alignment horizontal="center" vertical="bottom"/>
    </xf>
    <xf numFmtId="0" fontId="2371" fillId="1658" borderId="1861" xfId="26" applyAlignment="1">
      <alignment horizontal="left" vertical="top"/>
    </xf>
    <xf numFmtId="0" fontId="2415" fillId="1658" borderId="1835" xfId="26" applyAlignment="1">
      <alignment horizontal="left" vertical="bottom"/>
    </xf>
    <xf numFmtId="0" fontId="2409" fillId="1658" borderId="1835" xfId="26"/>
    <xf numFmtId="0" fontId="2409" fillId="1714" borderId="1861" xfId="26" applyAlignment="1">
      <alignment horizontal="center"/>
    </xf>
    <xf numFmtId="0" fontId="2377" fillId="1658" borderId="1835" xfId="26" applyAlignment="1">
      <alignment horizontal="center"/>
    </xf>
    <xf numFmtId="0" fontId="2414" fillId="1711" borderId="1861" xfId="26" applyAlignment="1">
      <alignment horizontal="center" vertical="center"/>
    </xf>
    <xf numFmtId="0" fontId="2385" fillId="1658" borderId="1861" xfId="26" applyAlignment="1">
      <alignment horizontal="left" vertical="center"/>
    </xf>
    <xf numFmtId="0" fontId="2416" fillId="1658" borderId="1835" xfId="26" applyAlignment="1">
      <alignment horizontal="left"/>
    </xf>
    <xf numFmtId="0" fontId="2365" fillId="1658" borderId="1835" xfId="26" applyAlignment="1">
      <alignment horizontal="left" vertical="top" wrapText="1"/>
    </xf>
    <xf numFmtId="0" fontId="2414" fillId="1715" borderId="1861" xfId="26" applyAlignment="1">
      <alignment horizontal="center" vertical="center"/>
    </xf>
    <xf numFmtId="0" fontId="2365" fillId="1658" borderId="1835" xfId="26" applyAlignment="1">
      <alignment horizontal="left" vertical="top"/>
    </xf>
    <xf numFmtId="0" fontId="2414" fillId="1689" borderId="1861" xfId="26" applyAlignment="1">
      <alignment horizontal="center" vertical="center"/>
    </xf>
    <xf numFmtId="0" fontId="2414" fillId="1688" borderId="1861" xfId="26" applyAlignment="1">
      <alignment horizontal="center" vertical="center"/>
    </xf>
    <xf numFmtId="0" fontId="2414" fillId="1713" borderId="1861" xfId="26" applyAlignment="1">
      <alignment horizontal="center" vertical="center"/>
    </xf>
    <xf numFmtId="0" fontId="2417" fillId="1658" borderId="1835" xfId="26" applyAlignment="1">
      <alignment horizontal="left" vertical="bottom"/>
    </xf>
    <xf numFmtId="0" fontId="2418" fillId="1658" borderId="1835" xfId="26"/>
    <xf numFmtId="0" fontId="2418" fillId="1658" borderId="1835" xfId="26" applyAlignment="1">
      <alignment vertical="bottom"/>
    </xf>
    <xf numFmtId="0" fontId="2419" fillId="1658" borderId="1835" xfId="26" applyAlignment="1">
      <alignment horizontal="center" vertical="bottom"/>
    </xf>
    <xf numFmtId="0" fontId="2419" fillId="1716" borderId="1861" xfId="26" applyAlignment="1">
      <alignment horizontal="center" vertical="bottom" wrapText="1"/>
    </xf>
    <xf numFmtId="0" fontId="2419" fillId="1708" borderId="1861" xfId="26" applyAlignment="1">
      <alignment horizontal="center" vertical="bottom" wrapText="1"/>
    </xf>
    <xf numFmtId="0" fontId="2419" fillId="1706" borderId="1861" xfId="26" applyAlignment="1">
      <alignment horizontal="center" vertical="bottom" wrapText="1"/>
    </xf>
    <xf numFmtId="0" fontId="2419" fillId="1710" borderId="1861" xfId="26" applyAlignment="1">
      <alignment horizontal="center" vertical="bottom" wrapText="1"/>
    </xf>
    <xf numFmtId="0" fontId="2419" fillId="1709" borderId="1861" xfId="26" applyAlignment="1">
      <alignment horizontal="center" vertical="bottom" wrapText="1"/>
    </xf>
    <xf numFmtId="0" fontId="2419" fillId="1658" borderId="1883" xfId="26" applyAlignment="1">
      <alignment horizontal="center" vertical="bottom"/>
    </xf>
    <xf numFmtId="0" fontId="2419" fillId="1658" borderId="1861" xfId="26" applyAlignment="1">
      <alignment vertical="bottom"/>
    </xf>
    <xf numFmtId="0" fontId="2418" fillId="1698" borderId="1861" xfId="26" applyAlignment="1">
      <alignment vertical="bottom"/>
    </xf>
    <xf numFmtId="0" fontId="2418" fillId="1658" borderId="1861" xfId="26" applyAlignment="1">
      <alignment horizontal="center" vertical="bottom"/>
    </xf>
    <xf numFmtId="0" fontId="2419" fillId="1658" borderId="1835" xfId="26" applyAlignment="1">
      <alignment horizontal="right" vertical="bottom"/>
    </xf>
    <xf numFmtId="0" fontId="2419" fillId="1716" borderId="1861" xfId="26" applyAlignment="1">
      <alignment horizontal="center" vertical="bottom"/>
    </xf>
    <xf numFmtId="0" fontId="2419" fillId="1708" borderId="1861" xfId="26" applyAlignment="1">
      <alignment horizontal="center" vertical="bottom"/>
    </xf>
    <xf numFmtId="0" fontId="2419" fillId="1706" borderId="1861" xfId="26" applyAlignment="1">
      <alignment horizontal="center" vertical="bottom"/>
    </xf>
    <xf numFmtId="0" fontId="2419" fillId="1710" borderId="1861" xfId="26" applyAlignment="1">
      <alignment horizontal="center" vertical="bottom"/>
    </xf>
    <xf numFmtId="0" fontId="2419" fillId="1709" borderId="1861" xfId="26" applyAlignment="1">
      <alignment horizontal="center" vertical="bottom"/>
    </xf>
    <xf numFmtId="0" fontId="2419" fillId="1658" borderId="1835" xfId="26" applyAlignment="1">
      <alignment vertical="bottom"/>
    </xf>
    <xf numFmtId="0" fontId="2366" fillId="1658" borderId="1835" xfId="26" applyAlignment="1">
      <alignment vertical="bottom"/>
    </xf>
    <xf numFmtId="0" fontId="2420" fillId="1658" borderId="1835" xfId="26" applyAlignment="1">
      <alignment vertical="bottom"/>
    </xf>
    <xf numFmtId="0" fontId="2419" fillId="1716" borderId="1861" xfId="26" applyAlignment="1">
      <alignment vertical="bottom"/>
    </xf>
    <xf numFmtId="0" fontId="2418" fillId="1658" borderId="1861" xfId="26" applyAlignment="1">
      <alignment vertical="bottom" wrapText="1"/>
    </xf>
    <xf numFmtId="0" fontId="2418" fillId="1658" borderId="1861" xfId="26" applyAlignment="1">
      <alignment vertical="bottom"/>
    </xf>
    <xf numFmtId="0" fontId="2419" fillId="1708" borderId="1861" xfId="26" applyAlignment="1">
      <alignment vertical="bottom"/>
    </xf>
    <xf numFmtId="0" fontId="2419" fillId="1706" borderId="1861" xfId="26" applyAlignment="1">
      <alignment vertical="bottom"/>
    </xf>
    <xf numFmtId="0" fontId="2419" fillId="1709" borderId="1861" xfId="26" applyAlignment="1">
      <alignment vertical="bottom"/>
    </xf>
    <xf numFmtId="0" fontId="2419" fillId="1710" borderId="1861" xfId="26" applyAlignment="1">
      <alignment vertical="bottom"/>
    </xf>
    <xf numFmtId="0" fontId="2371" fillId="1658" borderId="1835" xfId="26" applyAlignment="1">
      <alignment horizontal="right"/>
    </xf>
    <xf numFmtId="0" fontId="2406" fillId="1674" borderId="1861" xfId="26" applyAlignment="1">
      <alignment horizontal="center" vertical="center" wrapText="1"/>
    </xf>
    <xf numFmtId="0" fontId="2365" fillId="1658" borderId="1835" xfId="26" applyAlignment="1">
      <alignment horizontal="right"/>
    </xf>
    <xf numFmtId="0" fontId="2421" fillId="1706" borderId="1861" xfId="26" applyAlignment="1">
      <alignment horizontal="center" wrapText="1"/>
    </xf>
    <xf numFmtId="0" fontId="2365" fillId="1658" borderId="1861" xfId="26" applyAlignment="1">
      <alignment horizontal="right" wrapText="1"/>
    </xf>
    <xf numFmtId="165" fontId="2365" fillId="1658" borderId="1861" xfId="26" applyAlignment="1">
      <alignment horizontal="right" wrapText="1"/>
    </xf>
    <xf numFmtId="165" fontId="2365" fillId="1658" borderId="1861" xfId="26"/>
    <xf numFmtId="0" fontId="2421" fillId="1698" borderId="1861" xfId="26" applyAlignment="1">
      <alignment horizontal="center" vertical="center" wrapText="1"/>
    </xf>
    <xf numFmtId="0" fontId="2422" fillId="1658" borderId="1835" xfId="26" applyAlignment="1">
      <alignment horizontal="left" vertical="center" wrapText="1"/>
    </xf>
    <xf numFmtId="0" fontId="2423" fillId="1658" borderId="1835" xfId="26" applyAlignment="1">
      <alignment vertical="bottom"/>
    </xf>
    <xf numFmtId="0" fontId="2424" fillId="1675" borderId="1861" xfId="26" applyAlignment="1">
      <alignment horizontal="center" vertical="center"/>
    </xf>
    <xf numFmtId="0" fontId="2424" fillId="1675" borderId="1861" xfId="26" applyAlignment="1">
      <alignment horizontal="center" vertical="center" wrapText="1"/>
    </xf>
    <xf numFmtId="0" fontId="2425" fillId="1703" borderId="1861" xfId="26" applyAlignment="1">
      <alignment horizontal="center" vertical="center"/>
    </xf>
    <xf numFmtId="0" fontId="2425" fillId="1675" borderId="1861" xfId="26" applyAlignment="1">
      <alignment horizontal="center" vertical="center" wrapText="1"/>
    </xf>
    <xf numFmtId="0" fontId="2425" fillId="1675" borderId="1861" xfId="26" applyAlignment="1">
      <alignment horizontal="center" vertical="center"/>
    </xf>
    <xf numFmtId="0" fontId="2422" fillId="1658" borderId="1861" xfId="26" applyAlignment="1">
      <alignment horizontal="left" vertical="center" wrapText="1"/>
    </xf>
    <xf numFmtId="10" fontId="2422" fillId="1658" borderId="1861" xfId="26" applyAlignment="1">
      <alignment horizontal="left" vertical="center" wrapText="1"/>
    </xf>
    <xf numFmtId="2" fontId="2422" fillId="1658" borderId="1861" xfId="26" applyAlignment="1">
      <alignment horizontal="left" vertical="center" wrapText="1"/>
    </xf>
    <xf numFmtId="0" fontId="2371" fillId="1675" borderId="1861" xfId="26" applyAlignment="1">
      <alignment horizontal="center"/>
    </xf>
    <xf numFmtId="0" fontId="2426" fillId="1675" borderId="1861" xfId="26" applyAlignment="1">
      <alignment horizontal="center" wrapText="1"/>
    </xf>
    <xf numFmtId="0" fontId="2423" fillId="1675" borderId="1861" xfId="26" applyAlignment="1">
      <alignment vertical="bottom"/>
    </xf>
    <xf numFmtId="0" fontId="2427" fillId="1675" borderId="1861" xfId="26" applyAlignment="1">
      <alignment horizontal="center" vertical="bottom"/>
    </xf>
    <xf numFmtId="0" fontId="2426" fillId="1658" borderId="1861" xfId="26" applyAlignment="1">
      <alignment horizontal="center" vertical="center" wrapText="1"/>
    </xf>
    <xf numFmtId="0" fontId="2422" fillId="1717" borderId="1861" xfId="26" applyAlignment="1">
      <alignment horizontal="center" vertical="center" wrapText="1"/>
    </xf>
    <xf numFmtId="0" fontId="2422" fillId="1658" borderId="1861" xfId="26" applyAlignment="1">
      <alignment horizontal="center" vertical="center" wrapText="1"/>
    </xf>
    <xf numFmtId="0" fontId="2423" fillId="1658" borderId="1861" xfId="26" applyAlignment="1">
      <alignment vertical="center"/>
    </xf>
    <xf numFmtId="0" fontId="2424" fillId="1675" borderId="1873" xfId="26" applyAlignment="1">
      <alignment horizontal="center" vertical="center"/>
    </xf>
    <xf numFmtId="0" fontId="2424" fillId="1675" borderId="1873" xfId="26" applyAlignment="1">
      <alignment horizontal="center" vertical="center" wrapText="1"/>
    </xf>
    <xf numFmtId="0" fontId="2422" fillId="1658" borderId="1861" xfId="26" applyAlignment="1">
      <alignment wrapText="1"/>
    </xf>
    <xf numFmtId="0" fontId="2422" fillId="1658" borderId="1868" xfId="26" applyAlignment="1">
      <alignment wrapText="1"/>
    </xf>
    <xf numFmtId="165" fontId="2423" fillId="1658" borderId="1868" xfId="26" applyAlignment="1">
      <alignment horizontal="center" vertical="bottom"/>
    </xf>
    <xf numFmtId="10" fontId="2423" fillId="1658" borderId="1868" xfId="26" applyAlignment="1">
      <alignment horizontal="center" vertical="bottom"/>
    </xf>
    <xf numFmtId="0" fontId="2422" fillId="1658" borderId="1876" xfId="26" applyAlignment="1">
      <alignment wrapText="1"/>
    </xf>
    <xf numFmtId="0" fontId="2422" fillId="1658" borderId="1869" xfId="26" applyAlignment="1">
      <alignment wrapText="1"/>
    </xf>
    <xf numFmtId="165" fontId="2423" fillId="1658" borderId="1869" xfId="26" applyAlignment="1">
      <alignment horizontal="center" vertical="bottom"/>
    </xf>
    <xf numFmtId="0" fontId="2422" fillId="1658" borderId="1835" xfId="26" applyAlignment="1">
      <alignment wrapText="1"/>
    </xf>
    <xf numFmtId="0" fontId="2365" fillId="1658" borderId="1869" xfId="26"/>
    <xf numFmtId="10" fontId="2423" fillId="1658" borderId="1869" xfId="26" applyAlignment="1">
      <alignment horizontal="center" vertical="bottom"/>
    </xf>
    <xf numFmtId="0" fontId="2355" fillId="1658" borderId="1835" xfId="26"/>
    <xf numFmtId="0" fontId="2362" fillId="1668" borderId="1836" xfId="26" applyAlignment="1">
      <alignment horizontal="left" vertical="center"/>
    </xf>
    <xf numFmtId="0" fontId="2355" fillId="1658" borderId="1838" xfId="26"/>
    <xf numFmtId="0" fontId="2355" fillId="1658" borderId="1839" xfId="26"/>
    <xf numFmtId="0" fontId="2366" fillId="1669" borderId="1836" xfId="26" applyAlignment="1">
      <alignment horizontal="center" vertical="center"/>
    </xf>
    <xf numFmtId="0" fontId="2355" fillId="1658" borderId="1841" xfId="26"/>
    <xf numFmtId="0" fontId="2374" fillId="1663" borderId="1836" xfId="26" applyAlignment="1">
      <alignment horizontal="left" vertical="center" wrapText="1"/>
    </xf>
    <xf numFmtId="0" fontId="2374" fillId="1664" borderId="1836" xfId="26" applyAlignment="1">
      <alignment horizontal="left" vertical="center" wrapText="1"/>
    </xf>
    <xf numFmtId="0" fontId="2374" fillId="1665" borderId="1836" xfId="26" applyAlignment="1">
      <alignment horizontal="left" vertical="center" wrapText="1"/>
    </xf>
    <xf numFmtId="0" fontId="2374" fillId="1666" borderId="1836" xfId="26" applyAlignment="1">
      <alignment horizontal="left" vertical="center" wrapText="1"/>
    </xf>
    <xf numFmtId="0" fontId="2374" fillId="1667" borderId="1836" xfId="26" applyAlignment="1">
      <alignment horizontal="left" vertical="center" wrapText="1"/>
    </xf>
    <xf numFmtId="0" fontId="2371" fillId="1658" borderId="1845" xfId="26"/>
    <xf numFmtId="0" fontId="2355" fillId="1658" borderId="1843" xfId="26"/>
    <xf numFmtId="0" fontId="2355" fillId="1658" borderId="1849" xfId="26"/>
    <xf numFmtId="0" fontId="2358" fillId="1658" borderId="1835" xfId="26"/>
    <xf numFmtId="0" fontId="2357" fillId="1658" borderId="1861" xfId="26" applyAlignment="1">
      <alignment horizontal="left" vertical="center"/>
    </xf>
    <xf numFmtId="0" fontId="2358" fillId="1658" borderId="1861" xfId="26"/>
    <xf numFmtId="0" fontId="2355" fillId="1658" borderId="1864" xfId="26"/>
    <xf numFmtId="0" fontId="2355" fillId="1658" borderId="1865" xfId="26"/>
    <xf numFmtId="0" fontId="2374" fillId="1697" borderId="1836" xfId="26" applyAlignment="1">
      <alignment horizontal="left" vertical="center" wrapText="1"/>
    </xf>
    <xf numFmtId="0" fontId="2366" fillId="1658" borderId="1835" xfId="26"/>
    <xf numFmtId="0" fontId="2375" fillId="1658" borderId="1835" xfId="26" applyAlignment="1">
      <alignment horizontal="center" wrapText="1"/>
    </xf>
    <xf numFmtId="0" fontId="2374" fillId="1697" borderId="1836" xfId="26" applyAlignment="1">
      <alignment horizontal="left" vertical="center"/>
    </xf>
    <xf numFmtId="0" fontId="2371" fillId="1658" borderId="1861" xfId="26" applyAlignment="1">
      <alignment horizontal="center" vertical="center" wrapText="1"/>
    </xf>
    <xf numFmtId="0" fontId="2355" fillId="1658" borderId="1868" xfId="26"/>
    <xf numFmtId="0" fontId="2355" fillId="1658" borderId="1870" xfId="26"/>
    <xf numFmtId="0" fontId="2371" fillId="1663" borderId="1861" xfId="26" applyAlignment="1">
      <alignment horizontal="left" vertical="center" wrapText="1"/>
    </xf>
    <xf numFmtId="0" fontId="2406" fillId="1658" borderId="1873" xfId="26" applyAlignment="1">
      <alignment horizontal="center" vertical="center" wrapText="1"/>
    </xf>
    <xf numFmtId="0" fontId="2355" fillId="1658" borderId="1881" xfId="26"/>
    <xf numFmtId="0" fontId="2355" fillId="1658" borderId="1882" xfId="26"/>
    <xf numFmtId="0" fontId="2369" fillId="1698" borderId="1836" xfId="26" applyAlignment="1">
      <alignment vertical="center" wrapText="1"/>
    </xf>
    <xf numFmtId="0" fontId="2359" fillId="1658" borderId="1836" xfId="26" applyAlignment="1">
      <alignment vertical="top" wrapText="1"/>
    </xf>
    <xf numFmtId="0" fontId="2428" fillId="1658" borderId="1835" xfId="26" applyAlignment="1">
      <alignment vertical="top" wrapText="1"/>
    </xf>
    <xf numFmtId="0" fontId="2374" fillId="1658" borderId="1836" xfId="26" applyAlignment="1">
      <alignment vertical="top" wrapText="1"/>
    </xf>
    <xf numFmtId="0" fontId="2429" fillId="1697" borderId="1836" xfId="26" applyAlignment="1">
      <alignment horizontal="left" vertical="center"/>
    </xf>
    <xf numFmtId="0" fontId="2429" fillId="1658" borderId="1835" xfId="26" applyAlignment="1">
      <alignment horizontal="center" vertical="center"/>
    </xf>
    <xf numFmtId="0" fontId="2430" fillId="1658" borderId="1894" xfId="26" applyAlignment="1">
      <alignment vertical="top" wrapText="1"/>
    </xf>
    <xf numFmtId="0" fontId="2432" fillId="1658" borderId="1894" xfId="26" applyAlignment="1">
      <alignment vertical="top" wrapText="1"/>
    </xf>
    <xf numFmtId="0" fontId="2355" fillId="1658" borderId="1897" xfId="26"/>
    <xf numFmtId="0" fontId="2355" fillId="1658" borderId="1898" xfId="26"/>
    <xf numFmtId="0" fontId="2429" fillId="1658" borderId="1835" xfId="26"/>
    <xf numFmtId="0" fontId="2431" fillId="1658" borderId="1894" xfId="26" applyAlignment="1">
      <alignment vertical="top" wrapText="1"/>
    </xf>
    <xf numFmtId="0" fontId="2430" fillId="1658" borderId="1894" xfId="26" applyAlignment="1">
      <alignment horizontal="left" vertical="center"/>
    </xf>
    <xf numFmtId="1" fontId="2396" fillId="1697" borderId="1836" xfId="26" applyAlignment="1">
      <alignment horizontal="center" vertical="center"/>
    </xf>
    <xf numFmtId="1" fontId="2360" fillId="1658" borderId="1836" xfId="26" applyAlignment="1">
      <alignment horizontal="center" vertical="center"/>
    </xf>
    <xf numFmtId="0" fontId="2433" fillId="1718" borderId="1861" xfId="26" applyAlignment="1">
      <alignment horizontal="center" vertical="center"/>
    </xf>
    <xf numFmtId="0" fontId="2429" fillId="1658" borderId="1836" xfId="26" applyAlignment="1">
      <alignment horizontal="center" vertical="center"/>
    </xf>
    <xf numFmtId="0" fontId="2428" fillId="1658" borderId="1836" xfId="26" applyAlignment="1">
      <alignment vertical="top" wrapText="1"/>
    </xf>
    <xf numFmtId="0" fontId="2355" fillId="1658" borderId="1886" xfId="26"/>
    <xf numFmtId="0" fontId="2355" fillId="1658" borderId="1887" xfId="26"/>
    <xf numFmtId="0" fontId="2355" fillId="1658" borderId="1900" xfId="26"/>
    <xf numFmtId="0" fontId="2355" fillId="1658" borderId="1901" xfId="26"/>
    <xf numFmtId="0" fontId="2355" fillId="1658" borderId="1902" xfId="26"/>
    <xf numFmtId="0" fontId="2434" fillId="1663" borderId="1861" xfId="26" applyAlignment="1">
      <alignment horizontal="left" vertical="center" wrapText="1"/>
    </xf>
    <xf numFmtId="0" fontId="2355" fillId="1663" borderId="1861" xfId="26"/>
    <xf numFmtId="0" fontId="2435" fillId="1703" borderId="1861" xfId="26" applyAlignment="1">
      <alignment horizontal="center" vertical="center" wrapText="1"/>
    </xf>
    <xf numFmtId="0" fontId="2435" fillId="1658" borderId="1861" xfId="26" applyAlignment="1">
      <alignment horizontal="center" vertical="center" wrapText="1"/>
    </xf>
    <xf numFmtId="0" fontId="2436" fillId="1658" borderId="1861" xfId="26" applyAlignment="1">
      <alignment horizontal="left" vertical="center" wrapText="1"/>
    </xf>
    <xf numFmtId="0" fontId="2438" fillId="1663" borderId="1861" xfId="26" applyAlignment="1">
      <alignment horizontal="left" vertical="center" wrapText="1"/>
    </xf>
    <xf numFmtId="0" fontId="2355" fillId="1658" borderId="1861" xfId="26"/>
    <xf numFmtId="0" fontId="2435" fillId="1705" borderId="1861" xfId="26" applyAlignment="1">
      <alignment horizontal="center" vertical="center" wrapText="1"/>
    </xf>
    <xf numFmtId="0" fontId="2436" fillId="1705" borderId="1861" xfId="26" applyAlignment="1">
      <alignment horizontal="left" vertical="center" wrapText="1"/>
    </xf>
    <xf numFmtId="0" fontId="2435" fillId="1667" borderId="1861" xfId="26" applyAlignment="1">
      <alignment horizontal="center" vertical="center" wrapText="1"/>
    </xf>
    <xf numFmtId="0" fontId="2436" fillId="1667" borderId="1861" xfId="26" applyAlignment="1">
      <alignment horizontal="left" vertical="center" wrapText="1"/>
    </xf>
    <xf numFmtId="0" fontId="2436" fillId="1674" borderId="1861" xfId="26" applyAlignment="1">
      <alignment horizontal="center" vertical="center" wrapText="1"/>
    </xf>
    <xf numFmtId="0" fontId="2436" fillId="1677" borderId="1861" xfId="26" applyAlignment="1">
      <alignment horizontal="left" vertical="center" wrapText="1"/>
    </xf>
    <xf numFmtId="3" fontId="2435" fillId="1674" borderId="1861" xfId="26" applyAlignment="1">
      <alignment horizontal="center" vertical="center" wrapText="1"/>
    </xf>
    <xf numFmtId="0" fontId="2436" fillId="1658" borderId="1861" xfId="26" applyAlignment="1">
      <alignment horizontal="center" vertical="center" wrapText="1"/>
    </xf>
    <xf numFmtId="0" fontId="2436" fillId="1705" borderId="1861" xfId="26" applyAlignment="1">
      <alignment horizontal="center" vertical="center" wrapText="1"/>
    </xf>
    <xf numFmtId="0" fontId="2435" fillId="1674" borderId="1861" xfId="26" applyAlignment="1">
      <alignment horizontal="center" vertical="center" wrapText="1"/>
    </xf>
    <xf numFmtId="0" fontId="2436" fillId="1698" borderId="1861" xfId="26" applyAlignment="1">
      <alignment horizontal="center" vertical="center" wrapText="1"/>
    </xf>
    <xf numFmtId="0" fontId="2436" fillId="1698" borderId="1861" xfId="26" applyAlignment="1">
      <alignment horizontal="left" vertical="center" wrapText="1"/>
    </xf>
    <xf numFmtId="0" fontId="2435" fillId="1698" borderId="1861" xfId="26" applyAlignment="1">
      <alignment horizontal="center" vertical="center" wrapText="1"/>
    </xf>
    <xf numFmtId="1" fontId="2436" fillId="1698" borderId="1861" xfId="26" applyAlignment="1">
      <alignment horizontal="center" vertical="center" wrapText="1"/>
    </xf>
    <xf numFmtId="1" fontId="2436" fillId="1705" borderId="1861" xfId="26" applyAlignment="1">
      <alignment horizontal="center" vertical="center" wrapText="1"/>
    </xf>
    <xf numFmtId="0" fontId="2435" fillId="1663" borderId="1861" xfId="26"/>
    <xf numFmtId="0" fontId="2435" fillId="1663" borderId="1861" xfId="26" applyAlignment="1">
      <alignment horizontal="left" vertical="center" wrapText="1"/>
    </xf>
    <xf numFmtId="0" fontId="2435" fillId="1663" borderId="1861" xfId="26" applyAlignment="1">
      <alignment horizontal="center" vertical="center" wrapText="1"/>
    </xf>
    <xf numFmtId="0" fontId="2436" fillId="1658" borderId="1861" xfId="26"/>
    <xf numFmtId="0" fontId="2435" fillId="1658" borderId="1903" xfId="26"/>
    <xf numFmtId="0" fontId="2435" fillId="1658" borderId="1903" xfId="26" applyAlignment="1">
      <alignment horizontal="left" vertical="center" wrapText="1"/>
    </xf>
    <xf numFmtId="0" fontId="2435" fillId="1658" borderId="1903" xfId="26" applyAlignment="1">
      <alignment horizontal="center" vertical="center" wrapText="1"/>
    </xf>
    <xf numFmtId="0" fontId="2435" fillId="1667" borderId="1903" xfId="26" applyAlignment="1">
      <alignment horizontal="center" vertical="center" wrapText="1"/>
    </xf>
    <xf numFmtId="0" fontId="2435" fillId="1658" borderId="1835" xfId="26"/>
    <xf numFmtId="0" fontId="2437" fillId="1658" borderId="1835" xfId="26"/>
    <xf numFmtId="0" fontId="2355" fillId="1658" borderId="1884" xfId="26"/>
    <xf numFmtId="0" fontId="2355" fillId="1658" borderId="1885" xfId="26"/>
    <xf numFmtId="0" fontId="2355" fillId="1658" borderId="1869" xfId="26"/>
    <xf numFmtId="0" fontId="2436" fillId="1677" borderId="1861" xfId="26" applyAlignment="1">
      <alignment horizontal="center" vertical="center" wrapText="1"/>
    </xf>
    <xf numFmtId="0" fontId="2435" fillId="1674" borderId="1861" xfId="26" applyAlignment="1">
      <alignment horizontal="left" vertical="center" wrapText="1"/>
    </xf>
    <xf numFmtId="0" fontId="2436" fillId="1674" borderId="1861" xfId="26" applyAlignment="1">
      <alignment horizontal="left" vertical="center" wrapText="1"/>
    </xf>
    <xf numFmtId="0" fontId="2435" fillId="1702" borderId="1861" xfId="26" applyAlignment="1">
      <alignment horizontal="center" vertical="center" wrapText="1"/>
    </xf>
    <xf numFmtId="0" fontId="2435" fillId="1666" borderId="1861" xfId="26" applyAlignment="1">
      <alignment horizontal="center" vertical="center" wrapText="1"/>
    </xf>
    <xf numFmtId="0" fontId="2435" fillId="1677" borderId="1861" xfId="26" applyAlignment="1">
      <alignment horizontal="center" wrapText="1"/>
    </xf>
    <xf numFmtId="0" fontId="2437" fillId="1702" borderId="1861" xfId="26" applyAlignment="1">
      <alignment horizontal="center" wrapText="1"/>
    </xf>
    <xf numFmtId="0" fontId="2437" fillId="1666" borderId="1861" xfId="26" applyAlignment="1">
      <alignment horizontal="center" wrapText="1"/>
    </xf>
    <xf numFmtId="0" fontId="2437" fillId="1667" borderId="1861" xfId="26" applyAlignment="1">
      <alignment horizontal="center" wrapText="1"/>
    </xf>
    <xf numFmtId="0" fontId="2437" fillId="1677" borderId="1861" xfId="26" applyAlignment="1">
      <alignment horizontal="center" wrapText="1"/>
    </xf>
    <xf numFmtId="0" fontId="2436" fillId="1703" borderId="1861" xfId="26" applyAlignment="1">
      <alignment horizontal="center" vertical="center" wrapText="1"/>
    </xf>
    <xf numFmtId="0" fontId="2439" fillId="1719" borderId="1904" xfId="27" applyAlignment="1">
      <alignment vertical="bottom"/>
    </xf>
    <xf numFmtId="0" fontId="2440" fillId="1719" borderId="1904" xfId="27" applyAlignment="1">
      <alignment horizontal="left" vertical="center"/>
    </xf>
    <xf numFmtId="0" fontId="2441" fillId="1719" borderId="1904" xfId="27" applyAlignment="1">
      <alignment horizontal="left" vertical="center"/>
    </xf>
    <xf numFmtId="0" fontId="2442" fillId="1719" borderId="1904" xfId="27" applyAlignment="1">
      <alignment horizontal="left" vertical="center"/>
    </xf>
    <xf numFmtId="0" fontId="2443" fillId="1721" borderId="1905" xfId="27" applyAlignment="1">
      <alignment vertical="center"/>
    </xf>
    <xf numFmtId="0" fontId="2444" fillId="1719" borderId="1904" xfId="27" applyAlignment="1">
      <alignment horizontal="left" vertical="center"/>
    </xf>
    <xf numFmtId="0" fontId="2443" fillId="1722" borderId="1905" xfId="27" applyAlignment="1">
      <alignment vertical="center"/>
    </xf>
    <xf numFmtId="0" fontId="2443" fillId="1723" borderId="1905" xfId="27" applyAlignment="1">
      <alignment vertical="center"/>
    </xf>
    <xf numFmtId="0" fontId="2443" fillId="1724" borderId="1905" xfId="27" applyAlignment="1">
      <alignment vertical="center"/>
    </xf>
    <xf numFmtId="0" fontId="2445" fillId="1719" borderId="1904" xfId="27"/>
    <xf numFmtId="0" fontId="2443" fillId="1725" borderId="1905" xfId="27" applyAlignment="1">
      <alignment vertical="center"/>
    </xf>
    <xf numFmtId="0" fontId="2443" fillId="1726" borderId="1905" xfId="27" applyAlignment="1">
      <alignment vertical="center"/>
    </xf>
    <xf numFmtId="0" fontId="2443" fillId="1727" borderId="1905" xfId="27" applyAlignment="1">
      <alignment vertical="center"/>
    </xf>
    <xf numFmtId="0" fontId="2443" fillId="1728" borderId="1905" xfId="27" applyAlignment="1">
      <alignment vertical="center"/>
    </xf>
    <xf numFmtId="0" fontId="2446" fillId="1729" borderId="1906" xfId="27" applyAlignment="1">
      <alignment horizontal="left" vertical="center"/>
    </xf>
    <xf numFmtId="0" fontId="2447" fillId="1719" borderId="1907" xfId="27"/>
    <xf numFmtId="0" fontId="2447" fillId="1719" borderId="1908" xfId="27"/>
    <xf numFmtId="0" fontId="2448" fillId="1730" borderId="1909" xfId="27" applyAlignment="1">
      <alignment horizontal="center" vertical="center" wrapText="1"/>
    </xf>
    <xf numFmtId="0" fontId="2449" fillId="1719" borderId="1904" xfId="27"/>
    <xf numFmtId="0" fontId="2450" fillId="1730" borderId="1906" xfId="27" applyAlignment="1">
      <alignment horizontal="center" vertical="center"/>
    </xf>
    <xf numFmtId="0" fontId="2447" fillId="1719" borderId="1910" xfId="27"/>
    <xf numFmtId="0" fontId="2451" fillId="1719" borderId="1904" xfId="27"/>
    <xf numFmtId="0" fontId="2452" fillId="1730" borderId="1905" xfId="27" applyAlignment="1">
      <alignment horizontal="center" vertical="center"/>
    </xf>
    <xf numFmtId="0" fontId="2453" fillId="1719" borderId="1905" xfId="27" applyAlignment="1">
      <alignment horizontal="left" vertical="center" wrapText="1"/>
    </xf>
    <xf numFmtId="0" fontId="2443" fillId="1719" borderId="1905" xfId="27" applyAlignment="1">
      <alignment horizontal="left" vertical="center" wrapText="1"/>
    </xf>
    <xf numFmtId="164" fontId="2444" fillId="1719" borderId="1905" xfId="27" applyAlignment="1">
      <alignment horizontal="center" vertical="center"/>
    </xf>
    <xf numFmtId="0" fontId="2454" fillId="1719" borderId="1904" xfId="27"/>
    <xf numFmtId="0" fontId="2449" fillId="1719" borderId="1904" xfId="27" applyAlignment="1">
      <alignment vertical="bottom"/>
    </xf>
    <xf numFmtId="0" fontId="2455" fillId="1719" borderId="1911" xfId="27"/>
    <xf numFmtId="0" fontId="2447" fillId="1719" borderId="1912" xfId="27"/>
    <xf numFmtId="0" fontId="2449" fillId="1719" borderId="1913" xfId="27"/>
    <xf numFmtId="0" fontId="2455" fillId="1719" borderId="1914" xfId="27" applyAlignment="1">
      <alignment horizontal="center"/>
    </xf>
    <xf numFmtId="0" fontId="2455" fillId="1719" borderId="1904" xfId="27" applyAlignment="1">
      <alignment horizontal="center"/>
    </xf>
    <xf numFmtId="0" fontId="2449" fillId="1719" borderId="1914" xfId="27" applyAlignment="1">
      <alignment horizontal="center"/>
    </xf>
    <xf numFmtId="0" fontId="2449" fillId="1719" borderId="1915" xfId="27"/>
    <xf numFmtId="0" fontId="2456" fillId="1719" borderId="1916" xfId="27" applyAlignment="1">
      <alignment wrapText="1"/>
    </xf>
    <xf numFmtId="0" fontId="2455" fillId="1719" borderId="1914" xfId="27" applyAlignment="1">
      <alignment horizontal="center" wrapText="1"/>
    </xf>
    <xf numFmtId="0" fontId="2456" fillId="1719" borderId="1917" xfId="27" applyAlignment="1">
      <alignment wrapText="1"/>
    </xf>
    <xf numFmtId="0" fontId="2456" fillId="1719" borderId="1916" xfId="27" applyAlignment="1">
      <alignment wrapText="1"/>
    </xf>
    <xf numFmtId="0" fontId="2444" fillId="1719" borderId="1905" xfId="27" applyAlignment="1">
      <alignment horizontal="center" vertical="center"/>
    </xf>
    <xf numFmtId="0" fontId="2447" fillId="1719" borderId="1918" xfId="27"/>
    <xf numFmtId="0" fontId="2455" fillId="1719" borderId="1911" xfId="27" applyAlignment="1">
      <alignment horizontal="center" wrapText="1"/>
    </xf>
    <xf numFmtId="0" fontId="2455" fillId="1719" borderId="1917" xfId="27" applyAlignment="1">
      <alignment wrapText="1"/>
    </xf>
    <xf numFmtId="0" fontId="2455" fillId="1719" borderId="1916" xfId="27" applyAlignment="1">
      <alignment wrapText="1"/>
    </xf>
    <xf numFmtId="0" fontId="2443" fillId="1719" borderId="1905" xfId="27" applyAlignment="1">
      <alignment vertical="center"/>
    </xf>
    <xf numFmtId="0" fontId="2443" fillId="1731" borderId="1905" xfId="27" applyAlignment="1">
      <alignment vertical="center"/>
    </xf>
    <xf numFmtId="0" fontId="2444" fillId="1719" borderId="1905" xfId="27" applyAlignment="1">
      <alignment horizontal="left" vertical="center" wrapText="1"/>
    </xf>
    <xf numFmtId="0" fontId="2457" fillId="1724" borderId="1905" xfId="27" applyAlignment="1">
      <alignment horizontal="center" vertical="center"/>
    </xf>
    <xf numFmtId="0" fontId="2448" fillId="1730" borderId="1905" xfId="27" applyAlignment="1">
      <alignment horizontal="center" vertical="center" wrapText="1"/>
    </xf>
    <xf numFmtId="0" fontId="2448" fillId="1730" borderId="1906" xfId="27" applyAlignment="1">
      <alignment horizontal="center" vertical="center" wrapText="1"/>
    </xf>
    <xf numFmtId="0" fontId="2443" fillId="1719" borderId="1905" xfId="27" applyAlignment="1">
      <alignment horizontal="left" vertical="center"/>
    </xf>
    <xf numFmtId="164" fontId="2443" fillId="1719" borderId="1905" xfId="27" applyAlignment="1">
      <alignment horizontal="center" vertical="center"/>
    </xf>
    <xf numFmtId="0" fontId="2443" fillId="1719" borderId="1906" xfId="27" applyAlignment="1">
      <alignment horizontal="left" vertical="center" wrapText="1"/>
    </xf>
    <xf numFmtId="0" fontId="2458" fillId="1724" borderId="1905" xfId="27" applyAlignment="1">
      <alignment horizontal="left" vertical="center"/>
    </xf>
    <xf numFmtId="0" fontId="2443" fillId="1724" borderId="1905" xfId="27" applyAlignment="1">
      <alignment horizontal="left" vertical="center" wrapText="1"/>
    </xf>
    <xf numFmtId="164" fontId="2443" fillId="1724" borderId="1905" xfId="27" applyAlignment="1">
      <alignment horizontal="center" vertical="center"/>
    </xf>
    <xf numFmtId="0" fontId="2458" fillId="1724" borderId="1906" xfId="27" applyAlignment="1">
      <alignment horizontal="left" vertical="center" wrapText="1"/>
    </xf>
    <xf numFmtId="0" fontId="2443" fillId="1724" borderId="1906" xfId="27" applyAlignment="1">
      <alignment horizontal="left" vertical="center" wrapText="1"/>
    </xf>
    <xf numFmtId="0" fontId="2443" fillId="1725" borderId="1905" xfId="27" applyAlignment="1">
      <alignment horizontal="left" vertical="center"/>
    </xf>
    <xf numFmtId="0" fontId="2443" fillId="1725" borderId="1905" xfId="27" applyAlignment="1">
      <alignment horizontal="left" vertical="center" wrapText="1"/>
    </xf>
    <xf numFmtId="164" fontId="2443" fillId="1725" borderId="1905" xfId="27" applyAlignment="1">
      <alignment horizontal="center" vertical="center"/>
    </xf>
    <xf numFmtId="0" fontId="2458" fillId="1725" borderId="1906" xfId="27" applyAlignment="1">
      <alignment horizontal="left" vertical="center" wrapText="1"/>
    </xf>
    <xf numFmtId="0" fontId="2443" fillId="1725" borderId="1906" xfId="27" applyAlignment="1">
      <alignment horizontal="left" vertical="center" wrapText="1"/>
    </xf>
    <xf numFmtId="0" fontId="2443" fillId="1726" borderId="1905" xfId="27" applyAlignment="1">
      <alignment horizontal="left" vertical="center"/>
    </xf>
    <xf numFmtId="0" fontId="2443" fillId="1726" borderId="1905" xfId="27" applyAlignment="1">
      <alignment horizontal="left" vertical="center" wrapText="1"/>
    </xf>
    <xf numFmtId="164" fontId="2443" fillId="1726" borderId="1905" xfId="27" applyAlignment="1">
      <alignment horizontal="center" vertical="center"/>
    </xf>
    <xf numFmtId="0" fontId="2458" fillId="1726" borderId="1906" xfId="27" applyAlignment="1">
      <alignment horizontal="left" vertical="center" wrapText="1"/>
    </xf>
    <xf numFmtId="0" fontId="2443" fillId="1726" borderId="1906" xfId="27" applyAlignment="1">
      <alignment horizontal="left" vertical="center" wrapText="1"/>
    </xf>
    <xf numFmtId="0" fontId="2443" fillId="1727" borderId="1905" xfId="27" applyAlignment="1">
      <alignment horizontal="left" vertical="center"/>
    </xf>
    <xf numFmtId="0" fontId="2443" fillId="1727" borderId="1905" xfId="27" applyAlignment="1">
      <alignment horizontal="left" vertical="center" wrapText="1"/>
    </xf>
    <xf numFmtId="164" fontId="2443" fillId="1727" borderId="1905" xfId="27" applyAlignment="1">
      <alignment horizontal="center" vertical="center"/>
    </xf>
    <xf numFmtId="0" fontId="2458" fillId="1727" borderId="1906" xfId="27" applyAlignment="1">
      <alignment horizontal="left" vertical="center" wrapText="1"/>
    </xf>
    <xf numFmtId="0" fontId="2443" fillId="1727" borderId="1906" xfId="27" applyAlignment="1">
      <alignment horizontal="left" vertical="center" wrapText="1"/>
    </xf>
    <xf numFmtId="0" fontId="2443" fillId="1728" borderId="1905" xfId="27" applyAlignment="1">
      <alignment horizontal="left" vertical="center"/>
    </xf>
    <xf numFmtId="0" fontId="2443" fillId="1728" borderId="1905" xfId="27" applyAlignment="1">
      <alignment horizontal="left" vertical="center" wrapText="1"/>
    </xf>
    <xf numFmtId="164" fontId="2443" fillId="1728" borderId="1905" xfId="27" applyAlignment="1">
      <alignment horizontal="center" vertical="center"/>
    </xf>
    <xf numFmtId="0" fontId="2458" fillId="1728" borderId="1906" xfId="27" applyAlignment="1">
      <alignment horizontal="left" vertical="center" wrapText="1"/>
    </xf>
    <xf numFmtId="0" fontId="2443" fillId="1728" borderId="1906" xfId="27" applyAlignment="1">
      <alignment horizontal="left" vertical="center" wrapText="1"/>
    </xf>
    <xf numFmtId="0" fontId="2459" fillId="1719" borderId="1904" xfId="27" applyAlignment="1">
      <alignment horizontal="left" vertical="center" wrapText="1"/>
    </xf>
    <xf numFmtId="0" fontId="2460" fillId="1719" borderId="1904" xfId="27"/>
    <xf numFmtId="0" fontId="2460" fillId="1719" borderId="1904" xfId="27" applyAlignment="1">
      <alignment wrapText="1"/>
    </xf>
    <xf numFmtId="0" fontId="2461" fillId="1732" borderId="1919" xfId="27" applyAlignment="1">
      <alignment horizontal="center" wrapText="1"/>
    </xf>
    <xf numFmtId="0" fontId="2461" fillId="1732" borderId="1920" xfId="27" applyAlignment="1">
      <alignment horizontal="center" wrapText="1"/>
    </xf>
    <xf numFmtId="0" fontId="2461" fillId="1732" borderId="1921" xfId="27" applyAlignment="1">
      <alignment horizontal="center" wrapText="1"/>
    </xf>
    <xf numFmtId="0" fontId="2462" fillId="1723" borderId="1922" xfId="27" applyAlignment="1">
      <alignment wrapText="1"/>
    </xf>
    <xf numFmtId="0" fontId="2463" fillId="1733" borderId="1923" xfId="27" applyAlignment="1">
      <alignment wrapText="1"/>
    </xf>
    <xf numFmtId="0" fontId="2463" fillId="1734" borderId="1923" xfId="27" applyAlignment="1">
      <alignment wrapText="1"/>
    </xf>
    <xf numFmtId="0" fontId="2463" fillId="1734" borderId="1924" xfId="27" applyAlignment="1">
      <alignment wrapText="1"/>
    </xf>
    <xf numFmtId="0" fontId="2462" fillId="1723" borderId="1925" xfId="27" applyAlignment="1">
      <alignment wrapText="1"/>
    </xf>
    <xf numFmtId="0" fontId="2463" fillId="1735" borderId="1923" xfId="27" applyAlignment="1">
      <alignment wrapText="1"/>
    </xf>
    <xf numFmtId="0" fontId="2463" fillId="1735" borderId="1926" xfId="27" applyAlignment="1">
      <alignment wrapText="1"/>
    </xf>
    <xf numFmtId="0" fontId="2463" fillId="1733" borderId="1926" xfId="27" applyAlignment="1">
      <alignment wrapText="1"/>
    </xf>
    <xf numFmtId="0" fontId="2463" fillId="1734" borderId="1926" xfId="27" applyAlignment="1">
      <alignment wrapText="1"/>
    </xf>
    <xf numFmtId="0" fontId="2462" fillId="1723" borderId="1927" xfId="27" applyAlignment="1">
      <alignment wrapText="1"/>
    </xf>
    <xf numFmtId="0" fontId="2463" fillId="1734" borderId="1928" xfId="27" applyAlignment="1">
      <alignment wrapText="1"/>
    </xf>
    <xf numFmtId="0" fontId="2463" fillId="1733" borderId="1928" xfId="27" applyAlignment="1">
      <alignment wrapText="1"/>
    </xf>
    <xf numFmtId="0" fontId="2463" fillId="1734" borderId="1929" xfId="27" applyAlignment="1">
      <alignment wrapText="1"/>
    </xf>
    <xf numFmtId="0" fontId="2449" fillId="1719" borderId="1930" xfId="27"/>
    <xf numFmtId="0" fontId="2449" fillId="1719" borderId="1930" xfId="27" applyAlignment="1">
      <alignment wrapText="1"/>
    </xf>
    <xf numFmtId="0" fontId="2464" fillId="1719" borderId="1904" xfId="27"/>
    <xf numFmtId="0" fontId="2456" fillId="1729" borderId="1916" xfId="27" applyAlignment="1">
      <alignment wrapText="1"/>
    </xf>
    <xf numFmtId="0" fontId="2465" fillId="1729" borderId="1916" xfId="27" applyAlignment="1">
      <alignment wrapText="1"/>
    </xf>
    <xf numFmtId="0" fontId="2466" fillId="1719" borderId="1904" xfId="27" applyAlignment="1">
      <alignment vertical="top" wrapText="1"/>
    </xf>
    <xf numFmtId="0" fontId="2449" fillId="1719" borderId="1904" xfId="27" applyAlignment="1">
      <alignment vertical="bottom"/>
    </xf>
    <xf numFmtId="0" fontId="2451" fillId="1719" borderId="1930" xfId="27"/>
    <xf numFmtId="0" fontId="2467" fillId="1719" borderId="1904" xfId="27" applyAlignment="1">
      <alignment horizontal="center" vertical="center"/>
    </xf>
    <xf numFmtId="0" fontId="2449" fillId="1719" borderId="1930" xfId="27"/>
    <xf numFmtId="0" fontId="2468" fillId="1735" borderId="1904" xfId="27" applyAlignment="1">
      <alignment horizontal="center"/>
    </xf>
    <xf numFmtId="0" fontId="2449" fillId="1719" borderId="1904" xfId="27" applyAlignment="1">
      <alignment horizontal="center"/>
    </xf>
    <xf numFmtId="10" fontId="2449" fillId="1719" borderId="1904" xfId="27" applyAlignment="1">
      <alignment horizontal="center"/>
    </xf>
    <xf numFmtId="0" fontId="2469" fillId="1736" borderId="1930" xfId="27" applyAlignment="1">
      <alignment horizontal="center" vertical="center" wrapText="1"/>
    </xf>
    <xf numFmtId="0" fontId="2469" fillId="1735" borderId="1930" xfId="27" applyAlignment="1">
      <alignment horizontal="center" vertical="center" wrapText="1"/>
    </xf>
    <xf numFmtId="0" fontId="2449" fillId="1735" borderId="1930" xfId="27" applyAlignment="1">
      <alignment vertical="bottom"/>
    </xf>
    <xf numFmtId="0" fontId="2449" fillId="1737" borderId="1930" xfId="27" applyAlignment="1">
      <alignment horizontal="center"/>
    </xf>
    <xf numFmtId="0" fontId="2449" fillId="1738" borderId="1904" xfId="27" applyAlignment="1">
      <alignment horizontal="center"/>
    </xf>
    <xf numFmtId="0" fontId="2449" fillId="1738" borderId="1904" xfId="27" applyAlignment="1">
      <alignment horizontal="center"/>
    </xf>
    <xf numFmtId="0" fontId="2449" fillId="1739" borderId="1930" xfId="27" applyAlignment="1">
      <alignment horizontal="center"/>
    </xf>
    <xf numFmtId="0" fontId="2449" fillId="1719" borderId="1904" xfId="27" applyAlignment="1">
      <alignment vertical="bottom" wrapText="1"/>
    </xf>
    <xf numFmtId="0" fontId="2449" fillId="1740" borderId="1930" xfId="27" applyAlignment="1">
      <alignment horizontal="center"/>
    </xf>
    <xf numFmtId="0" fontId="2469" fillId="1741" borderId="1930" xfId="27" applyAlignment="1">
      <alignment horizontal="center"/>
    </xf>
    <xf numFmtId="0" fontId="2449" fillId="1742" borderId="1930" xfId="27" applyAlignment="1">
      <alignment horizontal="center"/>
    </xf>
    <xf numFmtId="0" fontId="2449" fillId="1743" borderId="1930" xfId="27" applyAlignment="1">
      <alignment horizontal="center"/>
    </xf>
    <xf numFmtId="0" fontId="2449" fillId="1719" borderId="1904" xfId="27"/>
    <xf numFmtId="0" fontId="2449" fillId="1744" borderId="1930" xfId="27" applyAlignment="1">
      <alignment horizontal="center"/>
    </xf>
    <xf numFmtId="0" fontId="2449" fillId="1745" borderId="1930" xfId="27" applyAlignment="1">
      <alignment horizontal="center"/>
    </xf>
    <xf numFmtId="0" fontId="2470" fillId="1719" borderId="1904" xfId="27" applyAlignment="1">
      <alignment horizontal="center" vertical="bottom"/>
    </xf>
    <xf numFmtId="0" fontId="2449" fillId="1746" borderId="1930" xfId="27" applyAlignment="1">
      <alignment horizontal="center"/>
    </xf>
    <xf numFmtId="0" fontId="2449" fillId="1747" borderId="1930" xfId="27" applyAlignment="1">
      <alignment horizontal="center"/>
    </xf>
    <xf numFmtId="0" fontId="2449" fillId="1748" borderId="1930" xfId="27" applyAlignment="1">
      <alignment horizontal="center"/>
    </xf>
    <xf numFmtId="0" fontId="2449" fillId="1749" borderId="1930" xfId="27" applyAlignment="1">
      <alignment horizontal="center"/>
    </xf>
    <xf numFmtId="0" fontId="2449" fillId="1750" borderId="1930" xfId="27" applyAlignment="1">
      <alignment horizontal="center"/>
    </xf>
    <xf numFmtId="0" fontId="2449" fillId="1751" borderId="1930" xfId="27" applyAlignment="1">
      <alignment horizontal="center"/>
    </xf>
    <xf numFmtId="0" fontId="2449" fillId="1752" borderId="1930" xfId="27" applyAlignment="1">
      <alignment horizontal="center"/>
    </xf>
    <xf numFmtId="0" fontId="2449" fillId="1753" borderId="1930" xfId="27" applyAlignment="1">
      <alignment horizontal="center"/>
    </xf>
    <xf numFmtId="0" fontId="2449" fillId="1754" borderId="1930" xfId="27" applyAlignment="1">
      <alignment horizontal="center"/>
    </xf>
    <xf numFmtId="0" fontId="2449" fillId="1755" borderId="1930" xfId="27" applyAlignment="1">
      <alignment horizontal="center"/>
    </xf>
    <xf numFmtId="0" fontId="2449" fillId="1756" borderId="1930" xfId="27" applyAlignment="1">
      <alignment horizontal="center"/>
    </xf>
    <xf numFmtId="0" fontId="2449" fillId="1757" borderId="1930" xfId="27" applyAlignment="1">
      <alignment horizontal="center"/>
    </xf>
    <xf numFmtId="0" fontId="2451" fillId="1719" borderId="1930" xfId="27"/>
    <xf numFmtId="0" fontId="2451" fillId="1719" borderId="1930" xfId="27" applyAlignment="1">
      <alignment horizontal="center"/>
    </xf>
    <xf numFmtId="0" fontId="2469" fillId="1719" borderId="1904" xfId="27" applyAlignment="1">
      <alignment horizontal="center" vertical="center" wrapText="1"/>
    </xf>
    <xf numFmtId="0" fontId="2449" fillId="1735" borderId="1904" xfId="27"/>
    <xf numFmtId="0" fontId="2471" fillId="1735" borderId="1904" xfId="27"/>
    <xf numFmtId="0" fontId="2472" fillId="1735" borderId="1904" xfId="27"/>
    <xf numFmtId="0" fontId="2443" fillId="1719" borderId="1904" xfId="27"/>
    <xf numFmtId="0" fontId="2458" fillId="1719" borderId="1931" xfId="27" applyAlignment="1">
      <alignment horizontal="left" vertical="center" wrapText="1"/>
    </xf>
    <xf numFmtId="0" fontId="2443" fillId="1719" borderId="1932" xfId="27" applyAlignment="1">
      <alignment horizontal="left" vertical="center" wrapText="1"/>
    </xf>
    <xf numFmtId="0" fontId="2447" fillId="1719" borderId="1933" xfId="27"/>
    <xf numFmtId="0" fontId="2447" fillId="1719" borderId="1934" xfId="27"/>
    <xf numFmtId="0" fontId="2443" fillId="1719" borderId="1931" xfId="27" applyAlignment="1">
      <alignment horizontal="left" vertical="center" wrapText="1"/>
    </xf>
    <xf numFmtId="0" fontId="2445" fillId="1719" borderId="1933" xfId="27"/>
    <xf numFmtId="0" fontId="2445" fillId="1719" borderId="1934" xfId="27"/>
    <xf numFmtId="0" fontId="2458" fillId="1719" borderId="1931" xfId="27" applyAlignment="1">
      <alignment horizontal="center" vertical="center"/>
    </xf>
    <xf numFmtId="0" fontId="2443" fillId="1719" borderId="1931" xfId="27" applyAlignment="1">
      <alignment horizontal="center" vertical="center"/>
    </xf>
    <xf numFmtId="0" fontId="2458" fillId="1758" borderId="1906" xfId="27" applyAlignment="1">
      <alignment horizontal="left" vertical="center" wrapText="1"/>
    </xf>
    <xf numFmtId="0" fontId="2453" fillId="1759" borderId="1905" xfId="27" applyAlignment="1">
      <alignment horizontal="center" vertical="center" wrapText="1"/>
    </xf>
    <xf numFmtId="0" fontId="2453" fillId="1759" borderId="1906" xfId="27" applyAlignment="1">
      <alignment horizontal="center" vertical="center" wrapText="1"/>
    </xf>
    <xf numFmtId="0" fontId="2453" fillId="1719" borderId="1905" xfId="27" applyAlignment="1">
      <alignment horizontal="center" vertical="center" wrapText="1"/>
    </xf>
    <xf numFmtId="0" fontId="2459" fillId="1719" borderId="1905" xfId="27" applyAlignment="1">
      <alignment horizontal="center" vertical="center" wrapText="1"/>
    </xf>
    <xf numFmtId="0" fontId="2453" fillId="1724" borderId="1905" xfId="27" applyAlignment="1">
      <alignment horizontal="center" vertical="center" wrapText="1"/>
    </xf>
    <xf numFmtId="0" fontId="2444" fillId="1719" borderId="1906" xfId="27" applyAlignment="1">
      <alignment horizontal="left" vertical="center" wrapText="1"/>
    </xf>
    <xf numFmtId="0" fontId="2455" fillId="1719" borderId="1904" xfId="27" applyAlignment="1">
      <alignment horizontal="left"/>
    </xf>
    <xf numFmtId="0" fontId="2473" fillId="1719" borderId="1904" xfId="27"/>
    <xf numFmtId="0" fontId="2474" fillId="1719" borderId="1904" xfId="27" applyAlignment="1">
      <alignment horizontal="left" vertical="center"/>
    </xf>
    <xf numFmtId="0" fontId="2458" fillId="1719" borderId="1905" xfId="27" applyAlignment="1">
      <alignment horizontal="center" vertical="center"/>
    </xf>
    <xf numFmtId="0" fontId="2458" fillId="1719" borderId="1904" xfId="27" applyAlignment="1">
      <alignment horizontal="center" vertical="center"/>
    </xf>
    <xf numFmtId="0" fontId="2443" fillId="1719" borderId="1904" xfId="27" applyAlignment="1">
      <alignment horizontal="left" vertical="center" wrapText="1"/>
    </xf>
    <xf numFmtId="0" fontId="2444" fillId="1719" borderId="1904" xfId="27" applyAlignment="1">
      <alignment horizontal="left" vertical="center" wrapText="1"/>
    </xf>
    <xf numFmtId="0" fontId="2443" fillId="1719" borderId="1905" xfId="27" applyAlignment="1">
      <alignment horizontal="center" vertical="center"/>
    </xf>
    <xf numFmtId="0" fontId="2455" fillId="1735" borderId="1930" xfId="27" applyAlignment="1">
      <alignment horizontal="center" wrapText="1"/>
    </xf>
    <xf numFmtId="0" fontId="2455" fillId="1719" borderId="1930" xfId="27" applyAlignment="1">
      <alignment horizontal="center" wrapText="1"/>
    </xf>
    <xf numFmtId="0" fontId="2449" fillId="1719" borderId="1930" xfId="27" applyAlignment="1">
      <alignment vertical="bottom"/>
    </xf>
    <xf numFmtId="0" fontId="2449" fillId="1719" borderId="1930" xfId="27" applyAlignment="1">
      <alignment horizontal="center"/>
    </xf>
    <xf numFmtId="3" fontId="2444" fillId="1719" borderId="1905" xfId="27" applyAlignment="1">
      <alignment horizontal="center" vertical="center"/>
    </xf>
    <xf numFmtId="10" fontId="2449" fillId="1719" borderId="1930" xfId="27" applyAlignment="1">
      <alignment horizontal="center"/>
    </xf>
    <xf numFmtId="10" fontId="2449" fillId="1735" borderId="1930" xfId="27" applyAlignment="1">
      <alignment horizontal="center"/>
    </xf>
    <xf numFmtId="0" fontId="2455" fillId="1719" borderId="1904" xfId="27" applyAlignment="1">
      <alignment horizontal="left" vertical="center" wrapText="1"/>
    </xf>
    <xf numFmtId="0" fontId="2455" fillId="1719" borderId="1904" xfId="27" applyAlignment="1">
      <alignment horizontal="center" vertical="center" wrapText="1"/>
    </xf>
    <xf numFmtId="0" fontId="2455" fillId="1719" borderId="1904" xfId="27" applyAlignment="1">
      <alignment horizontal="center" wrapText="1"/>
    </xf>
    <xf numFmtId="0" fontId="2475" fillId="1759" borderId="1905" xfId="27" applyAlignment="1">
      <alignment horizontal="center" vertical="center" wrapText="1"/>
    </xf>
    <xf numFmtId="0" fontId="2449" fillId="1719" borderId="1930" xfId="27" applyAlignment="1">
      <alignment horizontal="center" vertical="bottom"/>
    </xf>
    <xf numFmtId="0" fontId="2444" fillId="1719" borderId="1905" xfId="27" applyAlignment="1">
      <alignment horizontal="center" vertical="center" wrapText="1"/>
    </xf>
    <xf numFmtId="0" fontId="2444" fillId="1719" borderId="1905" xfId="27" applyAlignment="1">
      <alignment horizontal="center" vertical="center" wrapText="1"/>
    </xf>
    <xf numFmtId="3" fontId="2443" fillId="1719" borderId="1905" xfId="27" applyAlignment="1">
      <alignment vertical="center"/>
    </xf>
    <xf numFmtId="0" fontId="2449" fillId="1719" borderId="1935" xfId="27" applyAlignment="1">
      <alignment horizontal="center"/>
    </xf>
    <xf numFmtId="0" fontId="2451" fillId="1719" borderId="1936" xfId="27"/>
    <xf numFmtId="0" fontId="2449" fillId="1719" borderId="1904" xfId="27" applyAlignment="1">
      <alignment horizontal="left" vertical="center"/>
    </xf>
    <xf numFmtId="0" fontId="2451" fillId="1719" borderId="1937" xfId="27"/>
    <xf numFmtId="0" fontId="2449" fillId="1719" borderId="1904" xfId="27" applyAlignment="1">
      <alignment horizontal="left" vertical="center" wrapText="1"/>
    </xf>
    <xf numFmtId="10" fontId="2451" fillId="1719" borderId="1930" xfId="27" applyAlignment="1">
      <alignment horizontal="center"/>
    </xf>
    <xf numFmtId="10" fontId="2449" fillId="1719" borderId="1904" xfId="27"/>
    <xf numFmtId="0" fontId="2449" fillId="1719" borderId="1904" xfId="27" applyAlignment="1">
      <alignment wrapText="1"/>
    </xf>
    <xf numFmtId="0" fontId="2449" fillId="1719" borderId="1904" xfId="27" applyAlignment="1">
      <alignment horizontal="center" vertical="center"/>
    </xf>
    <xf numFmtId="0" fontId="2458" fillId="1719" borderId="1904" xfId="27" applyAlignment="1">
      <alignment horizontal="left" vertical="center"/>
    </xf>
    <xf numFmtId="0" fontId="2450" fillId="1719" borderId="1904" xfId="27" applyAlignment="1">
      <alignment horizontal="center" vertical="center" wrapText="1"/>
    </xf>
    <xf numFmtId="10" fontId="2450" fillId="1719" borderId="1904" xfId="27" applyAlignment="1">
      <alignment horizontal="center" vertical="center" wrapText="1"/>
    </xf>
    <xf numFmtId="0" fontId="2443" fillId="1719" borderId="1904" xfId="27" applyAlignment="1">
      <alignment horizontal="center" vertical="center"/>
    </xf>
    <xf numFmtId="10" fontId="2444" fillId="1719" borderId="1904" xfId="27" applyAlignment="1">
      <alignment horizontal="left" vertical="center" wrapText="1"/>
    </xf>
    <xf numFmtId="0" fontId="2458" fillId="1758" borderId="1905" xfId="27" applyAlignment="1">
      <alignment horizontal="center" vertical="center"/>
    </xf>
    <xf numFmtId="0" fontId="2443" fillId="1758" borderId="1905" xfId="27" applyAlignment="1">
      <alignment horizontal="left" vertical="center" wrapText="1"/>
    </xf>
    <xf numFmtId="0" fontId="2444" fillId="1758" borderId="1905" xfId="27" applyAlignment="1">
      <alignment horizontal="center" vertical="center"/>
    </xf>
    <xf numFmtId="0" fontId="2443" fillId="1758" borderId="1905" xfId="27" applyAlignment="1">
      <alignment horizontal="center" vertical="center"/>
    </xf>
    <xf numFmtId="2" fontId="2443" fillId="1758" borderId="1905" xfId="27" applyAlignment="1">
      <alignment horizontal="center" vertical="center"/>
    </xf>
    <xf numFmtId="2" fontId="2458" fillId="1758" borderId="1905" xfId="27" applyAlignment="1">
      <alignment horizontal="center" vertical="center"/>
    </xf>
    <xf numFmtId="0" fontId="2444" fillId="1758" borderId="1905" xfId="27" applyAlignment="1">
      <alignment horizontal="left" vertical="center" wrapText="1"/>
    </xf>
    <xf numFmtId="0" fontId="2443" fillId="1758" borderId="1905" xfId="27" applyAlignment="1">
      <alignment vertical="center"/>
    </xf>
    <xf numFmtId="0" fontId="2453" fillId="1758" borderId="1905" xfId="27" applyAlignment="1">
      <alignment horizontal="right" vertical="center"/>
    </xf>
    <xf numFmtId="0" fontId="2469" fillId="1719" borderId="1904" xfId="27" applyAlignment="1">
      <alignment horizontal="left" vertical="center" wrapText="1"/>
    </xf>
    <xf numFmtId="0" fontId="2446" fillId="1719" borderId="1904" xfId="27" applyAlignment="1">
      <alignment horizontal="left" vertical="center"/>
    </xf>
    <xf numFmtId="0" fontId="2470" fillId="1719" borderId="1930" xfId="27" applyAlignment="1">
      <alignment horizontal="center" vertical="bottom"/>
    </xf>
    <xf numFmtId="0" fontId="2445" fillId="1719" borderId="1904" xfId="27" applyAlignment="1">
      <alignment horizontal="center" vertical="center" wrapText="1"/>
    </xf>
    <xf numFmtId="0" fontId="2476" fillId="1719" borderId="1930" xfId="27" applyAlignment="1">
      <alignment horizontal="center" vertical="bottom"/>
    </xf>
    <xf numFmtId="0" fontId="2476" fillId="1735" borderId="1930" xfId="27" applyAlignment="1">
      <alignment horizontal="center" vertical="bottom"/>
    </xf>
    <xf numFmtId="0" fontId="2449" fillId="1735" borderId="1930" xfId="27"/>
    <xf numFmtId="10" fontId="2449" fillId="1719" borderId="1930" xfId="27"/>
    <xf numFmtId="0" fontId="2477" fillId="1719" borderId="1904" xfId="27" applyAlignment="1">
      <alignment horizontal="center" vertical="center" wrapText="1"/>
    </xf>
    <xf numFmtId="0" fontId="2469" fillId="1719" borderId="1904" xfId="27"/>
    <xf numFmtId="0" fontId="2476" fillId="1760" borderId="1930" xfId="27" applyAlignment="1">
      <alignment horizontal="center" vertical="bottom"/>
    </xf>
    <xf numFmtId="0" fontId="2449" fillId="1735" borderId="1930" xfId="27" applyAlignment="1">
      <alignment horizontal="center"/>
    </xf>
    <xf numFmtId="0" fontId="2449" fillId="1760" borderId="1930" xfId="27" applyAlignment="1">
      <alignment horizontal="center"/>
    </xf>
    <xf numFmtId="0" fontId="2449" fillId="1735" borderId="1904" xfId="27" applyAlignment="1">
      <alignment horizontal="center"/>
    </xf>
    <xf numFmtId="0" fontId="2450" fillId="1719" borderId="1904" xfId="27" applyAlignment="1">
      <alignment horizontal="center" vertical="center"/>
    </xf>
    <xf numFmtId="0" fontId="2478" fillId="1735" borderId="1904" xfId="27"/>
    <xf numFmtId="0" fontId="2470" fillId="1719" borderId="1935" xfId="27" applyAlignment="1">
      <alignment horizontal="center" wrapText="1"/>
    </xf>
    <xf numFmtId="0" fontId="2479" fillId="1719" borderId="1938" xfId="27" applyAlignment="1">
      <alignment horizontal="left" wrapText="1"/>
    </xf>
    <xf numFmtId="0" fontId="2469" fillId="1719" borderId="1930" xfId="27" applyAlignment="1">
      <alignment horizontal="center"/>
    </xf>
    <xf numFmtId="0" fontId="2480" fillId="1759" borderId="1905" xfId="27" applyAlignment="1">
      <alignment horizontal="center" vertical="center" wrapText="1"/>
    </xf>
    <xf numFmtId="0" fontId="2469" fillId="1719" borderId="1904" xfId="27" applyAlignment="1">
      <alignment horizontal="center"/>
    </xf>
    <xf numFmtId="0" fontId="2479" fillId="1719" borderId="1937" xfId="27" applyAlignment="1">
      <alignment horizontal="left" wrapText="1"/>
    </xf>
    <xf numFmtId="0" fontId="2469" fillId="1735" borderId="1930" xfId="27"/>
    <xf numFmtId="0" fontId="2469" fillId="1719" borderId="1930" xfId="27"/>
    <xf numFmtId="10" fontId="2469" fillId="1719" borderId="1930" xfId="27"/>
    <xf numFmtId="0" fontId="2469" fillId="1735" borderId="1930" xfId="27" applyAlignment="1">
      <alignment horizontal="center"/>
    </xf>
    <xf numFmtId="0" fontId="2469" fillId="1760" borderId="1930" xfId="27" applyAlignment="1">
      <alignment horizontal="center"/>
    </xf>
    <xf numFmtId="0" fontId="2469" fillId="1735" borderId="1904" xfId="27" applyAlignment="1">
      <alignment horizontal="center"/>
    </xf>
    <xf numFmtId="0" fontId="2469" fillId="1735" borderId="1904" xfId="27"/>
    <xf numFmtId="165" fontId="2449" fillId="1719" borderId="1930" xfId="27" applyAlignment="1">
      <alignment horizontal="center"/>
    </xf>
    <xf numFmtId="0" fontId="2449" fillId="1719" borderId="1930" xfId="27" applyAlignment="1">
      <alignment horizontal="center" vertical="center"/>
    </xf>
    <xf numFmtId="0" fontId="2479" fillId="1719" borderId="1930" xfId="27" applyAlignment="1">
      <alignment horizontal="center" vertical="center" wrapText="1"/>
    </xf>
    <xf numFmtId="10" fontId="2449" fillId="1719" borderId="1930" xfId="27" applyAlignment="1">
      <alignment horizontal="center" vertical="center"/>
    </xf>
    <xf numFmtId="9" fontId="2449" fillId="1719" borderId="1930" xfId="27" applyAlignment="1">
      <alignment horizontal="center" vertical="center"/>
    </xf>
    <xf numFmtId="0" fontId="2449" fillId="1719" borderId="1930" xfId="27" applyAlignment="1">
      <alignment horizontal="left" vertical="bottom" wrapText="1"/>
    </xf>
    <xf numFmtId="0" fontId="2470" fillId="1719" borderId="1930" xfId="27" applyAlignment="1">
      <alignment horizontal="center" wrapText="1"/>
    </xf>
    <xf numFmtId="0" fontId="2469" fillId="1719" borderId="1930" xfId="27" applyAlignment="1">
      <alignment horizontal="center" wrapText="1"/>
    </xf>
    <xf numFmtId="0" fontId="2479" fillId="1719" borderId="1930" xfId="27" applyAlignment="1">
      <alignment horizontal="center" wrapText="1"/>
    </xf>
    <xf numFmtId="0" fontId="2469" fillId="1719" borderId="1930" xfId="27" applyAlignment="1">
      <alignment horizontal="right" wrapText="1"/>
    </xf>
    <xf numFmtId="0" fontId="2469" fillId="1719" borderId="1930" xfId="27" applyAlignment="1">
      <alignment horizontal="left" wrapText="1"/>
    </xf>
    <xf numFmtId="0" fontId="2475" fillId="1758" borderId="1905" xfId="27" applyAlignment="1">
      <alignment horizontal="center" vertical="center" wrapText="1"/>
    </xf>
    <xf numFmtId="10" fontId="2469" fillId="1719" borderId="1930" xfId="27" applyAlignment="1">
      <alignment horizontal="right" wrapText="1"/>
    </xf>
    <xf numFmtId="0" fontId="2449" fillId="1760" borderId="1930" xfId="27" applyAlignment="1">
      <alignment horizontal="left" vertical="bottom" wrapText="1"/>
    </xf>
    <xf numFmtId="0" fontId="2443" fillId="1719" borderId="1904" xfId="27" applyAlignment="1">
      <alignment vertical="center"/>
    </xf>
    <xf numFmtId="0" fontId="2459" fillId="1719" borderId="1905" xfId="27" applyAlignment="1">
      <alignment horizontal="center" vertical="center"/>
    </xf>
    <xf numFmtId="0" fontId="2481" fillId="1719" borderId="1904" xfId="27" applyAlignment="1">
      <alignment horizontal="center" vertical="center" wrapText="1"/>
    </xf>
    <xf numFmtId="0" fontId="2481" fillId="1719" borderId="1904" xfId="27" applyAlignment="1">
      <alignment horizontal="center" vertical="center"/>
    </xf>
    <xf numFmtId="0" fontId="2443" fillId="1759" borderId="1905" xfId="27" applyAlignment="1">
      <alignment vertical="center"/>
    </xf>
    <xf numFmtId="0" fontId="2453" fillId="1719" borderId="1905" xfId="27" applyAlignment="1">
      <alignment horizontal="center" vertical="center"/>
    </xf>
    <xf numFmtId="0" fontId="2482" fillId="1719" borderId="1905" xfId="27" applyAlignment="1">
      <alignment horizontal="center" vertical="center"/>
    </xf>
    <xf numFmtId="0" fontId="2443" fillId="1761" borderId="1905" xfId="27" applyAlignment="1">
      <alignment vertical="center"/>
    </xf>
    <xf numFmtId="0" fontId="2453" fillId="1719" borderId="1905" xfId="27" applyAlignment="1">
      <alignment horizontal="center" vertical="center"/>
    </xf>
    <xf numFmtId="0" fontId="2482" fillId="1719" borderId="1905" xfId="27" applyAlignment="1">
      <alignment horizontal="center" vertical="center"/>
    </xf>
    <xf numFmtId="0" fontId="2449" fillId="1719" borderId="1904" xfId="27" applyAlignment="1">
      <alignment vertical="center" wrapText="1"/>
    </xf>
    <xf numFmtId="0" fontId="2449" fillId="1719" borderId="1904" xfId="27" applyAlignment="1">
      <alignment horizontal="center" vertical="center" wrapText="1"/>
    </xf>
    <xf numFmtId="0" fontId="2453" fillId="1719" borderId="1904" xfId="27" applyAlignment="1">
      <alignment horizontal="center" vertical="center"/>
    </xf>
    <xf numFmtId="0" fontId="2483" fillId="1719" borderId="1904" xfId="27" applyAlignment="1">
      <alignment horizontal="center" vertical="center"/>
    </xf>
    <xf numFmtId="0" fontId="2444" fillId="1762" borderId="1905" xfId="27" applyAlignment="1">
      <alignment horizontal="left" vertical="center"/>
    </xf>
    <xf numFmtId="0" fontId="2444" fillId="1728" borderId="1905" xfId="27" applyAlignment="1">
      <alignment horizontal="left" vertical="center"/>
    </xf>
    <xf numFmtId="0" fontId="2484" fillId="1719" borderId="1904" xfId="27" applyAlignment="1">
      <alignment horizontal="center" vertical="center"/>
    </xf>
    <xf numFmtId="0" fontId="2444" fillId="1763" borderId="1905" xfId="27" applyAlignment="1">
      <alignment horizontal="left" vertical="center"/>
    </xf>
    <xf numFmtId="0" fontId="2444" fillId="1726" borderId="1905" xfId="27" applyAlignment="1">
      <alignment horizontal="left" vertical="center"/>
    </xf>
    <xf numFmtId="166" fontId="2480" fillId="1758" borderId="1905" xfId="27" applyAlignment="1">
      <alignment horizontal="center" vertical="center"/>
    </xf>
    <xf numFmtId="0" fontId="2453" fillId="1758" borderId="1905" xfId="27" applyAlignment="1">
      <alignment horizontal="center" vertical="center"/>
    </xf>
    <xf numFmtId="166" fontId="2475" fillId="1758" borderId="1905" xfId="27" applyAlignment="1">
      <alignment horizontal="center" vertical="center"/>
    </xf>
    <xf numFmtId="0" fontId="2480" fillId="1758" borderId="1905" xfId="27" applyAlignment="1">
      <alignment horizontal="center" vertical="center"/>
    </xf>
    <xf numFmtId="0" fontId="2445" fillId="1719" borderId="1904" xfId="27" applyAlignment="1">
      <alignment horizontal="center" vertical="center" wrapText="1"/>
    </xf>
    <xf numFmtId="0" fontId="2477" fillId="1719" borderId="1904" xfId="27" applyAlignment="1">
      <alignment horizontal="center" vertical="center" wrapText="1"/>
    </xf>
    <xf numFmtId="0" fontId="2453" fillId="1719" borderId="1904" xfId="27" applyAlignment="1">
      <alignment horizontal="right" vertical="center"/>
    </xf>
    <xf numFmtId="0" fontId="2453" fillId="1719" borderId="1905" xfId="27" applyAlignment="1">
      <alignment horizontal="right" vertical="center"/>
    </xf>
    <xf numFmtId="0" fontId="2458" fillId="1724" borderId="1905" xfId="27" applyAlignment="1">
      <alignment horizontal="center" vertical="center"/>
    </xf>
    <xf numFmtId="1" fontId="2475" fillId="1719" borderId="1904" xfId="27" applyAlignment="1">
      <alignment horizontal="center" vertical="center"/>
    </xf>
    <xf numFmtId="1" fontId="2475" fillId="1758" borderId="1905" xfId="27" applyAlignment="1">
      <alignment horizontal="center" vertical="center"/>
    </xf>
    <xf numFmtId="0" fontId="2475" fillId="1758" borderId="1905" xfId="27" applyAlignment="1">
      <alignment horizontal="center" vertical="center"/>
    </xf>
    <xf numFmtId="0" fontId="2480" fillId="1724" borderId="1905" xfId="27" applyAlignment="1">
      <alignment horizontal="center" vertical="center" wrapText="1"/>
    </xf>
    <xf numFmtId="0" fontId="2475" fillId="1719" borderId="1904" xfId="27" applyAlignment="1">
      <alignment horizontal="center" vertical="center"/>
    </xf>
    <xf numFmtId="0" fontId="2485" fillId="1719" borderId="1904" xfId="27" applyAlignment="1">
      <alignment horizontal="center" vertical="center" wrapText="1"/>
    </xf>
    <xf numFmtId="10" fontId="2449" fillId="1719" borderId="1904" xfId="27" applyAlignment="1">
      <alignment vertical="center" wrapText="1"/>
    </xf>
    <xf numFmtId="0" fontId="2486" fillId="1719" borderId="1905" xfId="27" applyAlignment="1">
      <alignment horizontal="left" vertical="center" wrapText="1"/>
    </xf>
    <xf numFmtId="0" fontId="2453" fillId="1724" borderId="1905" xfId="27" applyAlignment="1">
      <alignment horizontal="center" vertical="center"/>
    </xf>
    <xf numFmtId="0" fontId="2444" fillId="1719" borderId="1904" xfId="27" applyAlignment="1">
      <alignment horizontal="center" vertical="center"/>
    </xf>
    <xf numFmtId="0" fontId="2459" fillId="1719" borderId="1905" xfId="27" applyAlignment="1">
      <alignment horizontal="left" vertical="center" wrapText="1"/>
    </xf>
    <xf numFmtId="0" fontId="2455" fillId="1719" borderId="1904" xfId="27"/>
    <xf numFmtId="0" fontId="2453" fillId="1727" borderId="1905" xfId="27" applyAlignment="1">
      <alignment horizontal="center" vertical="center"/>
    </xf>
    <xf numFmtId="0" fontId="2475" fillId="1724" borderId="1905" xfId="27" applyAlignment="1">
      <alignment horizontal="center" vertical="center" wrapText="1"/>
    </xf>
    <xf numFmtId="0" fontId="2453" fillId="1728" borderId="1905" xfId="27" applyAlignment="1">
      <alignment horizontal="center" vertical="center"/>
    </xf>
    <xf numFmtId="0" fontId="2458" fillId="1719" borderId="1904" xfId="27" applyAlignment="1">
      <alignment horizontal="left" vertical="center" wrapText="1"/>
    </xf>
    <xf numFmtId="0" fontId="2458" fillId="1758" borderId="1906" xfId="27" applyAlignment="1">
      <alignment horizontal="left" vertical="center"/>
    </xf>
    <xf numFmtId="10" fontId="2443" fillId="1719" borderId="1905" xfId="27" applyAlignment="1">
      <alignment vertical="center"/>
    </xf>
    <xf numFmtId="0" fontId="2455" fillId="1719" borderId="1935" xfId="27" applyAlignment="1">
      <alignment horizontal="center" vertical="center" wrapText="1"/>
    </xf>
    <xf numFmtId="0" fontId="2447" fillId="1719" borderId="1937" xfId="27"/>
    <xf numFmtId="0" fontId="2447" fillId="1719" borderId="1939" xfId="27"/>
    <xf numFmtId="0" fontId="2455" fillId="1764" borderId="1930" xfId="27" applyAlignment="1">
      <alignment horizontal="center" vertical="center" wrapText="1"/>
    </xf>
    <xf numFmtId="0" fontId="2449" fillId="1719" borderId="1930" xfId="27" applyAlignment="1">
      <alignment horizontal="center" vertical="center" wrapText="1"/>
    </xf>
    <xf numFmtId="0" fontId="2449" fillId="1719" borderId="1930" xfId="27" applyAlignment="1">
      <alignment vertical="center" wrapText="1"/>
    </xf>
    <xf numFmtId="0" fontId="2449" fillId="1724" borderId="1930" xfId="27" applyAlignment="1">
      <alignment horizontal="center" vertical="center" wrapText="1"/>
    </xf>
    <xf numFmtId="0" fontId="2469" fillId="1719" borderId="1930" xfId="27" applyAlignment="1">
      <alignment horizontal="center" vertical="center" wrapText="1"/>
    </xf>
    <xf numFmtId="0" fontId="2469" fillId="1735" borderId="1930" xfId="27" applyAlignment="1">
      <alignment horizontal="left" vertical="center" wrapText="1"/>
    </xf>
    <xf numFmtId="2" fontId="2444" fillId="1719" borderId="1905" xfId="27" applyAlignment="1">
      <alignment horizontal="center" vertical="center"/>
    </xf>
    <xf numFmtId="2" fontId="2453" fillId="1724" borderId="1905" xfId="27" applyAlignment="1">
      <alignment horizontal="center" vertical="center"/>
    </xf>
    <xf numFmtId="0" fontId="2455" fillId="1719" borderId="1930" xfId="27" applyAlignment="1">
      <alignment horizontal="center"/>
    </xf>
    <xf numFmtId="0" fontId="2485" fillId="1759" borderId="1930" xfId="27" applyAlignment="1">
      <alignment horizontal="center" vertical="center"/>
    </xf>
    <xf numFmtId="0" fontId="2479" fillId="1719" borderId="1904" xfId="27" applyAlignment="1">
      <alignment horizontal="left" vertical="center" wrapText="1"/>
    </xf>
    <xf numFmtId="0" fontId="2477" fillId="1719" borderId="1930" xfId="27" applyAlignment="1">
      <alignment wrapText="1"/>
    </xf>
    <xf numFmtId="0" fontId="2455" fillId="1759" borderId="1930" xfId="27" applyAlignment="1">
      <alignment horizontal="center" vertical="center" wrapText="1"/>
    </xf>
    <xf numFmtId="0" fontId="2455" fillId="1759" borderId="1930" xfId="27" applyAlignment="1">
      <alignment horizontal="center" vertical="center"/>
    </xf>
    <xf numFmtId="0" fontId="2455" fillId="1764" borderId="1904" xfId="27" applyAlignment="1">
      <alignment horizontal="center" vertical="center"/>
    </xf>
    <xf numFmtId="0" fontId="2485" fillId="1719" borderId="1930" xfId="27" applyAlignment="1">
      <alignment horizontal="center" vertical="center" wrapText="1"/>
    </xf>
    <xf numFmtId="3" fontId="2485" fillId="1719" borderId="1930" xfId="27" applyAlignment="1">
      <alignment horizontal="center" vertical="center" wrapText="1"/>
    </xf>
    <xf numFmtId="0" fontId="2449" fillId="1735" borderId="1930" xfId="27" applyAlignment="1">
      <alignment horizontal="center" wrapText="1"/>
    </xf>
    <xf numFmtId="0" fontId="2449" fillId="1719" borderId="1940" xfId="27" applyAlignment="1">
      <alignment horizontal="center"/>
    </xf>
    <xf numFmtId="0" fontId="2449" fillId="1719" borderId="1941" xfId="27" applyAlignment="1">
      <alignment horizontal="center"/>
    </xf>
    <xf numFmtId="0" fontId="2449" fillId="1765" borderId="1942" xfId="27" applyAlignment="1">
      <alignment horizontal="center" vertical="bottom"/>
    </xf>
    <xf numFmtId="0" fontId="2449" fillId="1719" borderId="1943" xfId="27" applyAlignment="1">
      <alignment horizontal="center" vertical="bottom"/>
    </xf>
    <xf numFmtId="0" fontId="2449" fillId="1719" borderId="1904" xfId="27" applyAlignment="1">
      <alignment horizontal="center" vertical="bottom"/>
    </xf>
    <xf numFmtId="0" fontId="2449" fillId="1765" borderId="1944" xfId="27" applyAlignment="1">
      <alignment horizontal="center" vertical="bottom"/>
    </xf>
    <xf numFmtId="0" fontId="2449" fillId="1719" borderId="1935" xfId="27" applyAlignment="1">
      <alignment horizontal="center" vertical="bottom"/>
    </xf>
    <xf numFmtId="0" fontId="2449" fillId="1719" borderId="1943" xfId="27" applyAlignment="1">
      <alignment horizontal="center"/>
    </xf>
    <xf numFmtId="0" fontId="2449" fillId="1765" borderId="1945" xfId="27" applyAlignment="1">
      <alignment horizontal="center" vertical="bottom"/>
    </xf>
    <xf numFmtId="0" fontId="2487" fillId="1766" borderId="1930" xfId="27" applyAlignment="1">
      <alignment horizontal="right" vertical="center" wrapText="1"/>
    </xf>
    <xf numFmtId="0" fontId="2455" fillId="1765" borderId="1946" xfId="27" applyAlignment="1">
      <alignment horizontal="center" vertical="bottom"/>
    </xf>
    <xf numFmtId="0" fontId="2455" fillId="1765" borderId="1947" xfId="27" applyAlignment="1">
      <alignment horizontal="center" vertical="bottom"/>
    </xf>
    <xf numFmtId="0" fontId="2455" fillId="1765" borderId="1948" xfId="27" applyAlignment="1">
      <alignment horizontal="center" vertical="bottom"/>
    </xf>
    <xf numFmtId="0" fontId="2449" fillId="1765" borderId="1949" xfId="27" applyAlignment="1">
      <alignment horizontal="center"/>
    </xf>
    <xf numFmtId="0" fontId="2449" fillId="1765" borderId="1950" xfId="27" applyAlignment="1">
      <alignment horizontal="center"/>
    </xf>
    <xf numFmtId="0" fontId="2449" fillId="1765" borderId="1951" xfId="27" applyAlignment="1">
      <alignment horizontal="center"/>
    </xf>
    <xf numFmtId="0" fontId="2449" fillId="1765" borderId="1939" xfId="27" applyAlignment="1">
      <alignment horizontal="center"/>
    </xf>
    <xf numFmtId="0" fontId="2449" fillId="1765" borderId="1937" xfId="27" applyAlignment="1">
      <alignment horizontal="center"/>
    </xf>
    <xf numFmtId="0" fontId="2455" fillId="1724" borderId="1935" xfId="27" applyAlignment="1">
      <alignment horizontal="left" vertical="center" wrapText="1"/>
    </xf>
    <xf numFmtId="0" fontId="2455" fillId="1767" borderId="1930" xfId="27" applyAlignment="1">
      <alignment horizontal="left" vertical="center" wrapText="1"/>
    </xf>
    <xf numFmtId="0" fontId="2469" fillId="1735" borderId="1904" xfId="27" applyAlignment="1">
      <alignment horizontal="center" vertical="center" wrapText="1"/>
    </xf>
    <xf numFmtId="0" fontId="2455" fillId="1768" borderId="1930" xfId="27" applyAlignment="1">
      <alignment horizontal="left" vertical="center" wrapText="1"/>
    </xf>
    <xf numFmtId="0" fontId="2488" fillId="1719" borderId="1904" xfId="27"/>
    <xf numFmtId="0" fontId="2488" fillId="1719" borderId="1952" xfId="27"/>
    <xf numFmtId="0" fontId="2489" fillId="1719" borderId="1904" xfId="27" applyAlignment="1">
      <alignment horizontal="center" vertical="center" wrapText="1"/>
    </xf>
    <xf numFmtId="0" fontId="2490" fillId="1719" borderId="1904" xfId="27" applyAlignment="1">
      <alignment horizontal="center" vertical="center" wrapText="1"/>
    </xf>
    <xf numFmtId="0" fontId="2488" fillId="1719" borderId="1904" xfId="27" applyAlignment="1">
      <alignment horizontal="center" vertical="center"/>
    </xf>
    <xf numFmtId="0" fontId="2490" fillId="1719" borderId="1949" xfId="27" applyAlignment="1">
      <alignment horizontal="center" vertical="center" wrapText="1"/>
    </xf>
    <xf numFmtId="0" fontId="2447" fillId="1719" borderId="1950" xfId="27"/>
    <xf numFmtId="0" fontId="2447" fillId="1719" borderId="1951" xfId="27"/>
    <xf numFmtId="0" fontId="2490" fillId="1719" borderId="1930" xfId="27" applyAlignment="1">
      <alignment horizontal="center" vertical="center" wrapText="1"/>
    </xf>
    <xf numFmtId="0" fontId="2490" fillId="1736" borderId="1930" xfId="27" applyAlignment="1">
      <alignment horizontal="center" vertical="center" wrapText="1"/>
    </xf>
    <xf numFmtId="0" fontId="2488" fillId="1735" borderId="1904" xfId="27" applyAlignment="1">
      <alignment horizontal="center" vertical="bottom" wrapText="1"/>
    </xf>
    <xf numFmtId="0" fontId="2488" fillId="1735" borderId="1930" xfId="27" applyAlignment="1">
      <alignment horizontal="center" vertical="bottom" wrapText="1"/>
    </xf>
    <xf numFmtId="0" fontId="2488" fillId="1738" borderId="1930" xfId="27" applyAlignment="1">
      <alignment horizontal="left" wrapText="1"/>
    </xf>
    <xf numFmtId="3" fontId="2491" fillId="1735" borderId="1930" xfId="27" applyAlignment="1">
      <alignment horizontal="center" wrapText="1"/>
    </xf>
    <xf numFmtId="0" fontId="2488" fillId="1719" borderId="1930" xfId="27" applyAlignment="1">
      <alignment horizontal="center" vertical="bottom" wrapText="1"/>
    </xf>
    <xf numFmtId="0" fontId="2489" fillId="1719" borderId="1930" xfId="27" applyAlignment="1">
      <alignment horizontal="center" vertical="bottom" wrapText="1"/>
    </xf>
    <xf numFmtId="0" fontId="2488" fillId="1719" borderId="1904" xfId="27" applyAlignment="1">
      <alignment horizontal="center"/>
    </xf>
    <xf numFmtId="0" fontId="2488" fillId="1719" borderId="1904" xfId="27" applyAlignment="1">
      <alignment horizontal="center" vertical="bottom"/>
    </xf>
    <xf numFmtId="0" fontId="2491" fillId="1735" borderId="1930" xfId="27" applyAlignment="1">
      <alignment horizontal="center" wrapText="1"/>
    </xf>
    <xf numFmtId="0" fontId="2490" fillId="1719" borderId="1904" xfId="27" applyAlignment="1">
      <alignment vertical="bottom" wrapText="1"/>
    </xf>
    <xf numFmtId="0" fontId="2490" fillId="1759" borderId="1953" xfId="27" applyAlignment="1">
      <alignment vertical="bottom" wrapText="1"/>
    </xf>
    <xf numFmtId="0" fontId="2490" fillId="1759" borderId="1954" xfId="27" applyAlignment="1">
      <alignment vertical="bottom" wrapText="1"/>
    </xf>
    <xf numFmtId="1" fontId="2490" fillId="1759" borderId="1954" xfId="27" applyAlignment="1">
      <alignment horizontal="center" vertical="bottom" wrapText="1"/>
    </xf>
    <xf numFmtId="1" fontId="2490" fillId="1759" borderId="1938" xfId="27" applyAlignment="1">
      <alignment horizontal="center" vertical="bottom" wrapText="1"/>
    </xf>
    <xf numFmtId="0" fontId="2492" fillId="1719" borderId="1904" xfId="27" applyAlignment="1">
      <alignment vertical="center"/>
    </xf>
    <xf numFmtId="0" fontId="2488" fillId="1719" borderId="1904" xfId="27" applyAlignment="1">
      <alignment horizontal="left" vertical="center"/>
    </xf>
    <xf numFmtId="0" fontId="2449" fillId="1736" borderId="1930" xfId="27" applyAlignment="1">
      <alignment horizontal="center" wrapText="1"/>
    </xf>
    <xf numFmtId="0" fontId="2449" fillId="1738" borderId="1930" xfId="27" applyAlignment="1">
      <alignment horizontal="center" wrapText="1"/>
    </xf>
    <xf numFmtId="0" fontId="2449" fillId="1719" borderId="1930" xfId="27" applyAlignment="1">
      <alignment horizontal="center" wrapText="1"/>
    </xf>
    <xf numFmtId="0" fontId="2470" fillId="1719" borderId="1904" xfId="27" applyAlignment="1">
      <alignment vertical="center" wrapText="1"/>
    </xf>
    <xf numFmtId="0" fontId="2449" fillId="1739" borderId="1930" xfId="27"/>
    <xf numFmtId="0" fontId="2449" fillId="1764" borderId="1904" xfId="27"/>
    <xf numFmtId="0" fontId="2493" fillId="1719" borderId="1904" xfId="27" applyAlignment="1">
      <alignment horizontal="center" vertical="bottom"/>
    </xf>
    <xf numFmtId="0" fontId="2469" fillId="1719" borderId="1904" xfId="27" applyAlignment="1">
      <alignment vertical="bottom"/>
    </xf>
    <xf numFmtId="0" fontId="2493" fillId="1719" borderId="1930" xfId="27" applyAlignment="1">
      <alignment horizontal="center"/>
    </xf>
    <xf numFmtId="0" fontId="2493" fillId="1769" borderId="1930" xfId="27" applyAlignment="1">
      <alignment horizontal="center"/>
    </xf>
    <xf numFmtId="0" fontId="2493" fillId="1724" borderId="1930" xfId="27" applyAlignment="1">
      <alignment horizontal="center"/>
    </xf>
    <xf numFmtId="0" fontId="2493" fillId="1767" borderId="1930" xfId="27" applyAlignment="1">
      <alignment horizontal="center"/>
    </xf>
    <xf numFmtId="0" fontId="2493" fillId="1770" borderId="1930" xfId="27" applyAlignment="1">
      <alignment horizontal="center"/>
    </xf>
    <xf numFmtId="0" fontId="2493" fillId="1771" borderId="1930" xfId="27" applyAlignment="1">
      <alignment horizontal="center"/>
    </xf>
    <xf numFmtId="0" fontId="2469" fillId="1719" borderId="1952" xfId="27" applyAlignment="1">
      <alignment horizontal="center"/>
    </xf>
    <xf numFmtId="0" fontId="2469" fillId="1719" borderId="1937" xfId="27" applyAlignment="1">
      <alignment horizontal="center"/>
    </xf>
    <xf numFmtId="0" fontId="2469" fillId="1738" borderId="1939" xfId="27" applyAlignment="1">
      <alignment horizontal="center"/>
    </xf>
    <xf numFmtId="0" fontId="2469" fillId="1738" borderId="1954" xfId="27" applyAlignment="1">
      <alignment horizontal="center"/>
    </xf>
    <xf numFmtId="0" fontId="2469" fillId="1719" borderId="1945" xfId="27" applyAlignment="1">
      <alignment horizontal="center"/>
    </xf>
    <xf numFmtId="0" fontId="2469" fillId="1719" borderId="1938" xfId="27" applyAlignment="1">
      <alignment horizontal="center"/>
    </xf>
    <xf numFmtId="0" fontId="2493" fillId="1719" borderId="1904" xfId="27" applyAlignment="1">
      <alignment horizontal="right"/>
    </xf>
    <xf numFmtId="0" fontId="2494" fillId="1759" borderId="1904" xfId="27" applyAlignment="1">
      <alignment horizontal="right"/>
    </xf>
    <xf numFmtId="0" fontId="2494" fillId="1759" borderId="1904" xfId="27" applyAlignment="1">
      <alignment horizontal="left"/>
    </xf>
    <xf numFmtId="0" fontId="2495" fillId="1719" borderId="1904" xfId="27" applyAlignment="1">
      <alignment vertical="bottom"/>
    </xf>
    <xf numFmtId="0" fontId="2493" fillId="1719" borderId="1930" xfId="27" applyAlignment="1">
      <alignment horizontal="left"/>
    </xf>
    <xf numFmtId="0" fontId="2469" fillId="1719" borderId="1930" xfId="27" applyAlignment="1">
      <alignment horizontal="left"/>
    </xf>
    <xf numFmtId="0" fontId="2494" fillId="1719" borderId="1904" xfId="27" applyAlignment="1">
      <alignment vertical="bottom"/>
    </xf>
    <xf numFmtId="0" fontId="2496" fillId="1719" borderId="1904" xfId="27" applyAlignment="1">
      <alignment horizontal="left" vertical="bottom"/>
    </xf>
    <xf numFmtId="0" fontId="2449" fillId="1719" borderId="1904" xfId="27" applyAlignment="1">
      <alignment horizontal="left" vertical="bottom"/>
    </xf>
    <xf numFmtId="0" fontId="2497" fillId="1719" borderId="1904" xfId="27" applyAlignment="1">
      <alignment horizontal="left" vertical="bottom"/>
    </xf>
    <xf numFmtId="0" fontId="2498" fillId="1764" borderId="1930" xfId="27" applyAlignment="1">
      <alignment horizontal="center" vertical="bottom"/>
    </xf>
    <xf numFmtId="0" fontId="2498" fillId="1772" borderId="1930" xfId="27" applyAlignment="1">
      <alignment horizontal="center" vertical="bottom"/>
    </xf>
    <xf numFmtId="0" fontId="2498" fillId="1773" borderId="1930" xfId="27" applyAlignment="1">
      <alignment horizontal="center" vertical="bottom"/>
    </xf>
    <xf numFmtId="0" fontId="2498" fillId="1750" borderId="1930" xfId="27" applyAlignment="1">
      <alignment horizontal="center" vertical="bottom"/>
    </xf>
    <xf numFmtId="0" fontId="2498" fillId="1749" borderId="1930" xfId="27" applyAlignment="1">
      <alignment horizontal="center" vertical="bottom"/>
    </xf>
    <xf numFmtId="0" fontId="2498" fillId="1774" borderId="1930" xfId="27" applyAlignment="1">
      <alignment horizontal="center" vertical="bottom"/>
    </xf>
    <xf numFmtId="0" fontId="2498" fillId="1765" borderId="1930" xfId="27" applyAlignment="1">
      <alignment horizontal="center" vertical="center"/>
    </xf>
    <xf numFmtId="0" fontId="2498" fillId="1765" borderId="1937" xfId="27" applyAlignment="1">
      <alignment horizontal="left"/>
    </xf>
    <xf numFmtId="0" fontId="2455" fillId="1765" borderId="1937" xfId="27" applyAlignment="1">
      <alignment horizontal="left"/>
    </xf>
    <xf numFmtId="0" fontId="2499" fillId="1767" borderId="1930" xfId="27" applyAlignment="1">
      <alignment horizontal="center"/>
    </xf>
    <xf numFmtId="0" fontId="2499" fillId="1719" borderId="1930" xfId="27" applyAlignment="1">
      <alignment horizontal="center"/>
    </xf>
    <xf numFmtId="0" fontId="2499" fillId="1724" borderId="1930" xfId="27" applyAlignment="1">
      <alignment horizontal="center"/>
    </xf>
    <xf numFmtId="0" fontId="2455" fillId="1764" borderId="1930" xfId="27" applyAlignment="1">
      <alignment horizontal="right"/>
    </xf>
    <xf numFmtId="0" fontId="2498" fillId="1759" borderId="1930" xfId="27" applyAlignment="1">
      <alignment horizontal="center"/>
    </xf>
    <xf numFmtId="0" fontId="2493" fillId="1764" borderId="1930" xfId="27" applyAlignment="1">
      <alignment horizontal="left" vertical="bottom"/>
    </xf>
    <xf numFmtId="0" fontId="2469" fillId="1719" borderId="1930" xfId="27" applyAlignment="1">
      <alignment horizontal="left" vertical="top" wrapText="1"/>
    </xf>
    <xf numFmtId="0" fontId="2469" fillId="1719" borderId="1904" xfId="27" applyAlignment="1">
      <alignment horizontal="left" vertical="top"/>
    </xf>
    <xf numFmtId="0" fontId="2493" fillId="1719" borderId="1904" xfId="27" applyAlignment="1">
      <alignment horizontal="left" vertical="bottom"/>
    </xf>
    <xf numFmtId="0" fontId="2469" fillId="1719" borderId="1904" xfId="27" applyAlignment="1">
      <alignment horizontal="left" vertical="top" wrapText="1"/>
    </xf>
    <xf numFmtId="0" fontId="2493" fillId="1764" borderId="1930" xfId="27" applyAlignment="1">
      <alignment horizontal="center" vertical="bottom"/>
    </xf>
    <xf numFmtId="0" fontId="2455" fillId="1719" borderId="1930" xfId="27" applyAlignment="1">
      <alignment horizontal="left" vertical="top"/>
    </xf>
    <xf numFmtId="0" fontId="2499" fillId="1719" borderId="1904" xfId="27" applyAlignment="1">
      <alignment horizontal="left" vertical="bottom"/>
    </xf>
    <xf numFmtId="0" fontId="2493" fillId="1719" borderId="1904" xfId="27"/>
    <xf numFmtId="0" fontId="2493" fillId="1775" borderId="1930" xfId="27" applyAlignment="1">
      <alignment horizontal="center"/>
    </xf>
    <xf numFmtId="0" fontId="2461" fillId="1719" borderId="1904" xfId="27" applyAlignment="1">
      <alignment horizontal="center"/>
    </xf>
    <xf numFmtId="0" fontId="2498" fillId="1772" borderId="1930" xfId="27" applyAlignment="1">
      <alignment horizontal="center" vertical="center"/>
    </xf>
    <xf numFmtId="0" fontId="2469" fillId="1719" borderId="1930" xfId="27" applyAlignment="1">
      <alignment horizontal="left" vertical="center"/>
    </xf>
    <xf numFmtId="0" fontId="2500" fillId="1719" borderId="1904" xfId="27" applyAlignment="1">
      <alignment horizontal="left"/>
    </xf>
    <xf numFmtId="0" fontId="2449" fillId="1719" borderId="1904" xfId="27" applyAlignment="1">
      <alignment horizontal="left" vertical="top" wrapText="1"/>
    </xf>
    <xf numFmtId="0" fontId="2498" fillId="1776" borderId="1930" xfId="27" applyAlignment="1">
      <alignment horizontal="center" vertical="center"/>
    </xf>
    <xf numFmtId="0" fontId="2449" fillId="1719" borderId="1904" xfId="27" applyAlignment="1">
      <alignment horizontal="left" vertical="top"/>
    </xf>
    <xf numFmtId="0" fontId="2498" fillId="1750" borderId="1930" xfId="27" applyAlignment="1">
      <alignment horizontal="center" vertical="center"/>
    </xf>
    <xf numFmtId="0" fontId="2498" fillId="1749" borderId="1930" xfId="27" applyAlignment="1">
      <alignment horizontal="center" vertical="center"/>
    </xf>
    <xf numFmtId="0" fontId="2498" fillId="1774" borderId="1930" xfId="27" applyAlignment="1">
      <alignment horizontal="center" vertical="center"/>
    </xf>
    <xf numFmtId="0" fontId="2501" fillId="1719" borderId="1904" xfId="27" applyAlignment="1">
      <alignment horizontal="left" vertical="bottom"/>
    </xf>
    <xf numFmtId="0" fontId="2502" fillId="1719" borderId="1904" xfId="27"/>
    <xf numFmtId="0" fontId="2502" fillId="1719" borderId="1904" xfId="27" applyAlignment="1">
      <alignment vertical="bottom"/>
    </xf>
    <xf numFmtId="0" fontId="2503" fillId="1719" borderId="1904" xfId="27" applyAlignment="1">
      <alignment horizontal="center" vertical="bottom"/>
    </xf>
    <xf numFmtId="0" fontId="2503" fillId="1777" borderId="1930" xfId="27" applyAlignment="1">
      <alignment horizontal="center" vertical="bottom" wrapText="1"/>
    </xf>
    <xf numFmtId="0" fontId="2503" fillId="1769" borderId="1930" xfId="27" applyAlignment="1">
      <alignment horizontal="center" vertical="bottom" wrapText="1"/>
    </xf>
    <xf numFmtId="0" fontId="2503" fillId="1767" borderId="1930" xfId="27" applyAlignment="1">
      <alignment horizontal="center" vertical="bottom" wrapText="1"/>
    </xf>
    <xf numFmtId="0" fontId="2503" fillId="1771" borderId="1930" xfId="27" applyAlignment="1">
      <alignment horizontal="center" vertical="bottom" wrapText="1"/>
    </xf>
    <xf numFmtId="0" fontId="2503" fillId="1770" borderId="1930" xfId="27" applyAlignment="1">
      <alignment horizontal="center" vertical="bottom" wrapText="1"/>
    </xf>
    <xf numFmtId="0" fontId="2503" fillId="1719" borderId="1952" xfId="27" applyAlignment="1">
      <alignment horizontal="center" vertical="bottom"/>
    </xf>
    <xf numFmtId="0" fontId="2503" fillId="1719" borderId="1930" xfId="27" applyAlignment="1">
      <alignment vertical="bottom"/>
    </xf>
    <xf numFmtId="0" fontId="2502" fillId="1759" borderId="1930" xfId="27" applyAlignment="1">
      <alignment vertical="bottom"/>
    </xf>
    <xf numFmtId="0" fontId="2502" fillId="1719" borderId="1930" xfId="27" applyAlignment="1">
      <alignment horizontal="center" vertical="bottom"/>
    </xf>
    <xf numFmtId="0" fontId="2503" fillId="1719" borderId="1904" xfId="27" applyAlignment="1">
      <alignment horizontal="right" vertical="bottom"/>
    </xf>
    <xf numFmtId="0" fontId="2503" fillId="1777" borderId="1930" xfId="27" applyAlignment="1">
      <alignment horizontal="center" vertical="bottom"/>
    </xf>
    <xf numFmtId="0" fontId="2503" fillId="1769" borderId="1930" xfId="27" applyAlignment="1">
      <alignment horizontal="center" vertical="bottom"/>
    </xf>
    <xf numFmtId="0" fontId="2503" fillId="1767" borderId="1930" xfId="27" applyAlignment="1">
      <alignment horizontal="center" vertical="bottom"/>
    </xf>
    <xf numFmtId="0" fontId="2503" fillId="1771" borderId="1930" xfId="27" applyAlignment="1">
      <alignment horizontal="center" vertical="bottom"/>
    </xf>
    <xf numFmtId="0" fontId="2503" fillId="1770" borderId="1930" xfId="27" applyAlignment="1">
      <alignment horizontal="center" vertical="bottom"/>
    </xf>
    <xf numFmtId="0" fontId="2503" fillId="1719" borderId="1904" xfId="27" applyAlignment="1">
      <alignment vertical="bottom"/>
    </xf>
    <xf numFmtId="0" fontId="2450" fillId="1719" borderId="1904" xfId="27" applyAlignment="1">
      <alignment vertical="bottom"/>
    </xf>
    <xf numFmtId="0" fontId="2504" fillId="1719" borderId="1904" xfId="27" applyAlignment="1">
      <alignment vertical="bottom"/>
    </xf>
    <xf numFmtId="0" fontId="2503" fillId="1777" borderId="1930" xfId="27" applyAlignment="1">
      <alignment vertical="bottom"/>
    </xf>
    <xf numFmtId="0" fontId="2502" fillId="1719" borderId="1930" xfId="27" applyAlignment="1">
      <alignment vertical="bottom" wrapText="1"/>
    </xf>
    <xf numFmtId="0" fontId="2502" fillId="1719" borderId="1930" xfId="27" applyAlignment="1">
      <alignment vertical="bottom"/>
    </xf>
    <xf numFmtId="0" fontId="2503" fillId="1769" borderId="1930" xfId="27" applyAlignment="1">
      <alignment vertical="bottom"/>
    </xf>
    <xf numFmtId="0" fontId="2503" fillId="1767" borderId="1930" xfId="27" applyAlignment="1">
      <alignment vertical="bottom"/>
    </xf>
    <xf numFmtId="0" fontId="2503" fillId="1770" borderId="1930" xfId="27" applyAlignment="1">
      <alignment vertical="bottom"/>
    </xf>
    <xf numFmtId="0" fontId="2503" fillId="1771" borderId="1930" xfId="27" applyAlignment="1">
      <alignment vertical="bottom"/>
    </xf>
    <xf numFmtId="0" fontId="2455" fillId="1719" borderId="1904" xfId="27" applyAlignment="1">
      <alignment horizontal="right"/>
    </xf>
    <xf numFmtId="0" fontId="2490" fillId="1735" borderId="1930" xfId="27" applyAlignment="1">
      <alignment horizontal="center" vertical="center" wrapText="1"/>
    </xf>
    <xf numFmtId="0" fontId="2449" fillId="1719" borderId="1904" xfId="27" applyAlignment="1">
      <alignment horizontal="right"/>
    </xf>
    <xf numFmtId="0" fontId="2505" fillId="1767" borderId="1930" xfId="27" applyAlignment="1">
      <alignment horizontal="center" wrapText="1"/>
    </xf>
    <xf numFmtId="0" fontId="2449" fillId="1719" borderId="1930" xfId="27" applyAlignment="1">
      <alignment horizontal="right" wrapText="1"/>
    </xf>
    <xf numFmtId="165" fontId="2449" fillId="1719" borderId="1930" xfId="27" applyAlignment="1">
      <alignment horizontal="right" wrapText="1"/>
    </xf>
    <xf numFmtId="165" fontId="2449" fillId="1719" borderId="1930" xfId="27"/>
    <xf numFmtId="0" fontId="2505" fillId="1759" borderId="1930" xfId="27" applyAlignment="1">
      <alignment horizontal="center" vertical="center" wrapText="1"/>
    </xf>
    <xf numFmtId="0" fontId="2506" fillId="1719" borderId="1904" xfId="27" applyAlignment="1">
      <alignment horizontal="left" vertical="center" wrapText="1"/>
    </xf>
    <xf numFmtId="0" fontId="2507" fillId="1719" borderId="1904" xfId="27" applyAlignment="1">
      <alignment vertical="bottom"/>
    </xf>
    <xf numFmtId="0" fontId="2508" fillId="1736" borderId="1930" xfId="27" applyAlignment="1">
      <alignment horizontal="center" vertical="center"/>
    </xf>
    <xf numFmtId="0" fontId="2508" fillId="1736" borderId="1930" xfId="27" applyAlignment="1">
      <alignment horizontal="center" vertical="center" wrapText="1"/>
    </xf>
    <xf numFmtId="0" fontId="2509" fillId="1764" borderId="1930" xfId="27" applyAlignment="1">
      <alignment horizontal="center" vertical="center"/>
    </xf>
    <xf numFmtId="0" fontId="2509" fillId="1736" borderId="1930" xfId="27" applyAlignment="1">
      <alignment horizontal="center" vertical="center" wrapText="1"/>
    </xf>
    <xf numFmtId="0" fontId="2509" fillId="1736" borderId="1930" xfId="27" applyAlignment="1">
      <alignment horizontal="center" vertical="center"/>
    </xf>
    <xf numFmtId="0" fontId="2506" fillId="1719" borderId="1930" xfId="27" applyAlignment="1">
      <alignment horizontal="left" vertical="center" wrapText="1"/>
    </xf>
    <xf numFmtId="10" fontId="2506" fillId="1719" borderId="1930" xfId="27" applyAlignment="1">
      <alignment horizontal="left" vertical="center" wrapText="1"/>
    </xf>
    <xf numFmtId="2" fontId="2506" fillId="1719" borderId="1930" xfId="27" applyAlignment="1">
      <alignment horizontal="left" vertical="center" wrapText="1"/>
    </xf>
    <xf numFmtId="0" fontId="2455" fillId="1736" borderId="1930" xfId="27" applyAlignment="1">
      <alignment horizontal="center"/>
    </xf>
    <xf numFmtId="0" fontId="2510" fillId="1736" borderId="1930" xfId="27" applyAlignment="1">
      <alignment horizontal="center" wrapText="1"/>
    </xf>
    <xf numFmtId="0" fontId="2507" fillId="1736" borderId="1930" xfId="27" applyAlignment="1">
      <alignment vertical="bottom"/>
    </xf>
    <xf numFmtId="0" fontId="2511" fillId="1736" borderId="1930" xfId="27" applyAlignment="1">
      <alignment horizontal="center" vertical="bottom"/>
    </xf>
    <xf numFmtId="0" fontId="2510" fillId="1719" borderId="1930" xfId="27" applyAlignment="1">
      <alignment horizontal="center" vertical="center" wrapText="1"/>
    </xf>
    <xf numFmtId="0" fontId="2506" fillId="1778" borderId="1930" xfId="27" applyAlignment="1">
      <alignment horizontal="center" vertical="center" wrapText="1"/>
    </xf>
    <xf numFmtId="0" fontId="2506" fillId="1719" borderId="1930" xfId="27" applyAlignment="1">
      <alignment horizontal="center" vertical="center" wrapText="1"/>
    </xf>
    <xf numFmtId="0" fontId="2507" fillId="1719" borderId="1930" xfId="27" applyAlignment="1">
      <alignment vertical="center"/>
    </xf>
    <xf numFmtId="0" fontId="2508" fillId="1736" borderId="1942" xfId="27" applyAlignment="1">
      <alignment horizontal="center" vertical="center"/>
    </xf>
    <xf numFmtId="0" fontId="2508" fillId="1736" borderId="1942" xfId="27" applyAlignment="1">
      <alignment horizontal="center" vertical="center" wrapText="1"/>
    </xf>
    <xf numFmtId="0" fontId="2506" fillId="1719" borderId="1930" xfId="27" applyAlignment="1">
      <alignment wrapText="1"/>
    </xf>
    <xf numFmtId="0" fontId="2506" fillId="1719" borderId="1937" xfId="27" applyAlignment="1">
      <alignment wrapText="1"/>
    </xf>
    <xf numFmtId="165" fontId="2507" fillId="1719" borderId="1937" xfId="27" applyAlignment="1">
      <alignment horizontal="center" vertical="bottom"/>
    </xf>
    <xf numFmtId="10" fontId="2507" fillId="1719" borderId="1937" xfId="27" applyAlignment="1">
      <alignment horizontal="center" vertical="bottom"/>
    </xf>
    <xf numFmtId="0" fontId="2506" fillId="1719" borderId="1945" xfId="27" applyAlignment="1">
      <alignment wrapText="1"/>
    </xf>
    <xf numFmtId="0" fontId="2506" fillId="1719" borderId="1938" xfId="27" applyAlignment="1">
      <alignment wrapText="1"/>
    </xf>
    <xf numFmtId="165" fontId="2507" fillId="1719" borderId="1938" xfId="27" applyAlignment="1">
      <alignment horizontal="center" vertical="bottom"/>
    </xf>
    <xf numFmtId="0" fontId="2506" fillId="1719" borderId="1904" xfId="27" applyAlignment="1">
      <alignment wrapText="1"/>
    </xf>
    <xf numFmtId="0" fontId="2449" fillId="1719" borderId="1938" xfId="27"/>
    <xf numFmtId="10" fontId="2507" fillId="1719" borderId="1938" xfId="27" applyAlignment="1">
      <alignment horizontal="center" vertical="bottom"/>
    </xf>
    <xf numFmtId="0" fontId="2439" fillId="1719" borderId="1904" xfId="27"/>
    <xf numFmtId="0" fontId="2446" fillId="1729" borderId="1905" xfId="27" applyAlignment="1">
      <alignment horizontal="left" vertical="center"/>
    </xf>
    <xf numFmtId="0" fontId="2439" fillId="1719" borderId="1907" xfId="27"/>
    <xf numFmtId="0" fontId="2439" fillId="1719" borderId="1908" xfId="27"/>
    <xf numFmtId="0" fontId="2450" fillId="1730" borderId="1905" xfId="27" applyAlignment="1">
      <alignment horizontal="center" vertical="center"/>
    </xf>
    <xf numFmtId="0" fontId="2439" fillId="1719" borderId="1910" xfId="27"/>
    <xf numFmtId="0" fontId="2458" fillId="1724" borderId="1905" xfId="27" applyAlignment="1">
      <alignment horizontal="left" vertical="center" wrapText="1"/>
    </xf>
    <xf numFmtId="0" fontId="2458" fillId="1725" borderId="1905" xfId="27" applyAlignment="1">
      <alignment horizontal="left" vertical="center" wrapText="1"/>
    </xf>
    <xf numFmtId="0" fontId="2458" fillId="1726" borderId="1905" xfId="27" applyAlignment="1">
      <alignment horizontal="left" vertical="center" wrapText="1"/>
    </xf>
    <xf numFmtId="0" fontId="2458" fillId="1727" borderId="1905" xfId="27" applyAlignment="1">
      <alignment horizontal="left" vertical="center" wrapText="1"/>
    </xf>
    <xf numFmtId="0" fontId="2458" fillId="1728" borderId="1905" xfId="27" applyAlignment="1">
      <alignment horizontal="left" vertical="center" wrapText="1"/>
    </xf>
    <xf numFmtId="0" fontId="2455" fillId="1719" borderId="1914" xfId="27"/>
    <xf numFmtId="0" fontId="2439" fillId="1719" borderId="1912" xfId="27"/>
    <xf numFmtId="0" fontId="2439" fillId="1719" borderId="1918" xfId="27"/>
    <xf numFmtId="0" fontId="2442" fillId="1719" borderId="1904" xfId="27"/>
    <xf numFmtId="0" fontId="2441" fillId="1719" borderId="1930" xfId="27" applyAlignment="1">
      <alignment horizontal="left" vertical="center"/>
    </xf>
    <xf numFmtId="0" fontId="2442" fillId="1719" borderId="1930" xfId="27"/>
    <xf numFmtId="0" fontId="2439" fillId="1719" borderId="1933" xfId="27"/>
    <xf numFmtId="0" fontId="2439" fillId="1719" borderId="1934" xfId="27"/>
    <xf numFmtId="0" fontId="2458" fillId="1758" borderId="1905" xfId="27" applyAlignment="1">
      <alignment horizontal="left" vertical="center" wrapText="1"/>
    </xf>
    <xf numFmtId="0" fontId="2450" fillId="1719" borderId="1904" xfId="27"/>
    <xf numFmtId="0" fontId="2459" fillId="1719" borderId="1904" xfId="27" applyAlignment="1">
      <alignment horizontal="center" wrapText="1"/>
    </xf>
    <xf numFmtId="0" fontId="2458" fillId="1758" borderId="1905" xfId="27" applyAlignment="1">
      <alignment horizontal="left" vertical="center"/>
    </xf>
    <xf numFmtId="0" fontId="2455" fillId="1719" borderId="1930" xfId="27" applyAlignment="1">
      <alignment horizontal="center" vertical="center" wrapText="1"/>
    </xf>
    <xf numFmtId="0" fontId="2439" fillId="1719" borderId="1937" xfId="27"/>
    <xf numFmtId="0" fontId="2439" fillId="1719" borderId="1939" xfId="27"/>
    <xf numFmtId="0" fontId="2455" fillId="1724" borderId="1930" xfId="27" applyAlignment="1">
      <alignment horizontal="left" vertical="center" wrapText="1"/>
    </xf>
    <xf numFmtId="0" fontId="2490" fillId="1719" borderId="1942" xfId="27" applyAlignment="1">
      <alignment horizontal="center" vertical="center" wrapText="1"/>
    </xf>
    <xf numFmtId="0" fontId="2439" fillId="1719" borderId="1950" xfId="27"/>
    <xf numFmtId="0" fontId="2439" fillId="1719" borderId="1951" xfId="27"/>
    <xf numFmtId="0" fontId="2453" fillId="1759" borderId="1905" xfId="27" applyAlignment="1">
      <alignment vertical="center" wrapText="1"/>
    </xf>
    <xf numFmtId="0" fontId="2443" fillId="1719" borderId="1905" xfId="27" applyAlignment="1">
      <alignment vertical="top" wrapText="1"/>
    </xf>
    <xf numFmtId="0" fontId="2512" fillId="1719" borderId="1904" xfId="27" applyAlignment="1">
      <alignment vertical="top" wrapText="1"/>
    </xf>
    <xf numFmtId="0" fontId="2458" fillId="1719" borderId="1905" xfId="27" applyAlignment="1">
      <alignment vertical="top" wrapText="1"/>
    </xf>
    <xf numFmtId="0" fontId="2513" fillId="1758" borderId="1905" xfId="27" applyAlignment="1">
      <alignment horizontal="left" vertical="center"/>
    </xf>
    <xf numFmtId="0" fontId="2513" fillId="1719" borderId="1904" xfId="27" applyAlignment="1">
      <alignment horizontal="center" vertical="center"/>
    </xf>
    <xf numFmtId="0" fontId="2514" fillId="1719" borderId="1963" xfId="27" applyAlignment="1">
      <alignment vertical="top" wrapText="1"/>
    </xf>
    <xf numFmtId="0" fontId="2516" fillId="1719" borderId="1963" xfId="27" applyAlignment="1">
      <alignment vertical="top" wrapText="1"/>
    </xf>
    <xf numFmtId="0" fontId="2439" fillId="1719" borderId="1966" xfId="27"/>
    <xf numFmtId="0" fontId="2439" fillId="1719" borderId="1967" xfId="27"/>
    <xf numFmtId="0" fontId="2513" fillId="1719" borderId="1904" xfId="27"/>
    <xf numFmtId="0" fontId="2515" fillId="1719" borderId="1963" xfId="27" applyAlignment="1">
      <alignment vertical="top" wrapText="1"/>
    </xf>
    <xf numFmtId="0" fontId="2514" fillId="1719" borderId="1963" xfId="27" applyAlignment="1">
      <alignment horizontal="left" vertical="center"/>
    </xf>
    <xf numFmtId="1" fontId="2480" fillId="1758" borderId="1905" xfId="27" applyAlignment="1">
      <alignment horizontal="center" vertical="center"/>
    </xf>
    <xf numFmtId="1" fontId="2444" fillId="1719" borderId="1905" xfId="27" applyAlignment="1">
      <alignment horizontal="center" vertical="center"/>
    </xf>
    <xf numFmtId="0" fontId="2517" fillId="1779" borderId="1930" xfId="27" applyAlignment="1">
      <alignment horizontal="center" vertical="center"/>
    </xf>
    <xf numFmtId="0" fontId="2513" fillId="1719" borderId="1905" xfId="27" applyAlignment="1">
      <alignment horizontal="center" vertical="center"/>
    </xf>
    <xf numFmtId="0" fontId="2512" fillId="1719" borderId="1905" xfId="27" applyAlignment="1">
      <alignment vertical="top" wrapText="1"/>
    </xf>
    <xf numFmtId="0" fontId="2439" fillId="1719" borderId="1955" xfId="27"/>
    <xf numFmtId="0" fontId="2439" fillId="1719" borderId="1956" xfId="27"/>
    <xf numFmtId="0" fontId="2439" fillId="1719" borderId="1969" xfId="27"/>
    <xf numFmtId="0" fontId="2439" fillId="1719" borderId="1970" xfId="27"/>
    <xf numFmtId="0" fontId="2439" fillId="1719" borderId="1971" xfId="27"/>
    <xf numFmtId="0" fontId="2518" fillId="1724" borderId="1930" xfId="27" applyAlignment="1">
      <alignment horizontal="left" vertical="center" wrapText="1"/>
    </xf>
    <xf numFmtId="0" fontId="2439" fillId="1724" borderId="1930" xfId="27"/>
    <xf numFmtId="0" fontId="2519" fillId="1764" borderId="1930" xfId="27" applyAlignment="1">
      <alignment horizontal="center" vertical="center" wrapText="1"/>
    </xf>
    <xf numFmtId="0" fontId="2519" fillId="1719" borderId="1930" xfId="27" applyAlignment="1">
      <alignment horizontal="center" vertical="center" wrapText="1"/>
    </xf>
    <xf numFmtId="0" fontId="2520" fillId="1719" borderId="1930" xfId="27" applyAlignment="1">
      <alignment horizontal="left" vertical="center" wrapText="1"/>
    </xf>
    <xf numFmtId="0" fontId="2522" fillId="1724" borderId="1930" xfId="27" applyAlignment="1">
      <alignment horizontal="left" vertical="center" wrapText="1"/>
    </xf>
    <xf numFmtId="0" fontId="2439" fillId="1719" borderId="1930" xfId="27"/>
    <xf numFmtId="0" fontId="2519" fillId="1766" borderId="1930" xfId="27" applyAlignment="1">
      <alignment horizontal="center" vertical="center" wrapText="1"/>
    </xf>
    <xf numFmtId="0" fontId="2520" fillId="1766" borderId="1930" xfId="27" applyAlignment="1">
      <alignment horizontal="left" vertical="center" wrapText="1"/>
    </xf>
    <xf numFmtId="0" fontId="2519" fillId="1728" borderId="1930" xfId="27" applyAlignment="1">
      <alignment horizontal="center" vertical="center" wrapText="1"/>
    </xf>
    <xf numFmtId="0" fontId="2520" fillId="1728" borderId="1930" xfId="27" applyAlignment="1">
      <alignment horizontal="left" vertical="center" wrapText="1"/>
    </xf>
    <xf numFmtId="0" fontId="2520" fillId="1735" borderId="1930" xfId="27" applyAlignment="1">
      <alignment horizontal="center" vertical="center" wrapText="1"/>
    </xf>
    <xf numFmtId="0" fontId="2520" fillId="1738" borderId="1930" xfId="27" applyAlignment="1">
      <alignment horizontal="left" vertical="center" wrapText="1"/>
    </xf>
    <xf numFmtId="3" fontId="2519" fillId="1735" borderId="1930" xfId="27" applyAlignment="1">
      <alignment horizontal="center" vertical="center" wrapText="1"/>
    </xf>
    <xf numFmtId="0" fontId="2520" fillId="1719" borderId="1930" xfId="27" applyAlignment="1">
      <alignment horizontal="center" vertical="center" wrapText="1"/>
    </xf>
    <xf numFmtId="0" fontId="2520" fillId="1766" borderId="1930" xfId="27" applyAlignment="1">
      <alignment horizontal="center" vertical="center" wrapText="1"/>
    </xf>
    <xf numFmtId="0" fontId="2519" fillId="1735" borderId="1930" xfId="27" applyAlignment="1">
      <alignment horizontal="center" vertical="center" wrapText="1"/>
    </xf>
    <xf numFmtId="0" fontId="2520" fillId="1759" borderId="1930" xfId="27" applyAlignment="1">
      <alignment horizontal="center" vertical="center" wrapText="1"/>
    </xf>
    <xf numFmtId="0" fontId="2520" fillId="1759" borderId="1930" xfId="27" applyAlignment="1">
      <alignment horizontal="left" vertical="center" wrapText="1"/>
    </xf>
    <xf numFmtId="0" fontId="2519" fillId="1759" borderId="1930" xfId="27" applyAlignment="1">
      <alignment horizontal="center" vertical="center" wrapText="1"/>
    </xf>
    <xf numFmtId="1" fontId="2520" fillId="1759" borderId="1930" xfId="27" applyAlignment="1">
      <alignment horizontal="center" vertical="center" wrapText="1"/>
    </xf>
    <xf numFmtId="1" fontId="2520" fillId="1766" borderId="1930" xfId="27" applyAlignment="1">
      <alignment horizontal="center" vertical="center" wrapText="1"/>
    </xf>
    <xf numFmtId="0" fontId="2519" fillId="1724" borderId="1930" xfId="27"/>
    <xf numFmtId="0" fontId="2519" fillId="1724" borderId="1930" xfId="27" applyAlignment="1">
      <alignment horizontal="left" vertical="center" wrapText="1"/>
    </xf>
    <xf numFmtId="0" fontId="2519" fillId="1724" borderId="1930" xfId="27" applyAlignment="1">
      <alignment horizontal="center" vertical="center" wrapText="1"/>
    </xf>
    <xf numFmtId="0" fontId="2520" fillId="1719" borderId="1930" xfId="27"/>
    <xf numFmtId="0" fontId="2519" fillId="1719" borderId="1972" xfId="27"/>
    <xf numFmtId="0" fontId="2519" fillId="1719" borderId="1972" xfId="27" applyAlignment="1">
      <alignment horizontal="left" vertical="center" wrapText="1"/>
    </xf>
    <xf numFmtId="0" fontId="2519" fillId="1719" borderId="1972" xfId="27" applyAlignment="1">
      <alignment horizontal="center" vertical="center" wrapText="1"/>
    </xf>
    <xf numFmtId="0" fontId="2519" fillId="1728" borderId="1972" xfId="27" applyAlignment="1">
      <alignment horizontal="center" vertical="center" wrapText="1"/>
    </xf>
    <xf numFmtId="0" fontId="2519" fillId="1719" borderId="1904" xfId="27"/>
    <xf numFmtId="0" fontId="2521" fillId="1719" borderId="1904" xfId="27"/>
    <xf numFmtId="0" fontId="2439" fillId="1719" borderId="1953" xfId="27"/>
    <xf numFmtId="0" fontId="2439" fillId="1719" borderId="1954" xfId="27"/>
    <xf numFmtId="0" fontId="2439" fillId="1719" borderId="1938" xfId="27"/>
    <xf numFmtId="0" fontId="2520" fillId="1738" borderId="1930" xfId="27" applyAlignment="1">
      <alignment horizontal="center" vertical="center" wrapText="1"/>
    </xf>
    <xf numFmtId="0" fontId="2519" fillId="1735" borderId="1930" xfId="27" applyAlignment="1">
      <alignment horizontal="left" vertical="center" wrapText="1"/>
    </xf>
    <xf numFmtId="0" fontId="2520" fillId="1735" borderId="1930" xfId="27" applyAlignment="1">
      <alignment horizontal="left" vertical="center" wrapText="1"/>
    </xf>
    <xf numFmtId="0" fontId="2519" fillId="1763" borderId="1930" xfId="27" applyAlignment="1">
      <alignment horizontal="center" vertical="center" wrapText="1"/>
    </xf>
    <xf numFmtId="0" fontId="2519" fillId="1727" borderId="1930" xfId="27" applyAlignment="1">
      <alignment horizontal="center" vertical="center" wrapText="1"/>
    </xf>
    <xf numFmtId="0" fontId="2519" fillId="1738" borderId="1930" xfId="27" applyAlignment="1">
      <alignment horizontal="center" wrapText="1"/>
    </xf>
    <xf numFmtId="0" fontId="2521" fillId="1763" borderId="1930" xfId="27" applyAlignment="1">
      <alignment horizontal="center" wrapText="1"/>
    </xf>
    <xf numFmtId="0" fontId="2521" fillId="1727" borderId="1930" xfId="27" applyAlignment="1">
      <alignment horizontal="center" wrapText="1"/>
    </xf>
    <xf numFmtId="0" fontId="2521" fillId="1728" borderId="1930" xfId="27" applyAlignment="1">
      <alignment horizontal="center" wrapText="1"/>
    </xf>
    <xf numFmtId="0" fontId="2521" fillId="1738" borderId="1930" xfId="27" applyAlignment="1">
      <alignment horizontal="center" wrapText="1"/>
    </xf>
    <xf numFmtId="0" fontId="2520" fillId="1764" borderId="1930" xfId="27" applyAlignment="1">
      <alignment horizontal="center" vertical="center" wrapText="1"/>
    </xf>
    <xf numFmtId="0" fontId="2469" fillId="1735" borderId="1930" xfId="27" applyNumberFormat="1" applyFont="1" applyFill="1" applyBorder="1" applyAlignment="1">
      <alignment horizontal="center" vertical="center" wrapText="1"/>
    </xf>
    <xf numFmtId="0" fontId="2469" fillId="1735" borderId="1930" xfId="27" applyNumberFormat="1" applyFont="1" applyFill="1" applyBorder="1" applyAlignment="1">
      <alignment horizontal="center" vertical="top" wrapText="1"/>
    </xf>
    <xf numFmtId="0" fontId="2449" fillId="1780" borderId="1904" xfId="27" applyNumberFormat="1" applyFont="1" applyFill="1" applyBorder="1" applyAlignment="1">
      <alignment horizontal="left" vertical="center" wrapText="1"/>
    </xf>
    <xf numFmtId="0" fontId="2449" fillId="1780" borderId="1904" xfId="27" applyNumberFormat="1" applyFont="1" applyFill="1" applyBorder="1" applyAlignment="1">
      <alignment horizontal="center" vertical="center" wrapText="1"/>
    </xf>
    <xf numFmtId="0" fontId="2445" fillId="1780" borderId="1904" xfId="27" applyNumberFormat="1" applyFont="1" applyFill="1" applyBorder="1"/>
    <xf numFmtId="0" fontId="2449" fillId="1780" borderId="1904" xfId="27" applyNumberFormat="1" applyFont="1" applyFill="1" applyBorder="1" applyAlignment="1">
      <alignment horizontal="center"/>
    </xf>
    <xf numFmtId="0" fontId="2523" fillId="1780" borderId="1904" xfId="27" applyNumberFormat="1" applyFont="1" applyFill="1" applyBorder="1" applyAlignment="1">
      <alignment horizontal="left" vertical="center" wrapText="1"/>
    </xf>
    <xf numFmtId="0" fontId="2523" fillId="1780" borderId="1904" xfId="27" applyNumberFormat="1" applyFont="1" applyFill="1" applyBorder="1" applyAlignment="1">
      <alignment horizontal="center" vertical="center" wrapText="1"/>
    </xf>
    <xf numFmtId="0" fontId="2523" fillId="1780" borderId="1904" xfId="27" applyNumberFormat="1" applyFont="1" applyFill="1" applyBorder="1"/>
    <xf numFmtId="0" fontId="2523" fillId="1780" borderId="1904" xfId="27" applyNumberFormat="1" applyFont="1" applyFill="1" applyBorder="1" applyAlignment="1">
      <alignment horizontal="center"/>
    </xf>
    <xf numFmtId="0" fontId="2523" fillId="1780" borderId="1904" xfId="27" applyNumberFormat="1" applyFont="1" applyFill="1" applyBorder="1" applyAlignment="1">
      <alignment wrapText="1"/>
    </xf>
    <xf numFmtId="0" fontId="2523" fillId="1780" borderId="1904" xfId="27" applyNumberFormat="1" applyFont="1" applyFill="1" applyBorder="1" applyAlignment="1">
      <alignment horizontal="center" wrapText="1"/>
    </xf>
    <xf numFmtId="0" fontId="2523" fillId="1780" borderId="1904" xfId="27" applyNumberFormat="1" applyFont="1" applyFill="1" applyBorder="1" applyAlignment="1">
      <alignment horizontal="left" vertical="top" wrapText="1"/>
    </xf>
    <xf numFmtId="0" fontId="2523" fillId="1780" borderId="1904" xfId="27" applyNumberFormat="1" applyFont="1" applyFill="1" applyBorder="1" applyAlignment="1">
      <alignment horizontal="center" vertical="top" wrapText="1"/>
    </xf>
    <xf numFmtId="0" fontId="2523" fillId="1780" borderId="1904" xfId="27" applyNumberFormat="1" applyFont="1" applyFill="1" applyBorder="1" applyAlignment="1">
      <alignment vertical="top" wrapText="1"/>
    </xf>
    <xf numFmtId="0" fontId="2524" fillId="1719" borderId="1930" xfId="27" applyNumberFormat="1" applyFont="1" applyFill="1" applyBorder="1" applyAlignment="1">
      <alignment horizontal="center" vertical="center" wrapText="1"/>
    </xf>
    <xf numFmtId="0" fontId="2525" fillId="1719" borderId="1939" xfId="27" applyNumberFormat="1" applyFont="1" applyFill="1" applyBorder="1"/>
    <xf numFmtId="0" fontId="2525" fillId="1719" borderId="1937" xfId="27" applyNumberFormat="1" applyFont="1" applyFill="1" applyBorder="1"/>
    <xf numFmtId="0" fontId="2526" fillId="1719" borderId="1904" xfId="27" applyNumberFormat="1" applyFont="1" applyFill="1" applyBorder="1" applyAlignment="1">
      <alignment vertical="center" wrapText="1"/>
    </xf>
    <xf numFmtId="0" fontId="2524" fillId="1764" borderId="1930" xfId="27" applyNumberFormat="1" applyFont="1" applyFill="1" applyBorder="1" applyAlignment="1">
      <alignment horizontal="center" vertical="center" wrapText="1"/>
    </xf>
    <xf numFmtId="0" fontId="2526" fillId="1719" borderId="1930" xfId="27" applyNumberFormat="1" applyFont="1" applyFill="1" applyBorder="1" applyAlignment="1">
      <alignment horizontal="center" vertical="center" wrapText="1"/>
    </xf>
    <xf numFmtId="0" fontId="2526" fillId="1719" borderId="1930" xfId="27" applyNumberFormat="1" applyFont="1" applyFill="1" applyBorder="1" applyAlignment="1">
      <alignment vertical="center" wrapText="1"/>
    </xf>
    <xf numFmtId="0" fontId="2526" fillId="1724" borderId="1930" xfId="27" applyNumberFormat="1" applyFont="1" applyFill="1" applyBorder="1" applyAlignment="1">
      <alignment horizontal="center" vertical="center" wrapText="1"/>
    </xf>
    <xf numFmtId="0" fontId="2524" fillId="1780" borderId="1930" xfId="27" applyNumberFormat="1" applyFont="1" applyFill="1" applyBorder="1" applyAlignment="1">
      <alignment horizontal="center" vertical="center" wrapText="1"/>
    </xf>
    <xf numFmtId="0" fontId="2525" fillId="1780" borderId="1939" xfId="27" applyNumberFormat="1" applyFont="1" applyFill="1" applyBorder="1"/>
    <xf numFmtId="0" fontId="2525" fillId="1780" borderId="1937" xfId="27" applyNumberFormat="1" applyFont="1" applyFill="1" applyBorder="1"/>
    <xf numFmtId="0" fontId="2526" fillId="1780" borderId="1904" xfId="27" applyNumberFormat="1" applyFont="1" applyFill="1" applyBorder="1" applyAlignment="1">
      <alignment vertical="center" wrapText="1"/>
    </xf>
    <xf numFmtId="0" fontId="2526" fillId="1780" borderId="1930" xfId="27" applyNumberFormat="1" applyFont="1" applyFill="1" applyBorder="1" applyAlignment="1">
      <alignment horizontal="center" vertical="center" wrapText="1"/>
    </xf>
    <xf numFmtId="0" fontId="2526" fillId="1780" borderId="1930" xfId="27" applyNumberFormat="1" applyFont="1" applyFill="1" applyBorder="1" applyAlignment="1">
      <alignment vertical="center" wrapText="1"/>
    </xf>
    <xf numFmtId="0" fontId="2525" fillId="1780" borderId="1939" xfId="27" applyNumberFormat="1" applyFont="1" applyFill="1" applyBorder="1" applyAlignment="1">
      <alignment wrapText="1"/>
    </xf>
    <xf numFmtId="0" fontId="2525" fillId="1780" borderId="1937" xfId="27" applyNumberFormat="1" applyFont="1" applyFill="1" applyBorder="1" applyAlignment="1">
      <alignment wrapText="1"/>
    </xf>
    <xf numFmtId="0" fontId="2524" fillId="1780" borderId="1930" xfId="27" applyNumberFormat="1" applyFont="1" applyFill="1" applyBorder="1" applyAlignment="1">
      <alignment horizontal="center" vertical="top" wrapText="1"/>
    </xf>
    <xf numFmtId="0" fontId="2525" fillId="1780" borderId="1939" xfId="27" applyNumberFormat="1" applyFont="1" applyFill="1" applyBorder="1" applyAlignment="1">
      <alignment vertical="top" wrapText="1"/>
    </xf>
    <xf numFmtId="0" fontId="2525" fillId="1780" borderId="1937" xfId="27" applyNumberFormat="1" applyFont="1" applyFill="1" applyBorder="1" applyAlignment="1">
      <alignment vertical="top" wrapText="1"/>
    </xf>
    <xf numFmtId="0" fontId="2526" fillId="1780" borderId="1904" xfId="27" applyNumberFormat="1" applyFont="1" applyFill="1" applyBorder="1" applyAlignment="1">
      <alignment vertical="top" wrapText="1"/>
    </xf>
    <xf numFmtId="0" fontId="2526" fillId="1780" borderId="1930" xfId="27" applyNumberFormat="1" applyFont="1" applyFill="1" applyBorder="1" applyAlignment="1">
      <alignment horizontal="center" vertical="top" wrapText="1"/>
    </xf>
    <xf numFmtId="0" fontId="2526" fillId="1780" borderId="1930" xfId="27" applyNumberFormat="1" applyFont="1" applyFill="1" applyBorder="1" applyAlignment="1">
      <alignment vertical="top" wrapText="1"/>
    </xf>
    <xf numFmtId="0" fontId="2524" fillId="1781" borderId="1930" xfId="27" applyNumberFormat="1" applyFont="1" applyFill="1" applyBorder="1" applyAlignment="1">
      <alignment horizontal="center" vertical="top" wrapText="1"/>
    </xf>
    <xf numFmtId="0" fontId="2525" fillId="1781" borderId="1939" xfId="27" applyNumberFormat="1" applyFont="1" applyFill="1" applyBorder="1" applyAlignment="1">
      <alignment vertical="top" wrapText="1"/>
    </xf>
    <xf numFmtId="0" fontId="2525" fillId="1781" borderId="1937" xfId="27" applyNumberFormat="1" applyFont="1" applyFill="1" applyBorder="1" applyAlignment="1">
      <alignment vertical="top" wrapText="1"/>
    </xf>
    <xf numFmtId="0" fontId="2526" fillId="1781" borderId="1904" xfId="27" applyNumberFormat="1" applyFont="1" applyFill="1" applyBorder="1" applyAlignment="1">
      <alignment vertical="top" wrapText="1"/>
    </xf>
    <xf numFmtId="0" fontId="2527" fillId="1781" borderId="1930" xfId="27" applyNumberFormat="1" applyFont="1" applyFill="1" applyBorder="1" applyAlignment="1">
      <alignment horizontal="center" vertical="top" wrapText="1"/>
    </xf>
    <xf numFmtId="0" fontId="2528" fillId="1781" borderId="1939" xfId="27" applyNumberFormat="1" applyFont="1" applyFill="1" applyBorder="1" applyAlignment="1">
      <alignment vertical="top" wrapText="1"/>
    </xf>
    <xf numFmtId="0" fontId="2528" fillId="1781" borderId="1937" xfId="27" applyNumberFormat="1" applyFont="1" applyFill="1" applyBorder="1" applyAlignment="1">
      <alignment vertical="top" wrapText="1"/>
    </xf>
    <xf numFmtId="0" fontId="2527" fillId="1781" borderId="1904" xfId="27" applyNumberFormat="1" applyFont="1" applyFill="1" applyBorder="1" applyAlignment="1">
      <alignment vertical="top" wrapText="1"/>
    </xf>
    <xf numFmtId="0" fontId="2524" fillId="1782" borderId="1930" xfId="27" applyNumberFormat="1" applyFont="1" applyFill="1" applyBorder="1" applyAlignment="1">
      <alignment horizontal="center" vertical="top" wrapText="1"/>
    </xf>
    <xf numFmtId="0" fontId="2526" fillId="1782" borderId="1904" xfId="27" applyNumberFormat="1" applyFont="1" applyFill="1" applyBorder="1" applyAlignment="1">
      <alignment vertical="top" wrapText="1"/>
    </xf>
    <xf numFmtId="0" fontId="2524" fillId="1782" borderId="1904" xfId="27" applyNumberFormat="1" applyFont="1" applyFill="1" applyBorder="1" applyAlignment="1">
      <alignment vertical="top" wrapText="1"/>
    </xf>
    <xf numFmtId="0" fontId="2524" fillId="1782" borderId="1904" xfId="27" applyNumberFormat="1" applyFont="1" applyFill="1" applyBorder="1" applyAlignment="1">
      <alignment horizontal="center" vertical="top" wrapText="1"/>
    </xf>
    <xf numFmtId="0" fontId="2524" fillId="1782" borderId="1930" xfId="27" applyNumberFormat="1" applyFont="1" applyFill="1" applyBorder="1" applyAlignment="1">
      <alignment horizontal="center" vertical="center" wrapText="1"/>
    </xf>
    <xf numFmtId="0" fontId="2524" fillId="1782" borderId="1904" xfId="27" applyNumberFormat="1" applyFont="1" applyFill="1" applyBorder="1" applyAlignment="1">
      <alignment horizontal="center" vertical="center" wrapText="1"/>
    </xf>
    <xf numFmtId="0" fontId="2524" fillId="1782" borderId="1973" xfId="27" applyNumberFormat="1" applyFont="1" applyFill="1" applyBorder="1" applyAlignment="1">
      <alignment horizontal="center" vertical="center" wrapText="1"/>
    </xf>
    <xf numFmtId="0" fontId="2526" fillId="1780" borderId="1973" xfId="27" applyNumberFormat="1" applyFont="1" applyFill="1" applyBorder="1" applyAlignment="1">
      <alignment horizontal="center" vertical="top" wrapText="1"/>
    </xf>
    <xf numFmtId="0" fontId="2526" fillId="1780" borderId="1973" xfId="27" applyNumberFormat="1" applyFont="1" applyFill="1" applyBorder="1" applyAlignment="1">
      <alignment vertical="top" wrapText="1"/>
    </xf>
    <xf numFmtId="0" fontId="2449" fillId="1780" borderId="1930" xfId="27" applyNumberFormat="1" applyFont="1" applyFill="1" applyBorder="1" applyAlignment="1">
      <alignment horizontal="center" vertical="center" wrapText="1"/>
    </xf>
    <xf numFmtId="0" fontId="2449" fillId="1780" borderId="1930" xfId="27" applyNumberFormat="1" applyFont="1" applyFill="1" applyBorder="1" applyAlignment="1">
      <alignment vertical="center" wrapText="1"/>
    </xf>
    <xf numFmtId="0" fontId="2449" fillId="1780" borderId="1904" xfId="27" applyNumberFormat="1" applyFont="1" applyFill="1" applyBorder="1" applyAlignment="1">
      <alignment vertical="center" wrapText="1"/>
    </xf>
    <xf numFmtId="0" fontId="2523" fillId="1780" borderId="1930" xfId="27" applyNumberFormat="1" applyFont="1" applyFill="1" applyBorder="1" applyAlignment="1">
      <alignment horizontal="center" vertical="center" wrapText="1"/>
    </xf>
    <xf numFmtId="0" fontId="2523" fillId="1780" borderId="1930" xfId="27" applyNumberFormat="1" applyFont="1" applyFill="1" applyBorder="1" applyAlignment="1">
      <alignment vertical="center" wrapText="1"/>
    </xf>
    <xf numFmtId="0" fontId="2523" fillId="1780" borderId="1904" xfId="27" applyNumberFormat="1" applyFont="1" applyFill="1" applyBorder="1" applyAlignment="1">
      <alignment vertical="center" wrapText="1"/>
    </xf>
    <xf numFmtId="0" fontId="2523" fillId="1780" borderId="1930" xfId="27" applyNumberFormat="1" applyFont="1" applyFill="1" applyBorder="1" applyAlignment="1">
      <alignment horizontal="center" vertical="top" wrapText="1"/>
    </xf>
    <xf numFmtId="0" fontId="2523" fillId="1780" borderId="1930" xfId="27" applyNumberFormat="1" applyFont="1" applyFill="1" applyBorder="1" applyAlignment="1">
      <alignment vertical="top" wrapText="1"/>
    </xf>
    <xf numFmtId="0" fontId="2455" fillId="1724" borderId="1930" xfId="27" applyNumberFormat="1" applyFont="1" applyFill="1" applyBorder="1" applyAlignment="1">
      <alignment horizontal="left" vertical="center" wrapText="1"/>
    </xf>
    <xf numFmtId="0" fontId="2439" fillId="1719" borderId="1939" xfId="27" applyNumberFormat="1" applyFont="1" applyFill="1" applyBorder="1" applyAlignment="1">
      <alignment wrapText="1"/>
    </xf>
    <xf numFmtId="0" fontId="2439" fillId="1719" borderId="1937" xfId="27" applyNumberFormat="1" applyFont="1" applyFill="1" applyBorder="1" applyAlignment="1">
      <alignment wrapText="1"/>
    </xf>
    <xf numFmtId="0" fontId="2449" fillId="1719" borderId="1930" xfId="27" applyNumberFormat="1" applyFont="1" applyFill="1" applyBorder="1" applyAlignment="1">
      <alignment horizontal="center" vertical="center" wrapText="1"/>
    </xf>
    <xf numFmtId="0" fontId="2449" fillId="1719" borderId="1930" xfId="27" applyNumberFormat="1" applyFont="1" applyFill="1" applyBorder="1" applyAlignment="1">
      <alignment vertical="center" wrapText="1"/>
    </xf>
    <xf numFmtId="0" fontId="2449" fillId="1724" borderId="1930" xfId="27" applyNumberFormat="1" applyFont="1" applyFill="1" applyBorder="1" applyAlignment="1">
      <alignment horizontal="center" vertical="center" wrapText="1"/>
    </xf>
    <xf numFmtId="0" fontId="2449" fillId="1719" borderId="1904" xfId="27" applyNumberFormat="1" applyFont="1" applyFill="1" applyBorder="1" applyAlignment="1">
      <alignment horizontal="center" wrapText="1"/>
    </xf>
    <xf numFmtId="0" fontId="2455" fillId="1724" borderId="1930" xfId="27" applyNumberFormat="1" applyFont="1" applyFill="1" applyBorder="1" applyAlignment="1">
      <alignment horizontal="left" vertical="top" wrapText="1"/>
    </xf>
    <xf numFmtId="0" fontId="2439" fillId="1719" borderId="1939" xfId="27" applyNumberFormat="1" applyFont="1" applyFill="1" applyBorder="1" applyAlignment="1">
      <alignment vertical="top" wrapText="1"/>
    </xf>
    <xf numFmtId="0" fontId="2439" fillId="1719" borderId="1937" xfId="27" applyNumberFormat="1" applyFont="1" applyFill="1" applyBorder="1" applyAlignment="1">
      <alignment vertical="top" wrapText="1"/>
    </xf>
    <xf numFmtId="0" fontId="2449" fillId="1719" borderId="1930" xfId="27" applyNumberFormat="1" applyFont="1" applyFill="1" applyBorder="1" applyAlignment="1">
      <alignment horizontal="center" vertical="top" wrapText="1"/>
    </xf>
    <xf numFmtId="0" fontId="2449" fillId="1719" borderId="1930" xfId="27" applyNumberFormat="1" applyFont="1" applyFill="1" applyBorder="1" applyAlignment="1">
      <alignment vertical="top" wrapText="1"/>
    </xf>
    <xf numFmtId="0" fontId="2449" fillId="1724" borderId="1930" xfId="27" applyNumberFormat="1" applyFont="1" applyFill="1" applyBorder="1" applyAlignment="1">
      <alignment horizontal="center" vertical="top" wrapText="1"/>
    </xf>
    <xf numFmtId="0" fontId="2449" fillId="1719" borderId="1904" xfId="27" applyNumberFormat="1" applyFont="1" applyFill="1" applyBorder="1" applyAlignment="1">
      <alignment horizontal="center" vertical="top" wrapText="1"/>
    </xf>
    <xf numFmtId="0" fontId="2524" fillId="1724" borderId="1930" xfId="27" applyNumberFormat="1" applyFont="1" applyFill="1" applyBorder="1" applyAlignment="1">
      <alignment horizontal="left" vertical="center" wrapText="1"/>
    </xf>
    <xf numFmtId="0" fontId="2526" fillId="1719" borderId="1930" xfId="27" applyNumberFormat="1" applyFont="1" applyFill="1" applyBorder="1" applyAlignment="1">
      <alignment horizontal="left" vertical="center" wrapText="1"/>
    </xf>
    <xf numFmtId="0" fontId="2524" fillId="1780" borderId="1930" xfId="27" applyNumberFormat="1" applyFont="1" applyFill="1" applyBorder="1" applyAlignment="1">
      <alignment horizontal="left" vertical="center" wrapText="1"/>
    </xf>
    <xf numFmtId="0" fontId="2526" fillId="1780" borderId="1930" xfId="27" applyNumberFormat="1" applyFont="1" applyFill="1" applyBorder="1" applyAlignment="1">
      <alignment horizontal="left" vertical="center" wrapText="1"/>
    </xf>
    <xf numFmtId="0" fontId="2524" fillId="1780" borderId="1930" xfId="27" applyNumberFormat="1" applyFont="1" applyFill="1" applyBorder="1" applyAlignment="1">
      <alignment horizontal="left" vertical="top" wrapText="1"/>
    </xf>
    <xf numFmtId="0" fontId="2526" fillId="1780" borderId="1930" xfId="27" applyNumberFormat="1" applyFont="1" applyFill="1" applyBorder="1" applyAlignment="1">
      <alignment horizontal="left" vertical="top" wrapText="1"/>
    </xf>
    <xf numFmtId="0" fontId="2524" fillId="1781" borderId="1930" xfId="27" applyNumberFormat="1" applyFont="1" applyFill="1" applyBorder="1" applyAlignment="1">
      <alignment horizontal="left" vertical="top" wrapText="1"/>
    </xf>
    <xf numFmtId="0" fontId="2527" fillId="1781" borderId="1930" xfId="27" applyNumberFormat="1" applyFont="1" applyFill="1" applyBorder="1" applyAlignment="1">
      <alignment horizontal="left" vertical="top" wrapText="1"/>
    </xf>
    <xf numFmtId="0" fontId="2524" fillId="1780" borderId="1973" xfId="27" applyNumberFormat="1" applyFont="1" applyFill="1" applyBorder="1" applyAlignment="1">
      <alignment horizontal="center" vertical="top" wrapText="1"/>
    </xf>
    <xf numFmtId="0" fontId="2526" fillId="1780" borderId="1973" xfId="27" applyNumberFormat="1" applyFont="1" applyFill="1" applyBorder="1" applyAlignment="1">
      <alignment horizontal="left" vertical="top" wrapText="1"/>
    </xf>
    <xf numFmtId="0" fontId="2520" fillId="1780" borderId="1930" xfId="27" applyNumberFormat="1" applyFont="1" applyFill="1" applyBorder="1" applyAlignment="1">
      <alignment horizontal="left" vertical="center" wrapText="1"/>
    </xf>
    <xf numFmtId="0" fontId="2439" fillId="1780" borderId="1950" xfId="27" applyNumberFormat="1" applyFont="1" applyFill="1" applyBorder="1"/>
    <xf numFmtId="0" fontId="2439" fillId="1780" borderId="1951" xfId="27" applyNumberFormat="1" applyFont="1" applyFill="1" applyBorder="1"/>
    <xf numFmtId="0" fontId="2523" fillId="1780" borderId="1930" xfId="27" applyNumberFormat="1" applyFont="1" applyFill="1" applyBorder="1" applyAlignment="1">
      <alignment horizontal="left" vertical="center" wrapText="1"/>
    </xf>
    <xf numFmtId="0" fontId="2529" fillId="1780" borderId="1950" xfId="27" applyNumberFormat="1" applyFont="1" applyFill="1" applyBorder="1"/>
    <xf numFmtId="0" fontId="2529" fillId="1780" borderId="1951" xfId="27" applyNumberFormat="1" applyFont="1" applyFill="1" applyBorder="1"/>
    <xf numFmtId="0" fontId="2529" fillId="1780" borderId="1950" xfId="27" applyNumberFormat="1" applyFont="1" applyFill="1" applyBorder="1" applyAlignment="1">
      <alignment wrapText="1"/>
    </xf>
    <xf numFmtId="0" fontId="2529" fillId="1780" borderId="1951" xfId="27" applyNumberFormat="1" applyFont="1" applyFill="1" applyBorder="1" applyAlignment="1">
      <alignment wrapText="1"/>
    </xf>
    <xf numFmtId="0" fontId="2523" fillId="1780" borderId="1930" xfId="27" applyNumberFormat="1" applyFont="1" applyFill="1" applyBorder="1" applyAlignment="1">
      <alignment horizontal="left" vertical="top" wrapText="1"/>
    </xf>
    <xf numFmtId="0" fontId="2529" fillId="1780" borderId="1950" xfId="27" applyNumberFormat="1" applyFont="1" applyFill="1" applyBorder="1" applyAlignment="1">
      <alignment vertical="top" wrapText="1"/>
    </xf>
    <xf numFmtId="0" fontId="2529" fillId="1780" borderId="1951" xfId="27" applyNumberFormat="1" applyFont="1" applyFill="1" applyBorder="1" applyAlignment="1">
      <alignment vertical="top" wrapText="1"/>
    </xf>
    <xf numFmtId="0" fontId="2524" fillId="1766" borderId="1930" xfId="27" applyNumberFormat="1" applyFont="1" applyFill="1" applyBorder="1" applyAlignment="1">
      <alignment horizontal="center" vertical="center" wrapText="1"/>
    </xf>
    <xf numFmtId="0" fontId="2526" fillId="1766" borderId="1930" xfId="27" applyNumberFormat="1" applyFont="1" applyFill="1" applyBorder="1" applyAlignment="1">
      <alignment horizontal="left" vertical="center" wrapText="1"/>
    </xf>
    <xf numFmtId="0" fontId="2524" fillId="1728" borderId="1930" xfId="27" applyNumberFormat="1" applyFont="1" applyFill="1" applyBorder="1" applyAlignment="1">
      <alignment horizontal="center" vertical="center" wrapText="1"/>
    </xf>
    <xf numFmtId="0" fontId="2526" fillId="1728" borderId="1930" xfId="27" applyNumberFormat="1" applyFont="1" applyFill="1" applyBorder="1" applyAlignment="1">
      <alignment horizontal="left" vertical="center" wrapText="1"/>
    </xf>
    <xf numFmtId="0" fontId="2519" fillId="1780" borderId="1930" xfId="27" applyNumberFormat="1" applyFont="1" applyFill="1" applyBorder="1" applyAlignment="1">
      <alignment horizontal="center" vertical="center" wrapText="1"/>
    </xf>
    <xf numFmtId="0" fontId="2524" fillId="1782" borderId="1973" xfId="27" applyNumberFormat="1" applyFont="1" applyFill="1" applyBorder="1" applyAlignment="1">
      <alignment horizontal="center" vertical="top" wrapText="1"/>
    </xf>
    <xf numFmtId="0" fontId="2488" fillId="1780" borderId="1904" xfId="27" applyNumberFormat="1" applyFont="1" applyFill="1" applyBorder="1"/>
    <xf numFmtId="0" fontId="2488" fillId="1780" borderId="1952" xfId="27" applyNumberFormat="1" applyFont="1" applyFill="1" applyBorder="1"/>
    <xf numFmtId="0" fontId="2523" fillId="1780" borderId="1952" xfId="27" applyNumberFormat="1" applyFont="1" applyFill="1" applyBorder="1"/>
    <xf numFmtId="0" fontId="2523" fillId="1780" borderId="1952" xfId="27" applyNumberFormat="1" applyFont="1" applyFill="1" applyBorder="1" applyAlignment="1">
      <alignment wrapText="1"/>
    </xf>
    <xf numFmtId="0" fontId="2523" fillId="1780" borderId="1952" xfId="27" applyNumberFormat="1" applyFont="1" applyFill="1" applyBorder="1" applyAlignment="1">
      <alignment vertical="top" wrapText="1"/>
    </xf>
    <xf numFmtId="0" fontId="2526" fillId="1780" borderId="1904" xfId="27" applyNumberFormat="1" applyFont="1" applyFill="1" applyBorder="1"/>
    <xf numFmtId="0" fontId="2526" fillId="1780" borderId="1952" xfId="27" applyNumberFormat="1" applyFont="1" applyFill="1" applyBorder="1"/>
    <xf numFmtId="0" fontId="2526" fillId="1780" borderId="1904" xfId="27" applyNumberFormat="1" applyFont="1" applyFill="1" applyBorder="1" applyAlignment="1">
      <alignment wrapText="1"/>
    </xf>
    <xf numFmtId="0" fontId="2526" fillId="1780" borderId="1952" xfId="27" applyNumberFormat="1" applyFont="1" applyFill="1" applyBorder="1" applyAlignment="1">
      <alignment wrapText="1"/>
    </xf>
    <xf numFmtId="0" fontId="2526" fillId="1780" borderId="1952" xfId="27" applyNumberFormat="1" applyFont="1" applyFill="1" applyBorder="1" applyAlignment="1">
      <alignment vertical="top" wrapText="1"/>
    </xf>
    <xf numFmtId="0" fontId="2526" fillId="1782" borderId="1952" xfId="27" applyNumberFormat="1" applyFont="1" applyFill="1" applyBorder="1" applyAlignment="1">
      <alignment vertical="top" wrapText="1"/>
    </xf>
    <xf numFmtId="0" fontId="2524" fillId="1782" borderId="1952" xfId="27" applyNumberFormat="1" applyFont="1" applyFill="1" applyBorder="1" applyAlignment="1">
      <alignment vertical="top" wrapText="1"/>
    </xf>
    <xf numFmtId="0" fontId="2524" fillId="1782" borderId="1973" xfId="27" applyNumberFormat="1" applyFont="1" applyFill="1" applyBorder="1" applyAlignment="1">
      <alignment vertical="top" wrapText="1"/>
    </xf>
    <xf numFmtId="0" fontId="2526" fillId="1781" borderId="1973" xfId="27" applyNumberFormat="1" applyFont="1" applyFill="1" applyBorder="1" applyAlignment="1">
      <alignment vertical="top" wrapText="1"/>
    </xf>
    <xf numFmtId="166" fontId="2526" fillId="1781" borderId="1973" xfId="27" applyNumberFormat="1" applyFont="1" applyFill="1" applyBorder="1" applyAlignment="1">
      <alignment vertical="top" wrapText="1"/>
    </xf>
    <xf numFmtId="167" fontId="2526" fillId="1780" borderId="1973" xfId="27" applyNumberFormat="1" applyFont="1" applyFill="1" applyBorder="1" applyAlignment="1">
      <alignment vertical="top" wrapText="1"/>
    </xf>
    <xf numFmtId="0" fontId="2526" fillId="1719" borderId="1904" xfId="27" applyNumberFormat="1" applyFont="1" applyFill="1" applyBorder="1" applyAlignment="1">
      <alignment horizontal="center" vertical="center"/>
    </xf>
    <xf numFmtId="0" fontId="2526" fillId="1719" borderId="1904" xfId="27" applyNumberFormat="1" applyFont="1" applyFill="1" applyBorder="1"/>
    <xf numFmtId="0" fontId="2526" fillId="1735" borderId="1930" xfId="27" applyNumberFormat="1" applyFont="1" applyFill="1" applyBorder="1" applyAlignment="1">
      <alignment horizontal="center" vertical="center" wrapText="1"/>
    </xf>
    <xf numFmtId="0" fontId="2526" fillId="1738" borderId="1930" xfId="27" applyNumberFormat="1" applyFont="1" applyFill="1" applyBorder="1" applyAlignment="1">
      <alignment horizontal="left" vertical="center" wrapText="1"/>
    </xf>
    <xf numFmtId="3" fontId="2524" fillId="1735" borderId="1930" xfId="27" applyNumberFormat="1" applyFont="1" applyFill="1" applyBorder="1" applyAlignment="1">
      <alignment horizontal="center" vertical="center" wrapText="1"/>
    </xf>
    <xf numFmtId="0" fontId="2526" fillId="1766" borderId="1930" xfId="27" applyNumberFormat="1" applyFont="1" applyFill="1" applyBorder="1" applyAlignment="1">
      <alignment horizontal="center" vertical="center" wrapText="1"/>
    </xf>
    <xf numFmtId="0" fontId="2526" fillId="1719" borderId="1904" xfId="27" applyNumberFormat="1" applyFont="1" applyFill="1" applyBorder="1" applyAlignment="1">
      <alignment horizontal="center"/>
    </xf>
    <xf numFmtId="0" fontId="2526" fillId="1719" borderId="1904" xfId="27" applyNumberFormat="1" applyFont="1" applyFill="1" applyBorder="1" applyAlignment="1">
      <alignment horizontal="center" vertical="bottom"/>
    </xf>
    <xf numFmtId="0" fontId="2524" fillId="1735" borderId="1930" xfId="27" applyNumberFormat="1" applyFont="1" applyFill="1" applyBorder="1" applyAlignment="1">
      <alignment horizontal="center" vertical="center" wrapText="1"/>
    </xf>
    <xf numFmtId="0" fontId="2526" fillId="1759" borderId="1930" xfId="27" applyNumberFormat="1" applyFont="1" applyFill="1" applyBorder="1" applyAlignment="1">
      <alignment horizontal="center" vertical="center" wrapText="1"/>
    </xf>
    <xf numFmtId="0" fontId="2526" fillId="1759" borderId="1930" xfId="27" applyNumberFormat="1" applyFont="1" applyFill="1" applyBorder="1" applyAlignment="1">
      <alignment horizontal="left" vertical="center" wrapText="1"/>
    </xf>
    <xf numFmtId="0" fontId="2524" fillId="1759" borderId="1930" xfId="27" applyNumberFormat="1" applyFont="1" applyFill="1" applyBorder="1" applyAlignment="1">
      <alignment horizontal="center" vertical="center" wrapText="1"/>
    </xf>
    <xf numFmtId="1" fontId="2526" fillId="1759" borderId="1930" xfId="27" applyNumberFormat="1" applyFont="1" applyFill="1" applyBorder="1" applyAlignment="1">
      <alignment horizontal="center" vertical="center" wrapText="1"/>
    </xf>
    <xf numFmtId="1" fontId="2526" fillId="1766" borderId="1930" xfId="27" applyNumberFormat="1" applyFont="1" applyFill="1" applyBorder="1" applyAlignment="1">
      <alignment horizontal="center" vertical="center" wrapText="1"/>
    </xf>
    <xf numFmtId="0" fontId="2524" fillId="1719" borderId="1904" xfId="27" applyNumberFormat="1" applyFont="1" applyFill="1" applyBorder="1" applyAlignment="1">
      <alignment vertical="center"/>
    </xf>
    <xf numFmtId="0" fontId="2526" fillId="1780" borderId="1904" xfId="27" applyNumberFormat="1" applyFont="1" applyFill="1" applyBorder="1" applyAlignment="1">
      <alignment horizontal="center" vertical="center"/>
    </xf>
    <xf numFmtId="3" fontId="2524" fillId="1780" borderId="1930" xfId="27" applyNumberFormat="1" applyFont="1" applyFill="1" applyBorder="1" applyAlignment="1">
      <alignment horizontal="center" vertical="center" wrapText="1"/>
    </xf>
    <xf numFmtId="0" fontId="2526" fillId="1780" borderId="1904" xfId="27" applyNumberFormat="1" applyFont="1" applyFill="1" applyBorder="1" applyAlignment="1">
      <alignment horizontal="center"/>
    </xf>
    <xf numFmtId="0" fontId="2526" fillId="1780" borderId="1904" xfId="27" applyNumberFormat="1" applyFont="1" applyFill="1" applyBorder="1" applyAlignment="1">
      <alignment horizontal="center" vertical="bottom"/>
    </xf>
    <xf numFmtId="1" fontId="2526" fillId="1780" borderId="1930" xfId="27" applyNumberFormat="1" applyFont="1" applyFill="1" applyBorder="1" applyAlignment="1">
      <alignment horizontal="center" vertical="center" wrapText="1"/>
    </xf>
    <xf numFmtId="0" fontId="2524" fillId="1780" borderId="1904" xfId="27" applyNumberFormat="1" applyFont="1" applyFill="1" applyBorder="1" applyAlignment="1">
      <alignment vertical="center"/>
    </xf>
    <xf numFmtId="0" fontId="2526" fillId="1780" borderId="1904" xfId="27" applyNumberFormat="1" applyFont="1" applyFill="1" applyBorder="1" applyAlignment="1">
      <alignment horizontal="center" vertical="center" wrapText="1"/>
    </xf>
    <xf numFmtId="0" fontId="2526" fillId="1780" borderId="1904" xfId="27" applyNumberFormat="1" applyFont="1" applyFill="1" applyBorder="1" applyAlignment="1">
      <alignment horizontal="center" wrapText="1"/>
    </xf>
    <xf numFmtId="0" fontId="2526" fillId="1780" borderId="1904" xfId="27" applyNumberFormat="1" applyFont="1" applyFill="1" applyBorder="1" applyAlignment="1">
      <alignment horizontal="center" vertical="bottom" wrapText="1"/>
    </xf>
    <xf numFmtId="0" fontId="2524" fillId="1780" borderId="1904" xfId="27" applyNumberFormat="1" applyFont="1" applyFill="1" applyBorder="1" applyAlignment="1">
      <alignment vertical="center" wrapText="1"/>
    </xf>
    <xf numFmtId="0" fontId="2526" fillId="1780" borderId="1904" xfId="27" applyNumberFormat="1" applyFont="1" applyFill="1" applyBorder="1" applyAlignment="1">
      <alignment horizontal="center" vertical="top" wrapText="1"/>
    </xf>
    <xf numFmtId="3" fontId="2524" fillId="1780" borderId="1930" xfId="27" applyNumberFormat="1" applyFont="1" applyFill="1" applyBorder="1" applyAlignment="1">
      <alignment horizontal="center" vertical="top" wrapText="1"/>
    </xf>
    <xf numFmtId="1" fontId="2526" fillId="1780" borderId="1930" xfId="27" applyNumberFormat="1" applyFont="1" applyFill="1" applyBorder="1" applyAlignment="1">
      <alignment horizontal="center" vertical="top" wrapText="1"/>
    </xf>
    <xf numFmtId="0" fontId="2524" fillId="1780" borderId="1904" xfId="27" applyNumberFormat="1" applyFont="1" applyFill="1" applyBorder="1" applyAlignment="1">
      <alignment vertical="top" wrapText="1"/>
    </xf>
    <xf numFmtId="0" fontId="2526" fillId="1781" borderId="1904" xfId="27" applyNumberFormat="1" applyFont="1" applyFill="1" applyBorder="1" applyAlignment="1">
      <alignment horizontal="center" vertical="top" wrapText="1"/>
    </xf>
    <xf numFmtId="0" fontId="2527" fillId="1781" borderId="1904" xfId="27" applyNumberFormat="1" applyFont="1" applyFill="1" applyBorder="1" applyAlignment="1">
      <alignment horizontal="center" vertical="top" wrapText="1"/>
    </xf>
    <xf numFmtId="0" fontId="2526" fillId="1782" borderId="1904" xfId="27" applyNumberFormat="1" applyFont="1" applyFill="1" applyBorder="1" applyAlignment="1">
      <alignment horizontal="center" vertical="top" wrapText="1"/>
    </xf>
    <xf numFmtId="3" fontId="2524" fillId="1780" borderId="1973" xfId="27" applyNumberFormat="1" applyFont="1" applyFill="1" applyBorder="1" applyAlignment="1">
      <alignment horizontal="center" vertical="top" wrapText="1"/>
    </xf>
    <xf numFmtId="1" fontId="2526" fillId="1780" borderId="1973" xfId="27" applyNumberFormat="1" applyFont="1" applyFill="1" applyBorder="1" applyAlignment="1">
      <alignment horizontal="center" vertical="top" wrapText="1"/>
    </xf>
    <xf numFmtId="0" fontId="2524" fillId="1780" borderId="1973" xfId="27" applyNumberFormat="1" applyFont="1" applyFill="1" applyBorder="1" applyAlignment="1">
      <alignment vertical="top" wrapText="1"/>
    </xf>
    <xf numFmtId="0" fontId="2519" fillId="1780" borderId="1930" xfId="27" applyNumberFormat="1" applyFont="1" applyFill="1" applyBorder="1"/>
    <xf numFmtId="0" fontId="2519" fillId="1780" borderId="1930" xfId="27" applyNumberFormat="1" applyFont="1" applyFill="1" applyBorder="1" applyAlignment="1">
      <alignment horizontal="left" vertical="center" wrapText="1"/>
    </xf>
    <xf numFmtId="0" fontId="2520" fillId="1780" borderId="1930" xfId="27" applyNumberFormat="1" applyFont="1" applyFill="1" applyBorder="1"/>
    <xf numFmtId="0" fontId="2520" fillId="1780" borderId="1930" xfId="27" applyNumberFormat="1" applyFont="1" applyFill="1" applyBorder="1" applyAlignment="1">
      <alignment horizontal="center" vertical="center" wrapText="1"/>
    </xf>
    <xf numFmtId="0" fontId="2519" fillId="1780" borderId="1972" xfId="27" applyNumberFormat="1" applyFont="1" applyFill="1" applyBorder="1"/>
    <xf numFmtId="0" fontId="2519" fillId="1780" borderId="1972" xfId="27" applyNumberFormat="1" applyFont="1" applyFill="1" applyBorder="1" applyAlignment="1">
      <alignment horizontal="left" vertical="center" wrapText="1"/>
    </xf>
    <xf numFmtId="0" fontId="2519" fillId="1780" borderId="1972" xfId="27" applyNumberFormat="1" applyFont="1" applyFill="1" applyBorder="1" applyAlignment="1">
      <alignment horizontal="center" vertical="center" wrapText="1"/>
    </xf>
    <xf numFmtId="0" fontId="2524" fillId="1780" borderId="1930" xfId="27" applyNumberFormat="1" applyFont="1" applyFill="1" applyBorder="1"/>
    <xf numFmtId="0" fontId="2526" fillId="1780" borderId="1930" xfId="27" applyNumberFormat="1" applyFont="1" applyFill="1" applyBorder="1"/>
    <xf numFmtId="0" fontId="2524" fillId="1780" borderId="1972" xfId="27" applyNumberFormat="1" applyFont="1" applyFill="1" applyBorder="1"/>
    <xf numFmtId="0" fontId="2524" fillId="1780" borderId="1972" xfId="27" applyNumberFormat="1" applyFont="1" applyFill="1" applyBorder="1" applyAlignment="1">
      <alignment horizontal="left" vertical="center" wrapText="1"/>
    </xf>
    <xf numFmtId="0" fontId="2524" fillId="1780" borderId="1972" xfId="27" applyNumberFormat="1" applyFont="1" applyFill="1" applyBorder="1" applyAlignment="1">
      <alignment horizontal="center" vertical="center" wrapText="1"/>
    </xf>
    <xf numFmtId="0" fontId="2524" fillId="1780" borderId="1974" xfId="27" applyNumberFormat="1" applyFont="1" applyFill="1" applyBorder="1"/>
    <xf numFmtId="0" fontId="2524" fillId="1780" borderId="1974" xfId="27" applyNumberFormat="1" applyFont="1" applyFill="1" applyBorder="1" applyAlignment="1">
      <alignment horizontal="left" vertical="center" wrapText="1"/>
    </xf>
    <xf numFmtId="0" fontId="2524" fillId="1780" borderId="1974" xfId="27" applyNumberFormat="1" applyFont="1" applyFill="1" applyBorder="1" applyAlignment="1">
      <alignment horizontal="center" vertical="center" wrapText="1"/>
    </xf>
    <xf numFmtId="0" fontId="2526" fillId="1780" borderId="1974" xfId="27" applyNumberFormat="1" applyFont="1" applyFill="1" applyBorder="1"/>
    <xf numFmtId="0" fontId="2526" fillId="1780" borderId="1974" xfId="27" applyNumberFormat="1" applyFont="1" applyFill="1" applyBorder="1" applyAlignment="1">
      <alignment horizontal="left" vertical="center" wrapText="1"/>
    </xf>
    <xf numFmtId="0" fontId="2526" fillId="1780" borderId="1974" xfId="27" applyNumberFormat="1" applyFont="1" applyFill="1" applyBorder="1" applyAlignment="1">
      <alignment horizontal="center" vertical="center" wrapText="1"/>
    </xf>
    <xf numFmtId="0" fontId="2524" fillId="1780" borderId="1974" xfId="27" applyNumberFormat="1" applyFont="1" applyFill="1" applyBorder="1" applyAlignment="1">
      <alignment wrapText="1"/>
    </xf>
    <xf numFmtId="0" fontId="2526" fillId="1780" borderId="1974" xfId="27" applyNumberFormat="1" applyFont="1" applyFill="1" applyBorder="1" applyAlignment="1">
      <alignment wrapText="1"/>
    </xf>
    <xf numFmtId="0" fontId="2524" fillId="1780" borderId="1974" xfId="27" applyNumberFormat="1" applyFont="1" applyFill="1" applyBorder="1" applyAlignment="1">
      <alignment vertical="center" wrapText="1"/>
    </xf>
    <xf numFmtId="0" fontId="2526" fillId="1780" borderId="1974" xfId="27" applyNumberFormat="1" applyFont="1" applyFill="1" applyBorder="1" applyAlignment="1">
      <alignment vertical="center" wrapText="1"/>
    </xf>
    <xf numFmtId="0" fontId="2524" fillId="1780" borderId="1975" xfId="27" applyNumberFormat="1" applyFont="1" applyFill="1" applyBorder="1" applyAlignment="1">
      <alignment vertical="center" wrapText="1"/>
    </xf>
    <xf numFmtId="0" fontId="2524" fillId="1780" borderId="1975" xfId="27" applyNumberFormat="1" applyFont="1" applyFill="1" applyBorder="1" applyAlignment="1">
      <alignment horizontal="left" vertical="center" wrapText="1"/>
    </xf>
    <xf numFmtId="0" fontId="2524" fillId="1780" borderId="1975" xfId="27" applyNumberFormat="1" applyFont="1" applyFill="1" applyBorder="1" applyAlignment="1">
      <alignment horizontal="center" vertical="center" wrapText="1"/>
    </xf>
    <xf numFmtId="0" fontId="2526" fillId="1780" borderId="1975" xfId="27" applyNumberFormat="1" applyFont="1" applyFill="1" applyBorder="1" applyAlignment="1">
      <alignment vertical="center" wrapText="1"/>
    </xf>
    <xf numFmtId="0" fontId="2526" fillId="1780" borderId="1975" xfId="27" applyNumberFormat="1" applyFont="1" applyFill="1" applyBorder="1" applyAlignment="1">
      <alignment horizontal="left" vertical="center" wrapText="1"/>
    </xf>
    <xf numFmtId="0" fontId="2526" fillId="1780" borderId="1975" xfId="27" applyNumberFormat="1" applyFont="1" applyFill="1" applyBorder="1" applyAlignment="1">
      <alignment horizontal="center" vertical="center" wrapText="1"/>
    </xf>
    <xf numFmtId="0" fontId="2524" fillId="1781" borderId="1975" xfId="27" applyNumberFormat="1" applyFont="1" applyFill="1" applyBorder="1" applyAlignment="1">
      <alignment vertical="center" wrapText="1"/>
    </xf>
    <xf numFmtId="0" fontId="2524" fillId="1781" borderId="1975" xfId="27" applyNumberFormat="1" applyFont="1" applyFill="1" applyBorder="1" applyAlignment="1">
      <alignment horizontal="left" vertical="center" wrapText="1"/>
    </xf>
    <xf numFmtId="0" fontId="2524" fillId="1781" borderId="1975" xfId="27" applyNumberFormat="1" applyFont="1" applyFill="1" applyBorder="1" applyAlignment="1">
      <alignment horizontal="center" vertical="center" wrapText="1"/>
    </xf>
    <xf numFmtId="0" fontId="2521" fillId="1780" borderId="1904" xfId="27" applyNumberFormat="1" applyFont="1" applyFill="1" applyBorder="1"/>
    <xf numFmtId="0" fontId="2530" fillId="1780" borderId="1904" xfId="27" applyNumberFormat="1" applyFont="1" applyFill="1" applyBorder="1"/>
    <xf numFmtId="0" fontId="2530" fillId="1780" borderId="1904" xfId="27" applyNumberFormat="1" applyFont="1" applyFill="1" applyBorder="1" applyAlignment="1">
      <alignment wrapText="1"/>
    </xf>
    <xf numFmtId="0" fontId="2530" fillId="1780" borderId="1904" xfId="27" applyNumberFormat="1" applyFont="1" applyFill="1" applyBorder="1" applyAlignment="1">
      <alignment vertical="top" wrapText="1"/>
    </xf>
    <xf numFmtId="0" fontId="2526" fillId="1781" borderId="1973" xfId="27" applyNumberFormat="1" applyFont="1" applyFill="1" applyBorder="1" applyAlignment="1">
      <alignment horizontal="center" vertical="top" wrapText="1"/>
    </xf>
    <xf numFmtId="0" fontId="2524" fillId="1781" borderId="1973" xfId="27" applyNumberFormat="1" applyFont="1" applyFill="1" applyBorder="1" applyAlignment="1">
      <alignment vertical="top" wrapText="1"/>
    </xf>
    <xf numFmtId="0" fontId="2524" fillId="1724" borderId="1930" xfId="27" applyNumberFormat="1" applyFont="1" applyFill="1" applyBorder="1" applyAlignment="1">
      <alignment horizontal="center" vertical="center" wrapText="1"/>
    </xf>
    <xf numFmtId="0" fontId="2526" fillId="1764" borderId="1930" xfId="27" applyNumberFormat="1" applyFont="1" applyFill="1" applyBorder="1" applyAlignment="1">
      <alignment horizontal="center" vertical="center" wrapText="1"/>
    </xf>
    <xf numFmtId="0" fontId="2439" fillId="1780" borderId="1904" xfId="27" applyNumberFormat="1" applyFont="1" applyFill="1" applyBorder="1"/>
    <xf numFmtId="0" fontId="2529" fillId="1780" borderId="1904" xfId="27" applyNumberFormat="1" applyFont="1" applyFill="1" applyBorder="1"/>
    <xf numFmtId="0" fontId="2529" fillId="1780" borderId="1904" xfId="27" applyNumberFormat="1" applyFont="1" applyFill="1" applyBorder="1" applyAlignment="1">
      <alignment wrapText="1"/>
    </xf>
    <xf numFmtId="0" fontId="2529" fillId="1780" borderId="1904" xfId="27" applyNumberFormat="1" applyFont="1" applyFill="1" applyBorder="1" applyAlignment="1">
      <alignment vertical="top" wrapText="1"/>
    </xf>
    <xf numFmtId="0" fontId="2526" fillId="1738" borderId="1930" xfId="27" applyNumberFormat="1" applyFont="1" applyFill="1" applyBorder="1" applyAlignment="1">
      <alignment horizontal="center" vertical="center" wrapText="1"/>
    </xf>
    <xf numFmtId="0" fontId="2524" fillId="1735" borderId="1930" xfId="27" applyNumberFormat="1" applyFont="1" applyFill="1" applyBorder="1" applyAlignment="1">
      <alignment horizontal="left" vertical="center" wrapText="1"/>
    </xf>
    <xf numFmtId="0" fontId="2526" fillId="1735" borderId="1930" xfId="27" applyNumberFormat="1" applyFont="1" applyFill="1" applyBorder="1" applyAlignment="1">
      <alignment horizontal="left" vertical="center" wrapText="1"/>
    </xf>
    <xf numFmtId="0" fontId="2524" fillId="1763" borderId="1930" xfId="27" applyNumberFormat="1" applyFont="1" applyFill="1" applyBorder="1" applyAlignment="1">
      <alignment horizontal="center" vertical="center" wrapText="1"/>
    </xf>
    <xf numFmtId="0" fontId="2524" fillId="1727" borderId="1930" xfId="27" applyNumberFormat="1" applyFont="1" applyFill="1" applyBorder="1" applyAlignment="1">
      <alignment horizontal="center" vertical="center" wrapText="1"/>
    </xf>
    <xf numFmtId="0" fontId="2526" fillId="1738" borderId="1930" xfId="27" applyNumberFormat="1" applyFont="1" applyFill="1" applyBorder="1" applyAlignment="1">
      <alignment horizontal="center" wrapText="1"/>
    </xf>
    <xf numFmtId="0" fontId="2526" fillId="1735" borderId="1930" xfId="27" applyNumberFormat="1" applyFont="1" applyFill="1" applyBorder="1" applyAlignment="1">
      <alignment horizontal="center" wrapText="1"/>
    </xf>
    <xf numFmtId="0" fontId="2526" fillId="1719" borderId="1930" xfId="27" applyNumberFormat="1" applyFont="1" applyFill="1" applyBorder="1" applyAlignment="1">
      <alignment horizontal="center" wrapText="1"/>
    </xf>
    <xf numFmtId="0" fontId="2524" fillId="1738" borderId="1930" xfId="27" applyNumberFormat="1" applyFont="1" applyFill="1" applyBorder="1" applyAlignment="1">
      <alignment horizontal="center" wrapText="1"/>
    </xf>
    <xf numFmtId="0" fontId="2531" fillId="1763" borderId="1930" xfId="27" applyNumberFormat="1" applyFont="1" applyFill="1" applyBorder="1" applyAlignment="1">
      <alignment horizontal="center" wrapText="1"/>
    </xf>
    <xf numFmtId="0" fontId="2526" fillId="1780" borderId="1930" xfId="27" applyNumberFormat="1" applyFont="1" applyFill="1" applyBorder="1" applyAlignment="1">
      <alignment horizontal="center" wrapText="1"/>
    </xf>
    <xf numFmtId="0" fontId="2524" fillId="1780" borderId="1930" xfId="27" applyNumberFormat="1" applyFont="1" applyFill="1" applyBorder="1" applyAlignment="1">
      <alignment horizontal="center" wrapText="1"/>
    </xf>
    <xf numFmtId="0" fontId="2531" fillId="1780" borderId="1930" xfId="27" applyNumberFormat="1" applyFont="1" applyFill="1" applyBorder="1" applyAlignment="1">
      <alignment horizontal="center" wrapText="1"/>
    </xf>
    <xf numFmtId="0" fontId="2531" fillId="1780" borderId="1930" xfId="27" applyNumberFormat="1" applyFont="1" applyFill="1" applyBorder="1" applyAlignment="1">
      <alignment horizontal="center" vertical="top" wrapText="1"/>
    </xf>
    <xf numFmtId="0" fontId="2524" fillId="1780" borderId="1973" xfId="27" applyNumberFormat="1" applyFont="1" applyFill="1" applyBorder="1" applyAlignment="1">
      <alignment horizontal="left" vertical="top" wrapText="1"/>
    </xf>
    <xf numFmtId="0" fontId="2531" fillId="1780" borderId="1973" xfId="27" applyNumberFormat="1" applyFont="1" applyFill="1" applyBorder="1" applyAlignment="1">
      <alignment horizontal="center" vertical="top" wrapText="1"/>
    </xf>
    <xf numFmtId="0" fontId="2521" fillId="1780" borderId="1930" xfId="27" applyNumberFormat="1" applyFont="1" applyFill="1" applyBorder="1" applyAlignment="1">
      <alignment horizontal="center" wrapText="1"/>
    </xf>
    <xf numFmtId="0" fontId="2449" fillId="1780" borderId="1930" xfId="27" applyNumberFormat="1" applyFont="1" applyFill="1" applyBorder="1" applyAlignment="1">
      <alignment horizontal="center" wrapText="1"/>
    </xf>
    <xf numFmtId="0" fontId="2469" fillId="1780" borderId="1904" xfId="27" applyNumberFormat="1" applyFont="1" applyFill="1" applyBorder="1"/>
    <xf numFmtId="0" fontId="2449" fillId="1780" borderId="1904" xfId="27" applyNumberFormat="1" applyFont="1" applyFill="1" applyBorder="1"/>
    <xf numFmtId="0" fontId="2530" fillId="1780" borderId="1930" xfId="27" applyNumberFormat="1" applyFont="1" applyFill="1" applyBorder="1" applyAlignment="1">
      <alignment horizontal="center" wrapText="1"/>
    </xf>
    <xf numFmtId="0" fontId="2523" fillId="1780" borderId="1930" xfId="27" applyNumberFormat="1" applyFont="1" applyFill="1" applyBorder="1" applyAlignment="1">
      <alignment horizontal="center" wrapText="1"/>
    </xf>
    <xf numFmtId="0" fontId="2530" fillId="1780" borderId="1930" xfId="27" applyNumberFormat="1" applyFont="1" applyFill="1" applyBorder="1" applyAlignment="1">
      <alignment horizontal="center" vertical="top" wrapText="1"/>
    </xf>
    <xf numFmtId="0" fontId="2458" fillId="1719" borderId="1905" xfId="27" applyNumberFormat="1" applyFont="1" applyFill="1" applyBorder="1" applyAlignment="1">
      <alignment horizontal="center" vertical="center" wrapText="1"/>
    </xf>
    <xf numFmtId="0" fontId="2444" fillId="1719" borderId="1905" xfId="27" applyNumberFormat="1" applyFont="1" applyFill="1" applyBorder="1" applyAlignment="1">
      <alignment horizontal="left" vertical="center" wrapText="1"/>
    </xf>
    <xf numFmtId="0" fontId="2453" fillId="1719" borderId="1905" xfId="27" applyNumberFormat="1" applyFont="1" applyFill="1" applyBorder="1" applyAlignment="1">
      <alignment horizontal="center" vertical="center" wrapText="1"/>
    </xf>
    <xf numFmtId="0" fontId="2443" fillId="1719" borderId="1905" xfId="27" applyNumberFormat="1" applyFont="1" applyFill="1" applyBorder="1" applyAlignment="1">
      <alignment vertical="center" wrapText="1"/>
    </xf>
    <xf numFmtId="0" fontId="2449" fillId="1719" borderId="1904" xfId="27" applyNumberFormat="1" applyFont="1" applyFill="1" applyBorder="1" applyAlignment="1">
      <alignment vertical="center" wrapText="1"/>
    </xf>
    <xf numFmtId="0" fontId="2466" fillId="1719" borderId="1905" xfId="27" applyNumberFormat="1" applyFont="1" applyFill="1" applyBorder="1" applyAlignment="1">
      <alignment vertical="top" wrapText="1"/>
    </xf>
    <xf numFmtId="0" fontId="2439" fillId="1719" borderId="1955" xfId="27" applyNumberFormat="1" applyFont="1" applyFill="1" applyBorder="1" applyAlignment="1">
      <alignment wrapText="1"/>
    </xf>
    <xf numFmtId="0" fontId="2439" fillId="1719" borderId="1956" xfId="27" applyNumberFormat="1" applyFont="1" applyFill="1" applyBorder="1" applyAlignment="1">
      <alignment wrapText="1"/>
    </xf>
    <xf numFmtId="0" fontId="2439" fillId="1719" borderId="1969" xfId="27" applyNumberFormat="1" applyFont="1" applyFill="1" applyBorder="1" applyAlignment="1">
      <alignment wrapText="1"/>
    </xf>
    <xf numFmtId="0" fontId="2439" fillId="1719" borderId="1970" xfId="27" applyNumberFormat="1" applyFont="1" applyFill="1" applyBorder="1" applyAlignment="1">
      <alignment wrapText="1"/>
    </xf>
    <xf numFmtId="0" fontId="2439" fillId="1719" borderId="1971" xfId="27" applyNumberFormat="1" applyFont="1" applyFill="1" applyBorder="1" applyAlignment="1">
      <alignment wrapText="1"/>
    </xf>
    <xf numFmtId="0" fontId="2444" fillId="1719" borderId="1905" xfId="27" applyNumberFormat="1" applyFont="1" applyFill="1" applyBorder="1" applyAlignment="1">
      <alignment horizontal="center" vertical="center" wrapText="1"/>
    </xf>
    <xf numFmtId="10" fontId="2443" fillId="1719" borderId="1905" xfId="27" applyNumberFormat="1" applyFont="1" applyFill="1" applyBorder="1" applyAlignment="1">
      <alignment vertical="center" wrapText="1"/>
    </xf>
    <xf numFmtId="0" fontId="2458" fillId="1719" borderId="1905" xfId="27" applyNumberFormat="1" applyFont="1" applyFill="1" applyBorder="1" applyAlignment="1">
      <alignment horizontal="center" vertical="top" wrapText="1"/>
    </xf>
    <xf numFmtId="0" fontId="2444" fillId="1719" borderId="1905" xfId="27" applyNumberFormat="1" applyFont="1" applyFill="1" applyBorder="1" applyAlignment="1">
      <alignment horizontal="left" vertical="top" wrapText="1"/>
    </xf>
    <xf numFmtId="0" fontId="2453" fillId="1719" borderId="1905" xfId="27" applyNumberFormat="1" applyFont="1" applyFill="1" applyBorder="1" applyAlignment="1">
      <alignment horizontal="center" vertical="top" wrapText="1"/>
    </xf>
    <xf numFmtId="0" fontId="2443" fillId="1719" borderId="1905" xfId="27" applyNumberFormat="1" applyFont="1" applyFill="1" applyBorder="1" applyAlignment="1">
      <alignment vertical="top" wrapText="1"/>
    </xf>
    <xf numFmtId="0" fontId="2449" fillId="1719" borderId="1904" xfId="27" applyNumberFormat="1" applyFont="1" applyFill="1" applyBorder="1" applyAlignment="1">
      <alignment vertical="top" wrapText="1"/>
    </xf>
    <xf numFmtId="0" fontId="2439" fillId="1719" borderId="1955" xfId="27" applyNumberFormat="1" applyFont="1" applyFill="1" applyBorder="1" applyAlignment="1">
      <alignment vertical="top" wrapText="1"/>
    </xf>
    <xf numFmtId="0" fontId="2439" fillId="1719" borderId="1956" xfId="27" applyNumberFormat="1" applyFont="1" applyFill="1" applyBorder="1" applyAlignment="1">
      <alignment vertical="top" wrapText="1"/>
    </xf>
    <xf numFmtId="0" fontId="2439" fillId="1719" borderId="1969" xfId="27" applyNumberFormat="1" applyFont="1" applyFill="1" applyBorder="1" applyAlignment="1">
      <alignment vertical="top" wrapText="1"/>
    </xf>
    <xf numFmtId="0" fontId="2439" fillId="1719" borderId="1970" xfId="27" applyNumberFormat="1" applyFont="1" applyFill="1" applyBorder="1" applyAlignment="1">
      <alignment vertical="top" wrapText="1"/>
    </xf>
    <xf numFmtId="0" fontId="2439" fillId="1719" borderId="1971" xfId="27" applyNumberFormat="1" applyFont="1" applyFill="1" applyBorder="1" applyAlignment="1">
      <alignment vertical="top" wrapText="1"/>
    </xf>
    <xf numFmtId="0" fontId="2444" fillId="1719" borderId="1905" xfId="27" applyNumberFormat="1" applyFont="1" applyFill="1" applyBorder="1" applyAlignment="1">
      <alignment horizontal="center" vertical="top" wrapText="1"/>
    </xf>
    <xf numFmtId="10" fontId="2443" fillId="1719" borderId="1905" xfId="27" applyNumberFormat="1" applyFont="1" applyFill="1" applyBorder="1" applyAlignment="1">
      <alignment vertical="top" wrapText="1"/>
    </xf>
    <xf numFmtId="0" fontId="2486" fillId="1719" borderId="1905" xfId="27" applyNumberFormat="1" applyFont="1" applyFill="1" applyBorder="1" applyAlignment="1">
      <alignment horizontal="left" vertical="center" wrapText="1"/>
    </xf>
    <xf numFmtId="0" fontId="2453" fillId="1724" borderId="1905" xfId="27" applyNumberFormat="1" applyFont="1" applyFill="1" applyBorder="1" applyAlignment="1">
      <alignment horizontal="center" vertical="center" wrapText="1"/>
    </xf>
    <xf numFmtId="0" fontId="2459" fillId="1719" borderId="1905" xfId="27" applyNumberFormat="1" applyFont="1" applyFill="1" applyBorder="1" applyAlignment="1">
      <alignment horizontal="left" vertical="center" wrapText="1"/>
    </xf>
    <xf numFmtId="0" fontId="2453" fillId="1727" borderId="1905" xfId="27" applyNumberFormat="1" applyFont="1" applyFill="1" applyBorder="1" applyAlignment="1">
      <alignment horizontal="center" vertical="center" wrapText="1"/>
    </xf>
    <xf numFmtId="0" fontId="2453" fillId="1728" borderId="1905" xfId="27" applyNumberFormat="1" applyFont="1" applyFill="1" applyBorder="1" applyAlignment="1">
      <alignment horizontal="center" vertical="center" wrapText="1"/>
    </xf>
    <xf numFmtId="0" fontId="2486" fillId="1719" borderId="1905" xfId="27" applyNumberFormat="1" applyFont="1" applyFill="1" applyBorder="1" applyAlignment="1">
      <alignment horizontal="left" vertical="top" wrapText="1"/>
    </xf>
    <xf numFmtId="0" fontId="2453" fillId="1724" borderId="1905" xfId="27" applyNumberFormat="1" applyFont="1" applyFill="1" applyBorder="1" applyAlignment="1">
      <alignment horizontal="center" vertical="top" wrapText="1"/>
    </xf>
    <xf numFmtId="0" fontId="2459" fillId="1719" borderId="1905" xfId="27" applyNumberFormat="1" applyFont="1" applyFill="1" applyBorder="1" applyAlignment="1">
      <alignment horizontal="left" vertical="top" wrapText="1"/>
    </xf>
    <xf numFmtId="0" fontId="2453" fillId="1727" borderId="1905" xfId="27" applyNumberFormat="1" applyFont="1" applyFill="1" applyBorder="1" applyAlignment="1">
      <alignment horizontal="center" vertical="top" wrapText="1"/>
    </xf>
    <xf numFmtId="0" fontId="2453" fillId="1728" borderId="1905" xfId="27" applyNumberFormat="1" applyFont="1" applyFill="1" applyBorder="1" applyAlignment="1">
      <alignment horizontal="center" vertical="top" wrapText="1"/>
    </xf>
    <xf numFmtId="10" fontId="2449" fillId="1780" borderId="1904" xfId="27" applyNumberFormat="1" applyFont="1" applyFill="1" applyBorder="1" applyAlignment="1">
      <alignment vertical="center" wrapText="1"/>
    </xf>
    <xf numFmtId="10" fontId="2523" fillId="1780" borderId="1904" xfId="27" applyNumberFormat="1" applyFont="1" applyFill="1" applyBorder="1" applyAlignment="1">
      <alignment vertical="center" wrapText="1"/>
    </xf>
    <xf numFmtId="10" fontId="2523" fillId="1780" borderId="1904" xfId="27" applyNumberFormat="1" applyFont="1" applyFill="1" applyBorder="1" applyAlignment="1">
      <alignment vertical="top" wrapText="1"/>
    </xf>
    <xf numFmtId="0" fontId="2526" fillId="1719" borderId="1904" xfId="27" applyNumberFormat="1" applyFont="1" applyFill="1" applyBorder="1" applyAlignment="1">
      <alignment horizontal="left" vertical="bottom"/>
    </xf>
    <xf numFmtId="0" fontId="2524" fillId="1764" borderId="1930" xfId="27" applyNumberFormat="1" applyFont="1" applyFill="1" applyBorder="1" applyAlignment="1">
      <alignment horizontal="center" vertical="bottom"/>
    </xf>
    <xf numFmtId="0" fontId="2524" fillId="1772" borderId="1930" xfId="27" applyNumberFormat="1" applyFont="1" applyFill="1" applyBorder="1" applyAlignment="1">
      <alignment horizontal="center" vertical="bottom"/>
    </xf>
    <xf numFmtId="0" fontId="2524" fillId="1765" borderId="1937" xfId="27" applyNumberFormat="1" applyFont="1" applyFill="1" applyBorder="1" applyAlignment="1">
      <alignment horizontal="left"/>
    </xf>
    <xf numFmtId="0" fontId="2526" fillId="1767" borderId="1930" xfId="27" applyNumberFormat="1" applyFont="1" applyFill="1" applyBorder="1" applyAlignment="1">
      <alignment horizontal="center"/>
    </xf>
    <xf numFmtId="0" fontId="2526" fillId="1719" borderId="1930" xfId="27" applyNumberFormat="1" applyFont="1" applyFill="1" applyBorder="1" applyAlignment="1">
      <alignment horizontal="center"/>
    </xf>
    <xf numFmtId="0" fontId="2526" fillId="1724" borderId="1930" xfId="27" applyNumberFormat="1" applyFont="1" applyFill="1" applyBorder="1" applyAlignment="1">
      <alignment horizontal="center"/>
    </xf>
    <xf numFmtId="0" fontId="2524" fillId="1764" borderId="1930" xfId="27" applyNumberFormat="1" applyFont="1" applyFill="1" applyBorder="1" applyAlignment="1">
      <alignment horizontal="right"/>
    </xf>
    <xf numFmtId="0" fontId="2524" fillId="1759" borderId="1930" xfId="27" applyNumberFormat="1" applyFont="1" applyFill="1" applyBorder="1" applyAlignment="1">
      <alignment horizontal="center"/>
    </xf>
    <xf numFmtId="0" fontId="2524" fillId="1764" borderId="1930" xfId="27" applyNumberFormat="1" applyFont="1" applyFill="1" applyBorder="1" applyAlignment="1">
      <alignment horizontal="left" vertical="bottom"/>
    </xf>
    <xf numFmtId="0" fontId="2526" fillId="1719" borderId="1930" xfId="27" applyNumberFormat="1" applyFont="1" applyFill="1" applyBorder="1" applyAlignment="1">
      <alignment horizontal="left" vertical="top" wrapText="1"/>
    </xf>
    <xf numFmtId="0" fontId="2526" fillId="1780" borderId="1904" xfId="27" applyNumberFormat="1" applyFont="1" applyFill="1" applyBorder="1" applyAlignment="1">
      <alignment horizontal="left" vertical="bottom"/>
    </xf>
    <xf numFmtId="0" fontId="2524" fillId="1780" borderId="1930" xfId="27" applyNumberFormat="1" applyFont="1" applyFill="1" applyBorder="1" applyAlignment="1">
      <alignment horizontal="center" vertical="bottom"/>
    </xf>
    <xf numFmtId="0" fontId="2524" fillId="1780" borderId="1937" xfId="27" applyNumberFormat="1" applyFont="1" applyFill="1" applyBorder="1" applyAlignment="1">
      <alignment horizontal="left"/>
    </xf>
    <xf numFmtId="0" fontId="2526" fillId="1780" borderId="1930" xfId="27" applyNumberFormat="1" applyFont="1" applyFill="1" applyBorder="1" applyAlignment="1">
      <alignment horizontal="center"/>
    </xf>
    <xf numFmtId="0" fontId="2524" fillId="1780" borderId="1930" xfId="27" applyNumberFormat="1" applyFont="1" applyFill="1" applyBorder="1" applyAlignment="1">
      <alignment horizontal="right"/>
    </xf>
    <xf numFmtId="0" fontId="2524" fillId="1780" borderId="1930" xfId="27" applyNumberFormat="1" applyFont="1" applyFill="1" applyBorder="1" applyAlignment="1">
      <alignment horizontal="center"/>
    </xf>
    <xf numFmtId="0" fontId="2524" fillId="1780" borderId="1930" xfId="27" applyNumberFormat="1" applyFont="1" applyFill="1" applyBorder="1" applyAlignment="1">
      <alignment horizontal="left" vertical="bottom"/>
    </xf>
    <xf numFmtId="0" fontId="2526" fillId="1780" borderId="1904" xfId="27" applyNumberFormat="1" applyFont="1" applyFill="1" applyBorder="1" applyAlignment="1">
      <alignment horizontal="left" vertical="bottom" wrapText="1"/>
    </xf>
    <xf numFmtId="0" fontId="2524" fillId="1780" borderId="1930" xfId="27" applyNumberFormat="1" applyFont="1" applyFill="1" applyBorder="1" applyAlignment="1">
      <alignment horizontal="center" vertical="bottom" wrapText="1"/>
    </xf>
    <xf numFmtId="0" fontId="2524" fillId="1780" borderId="1937" xfId="27" applyNumberFormat="1" applyFont="1" applyFill="1" applyBorder="1" applyAlignment="1">
      <alignment horizontal="left" wrapText="1"/>
    </xf>
    <xf numFmtId="0" fontId="2524" fillId="1780" borderId="1930" xfId="27" applyNumberFormat="1" applyFont="1" applyFill="1" applyBorder="1" applyAlignment="1">
      <alignment horizontal="right" wrapText="1"/>
    </xf>
    <xf numFmtId="0" fontId="2524" fillId="1780" borderId="1930" xfId="27" applyNumberFormat="1" applyFont="1" applyFill="1" applyBorder="1" applyAlignment="1">
      <alignment horizontal="left" vertical="bottom" wrapText="1"/>
    </xf>
    <xf numFmtId="0" fontId="2526" fillId="1780" borderId="1904" xfId="27" applyNumberFormat="1" applyFont="1" applyFill="1" applyBorder="1" applyAlignment="1">
      <alignment horizontal="left" vertical="top" wrapText="1"/>
    </xf>
    <xf numFmtId="0" fontId="2524" fillId="1780" borderId="1937" xfId="27" applyNumberFormat="1" applyFont="1" applyFill="1" applyBorder="1" applyAlignment="1">
      <alignment horizontal="left" vertical="top" wrapText="1"/>
    </xf>
    <xf numFmtId="0" fontId="2524" fillId="1780" borderId="1930" xfId="27" applyNumberFormat="1" applyFont="1" applyFill="1" applyBorder="1" applyAlignment="1">
      <alignment horizontal="right" vertical="top" wrapText="1"/>
    </xf>
    <xf numFmtId="0" fontId="2526" fillId="1781" borderId="1904" xfId="27" applyNumberFormat="1" applyFont="1" applyFill="1" applyBorder="1" applyAlignment="1">
      <alignment horizontal="left" vertical="top" wrapText="1"/>
    </xf>
    <xf numFmtId="0" fontId="2527" fillId="1781" borderId="1904" xfId="27" applyNumberFormat="1" applyFont="1" applyFill="1" applyBorder="1" applyAlignment="1">
      <alignment horizontal="left" vertical="top" wrapText="1"/>
    </xf>
    <xf numFmtId="0" fontId="2526" fillId="1782" borderId="1904" xfId="27" applyNumberFormat="1" applyFont="1" applyFill="1" applyBorder="1" applyAlignment="1">
      <alignment horizontal="left" vertical="top" wrapText="1"/>
    </xf>
    <xf numFmtId="0" fontId="2524" fillId="1782" borderId="1904" xfId="27" applyNumberFormat="1" applyFont="1" applyFill="1" applyBorder="1" applyAlignment="1">
      <alignment horizontal="left" vertical="top" wrapText="1"/>
    </xf>
    <xf numFmtId="0" fontId="2524" fillId="1780" borderId="1973" xfId="27" applyNumberFormat="1" applyFont="1" applyFill="1" applyBorder="1" applyAlignment="1">
      <alignment horizontal="right" vertical="top" wrapText="1"/>
    </xf>
    <xf numFmtId="0" fontId="2469" fillId="1780" borderId="1904" xfId="27" applyNumberFormat="1" applyFont="1" applyFill="1" applyBorder="1" applyAlignment="1">
      <alignment horizontal="left" vertical="top" wrapText="1"/>
    </xf>
    <xf numFmtId="0" fontId="2493" fillId="1780" borderId="1930" xfId="27" applyNumberFormat="1" applyFont="1" applyFill="1" applyBorder="1" applyAlignment="1">
      <alignment horizontal="center" vertical="bottom"/>
    </xf>
    <xf numFmtId="0" fontId="2532" fillId="1780" borderId="1930" xfId="27" applyNumberFormat="1" applyFont="1" applyFill="1" applyBorder="1" applyAlignment="1">
      <alignment horizontal="center" vertical="bottom"/>
    </xf>
    <xf numFmtId="0" fontId="2532" fillId="1780" borderId="1930" xfId="27" applyNumberFormat="1" applyFont="1" applyFill="1" applyBorder="1" applyAlignment="1">
      <alignment horizontal="center" vertical="bottom" wrapText="1"/>
    </xf>
    <xf numFmtId="0" fontId="2532" fillId="1780" borderId="1930" xfId="27" applyNumberFormat="1" applyFont="1" applyFill="1" applyBorder="1" applyAlignment="1">
      <alignment horizontal="center" vertical="top" wrapText="1"/>
    </xf>
    <xf numFmtId="0" fontId="2524" fillId="1719" borderId="1930" xfId="27" applyNumberFormat="1" applyFont="1" applyFill="1" applyBorder="1" applyAlignment="1">
      <alignment horizontal="center"/>
    </xf>
    <xf numFmtId="0" fontId="2524" fillId="1719" borderId="1930" xfId="27" applyNumberFormat="1" applyFont="1" applyFill="1" applyBorder="1" applyAlignment="1">
      <alignment horizontal="center" wrapText="1"/>
    </xf>
    <xf numFmtId="0" fontId="2525" fillId="1719" borderId="1904" xfId="27" applyNumberFormat="1" applyFont="1" applyFill="1" applyBorder="1"/>
    <xf numFmtId="0" fontId="2526" fillId="1719" borderId="1930" xfId="27" applyNumberFormat="1" applyFont="1" applyFill="1" applyBorder="1"/>
    <xf numFmtId="0" fontId="2526" fillId="1719" borderId="1930" xfId="27" applyNumberFormat="1" applyFont="1" applyFill="1" applyBorder="1" applyAlignment="1">
      <alignment wrapText="1"/>
    </xf>
    <xf numFmtId="0" fontId="2526" fillId="1719" borderId="1904" xfId="27" applyNumberFormat="1" applyFont="1" applyFill="1" applyBorder="1" applyAlignment="1">
      <alignment wrapText="1"/>
    </xf>
    <xf numFmtId="0" fontId="2525" fillId="1780" borderId="1904" xfId="27" applyNumberFormat="1" applyFont="1" applyFill="1" applyBorder="1"/>
    <xf numFmtId="0" fontId="2526" fillId="1780" borderId="1930" xfId="27" applyNumberFormat="1" applyFont="1" applyFill="1" applyBorder="1" applyAlignment="1">
      <alignment wrapText="1"/>
    </xf>
    <xf numFmtId="0" fontId="2525" fillId="1780" borderId="1904" xfId="27" applyNumberFormat="1" applyFont="1" applyFill="1" applyBorder="1" applyAlignment="1">
      <alignment wrapText="1"/>
    </xf>
    <xf numFmtId="0" fontId="2525" fillId="1780" borderId="1904" xfId="27" applyNumberFormat="1" applyFont="1" applyFill="1" applyBorder="1" applyAlignment="1">
      <alignment vertical="top" wrapText="1"/>
    </xf>
    <xf numFmtId="0" fontId="2525" fillId="1781" borderId="1904" xfId="27" applyNumberFormat="1" applyFont="1" applyFill="1" applyBorder="1" applyAlignment="1">
      <alignment vertical="top" wrapText="1"/>
    </xf>
    <xf numFmtId="0" fontId="2528" fillId="1781" borderId="1904" xfId="27" applyNumberFormat="1" applyFont="1" applyFill="1" applyBorder="1" applyAlignment="1">
      <alignment vertical="top" wrapText="1"/>
    </xf>
    <xf numFmtId="0" fontId="2526" fillId="1782" borderId="1930" xfId="27" applyNumberFormat="1" applyFont="1" applyFill="1" applyBorder="1" applyAlignment="1">
      <alignment vertical="top" wrapText="1"/>
    </xf>
    <xf numFmtId="0" fontId="2525" fillId="1782" borderId="1904" xfId="27" applyNumberFormat="1" applyFont="1" applyFill="1" applyBorder="1" applyAlignment="1">
      <alignment vertical="top" wrapText="1"/>
    </xf>
    <xf numFmtId="0" fontId="2524" fillId="1782" borderId="1930" xfId="27" applyNumberFormat="1" applyFont="1" applyFill="1" applyBorder="1" applyAlignment="1">
      <alignment vertical="top" wrapText="1"/>
    </xf>
    <xf numFmtId="0" fontId="2533" fillId="1782" borderId="1904" xfId="27" applyNumberFormat="1" applyFont="1" applyFill="1" applyBorder="1" applyAlignment="1">
      <alignment vertical="top" wrapText="1"/>
    </xf>
    <xf numFmtId="0" fontId="2533" fillId="1782" borderId="1904" xfId="27" applyNumberFormat="1" applyFont="1" applyFill="1" applyBorder="1" applyAlignment="1">
      <alignment horizontal="center" vertical="top" wrapText="1"/>
    </xf>
    <xf numFmtId="0" fontId="2533" fillId="1782" borderId="1904" xfId="27" applyNumberFormat="1" applyFont="1" applyFill="1" applyBorder="1" applyAlignment="1">
      <alignment horizontal="center" vertical="center" wrapText="1"/>
    </xf>
    <xf numFmtId="0" fontId="2533" fillId="1782" borderId="1973" xfId="27" applyNumberFormat="1" applyFont="1" applyFill="1" applyBorder="1" applyAlignment="1">
      <alignment horizontal="center" vertical="center" wrapText="1"/>
    </xf>
    <xf numFmtId="0" fontId="2525" fillId="1780" borderId="1973" xfId="27" applyNumberFormat="1" applyFont="1" applyFill="1" applyBorder="1" applyAlignment="1">
      <alignment vertical="top" wrapText="1"/>
    </xf>
    <xf numFmtId="0" fontId="2449" fillId="1780" borderId="1904" xfId="27" applyNumberFormat="1" applyFont="1" applyFill="1" applyBorder="1" applyAlignment="1">
      <alignment wrapText="1"/>
    </xf>
    <xf numFmtId="0" fontId="2524" fillId="1719" borderId="1942" xfId="27" applyNumberFormat="1" applyFont="1" applyFill="1" applyBorder="1" applyAlignment="1">
      <alignment horizontal="center" vertical="center" wrapText="1"/>
    </xf>
    <xf numFmtId="0" fontId="2525" fillId="1719" borderId="1950" xfId="27" applyNumberFormat="1" applyFont="1" applyFill="1" applyBorder="1"/>
    <xf numFmtId="0" fontId="2525" fillId="1719" borderId="1951" xfId="27" applyNumberFormat="1" applyFont="1" applyFill="1" applyBorder="1"/>
    <xf numFmtId="0" fontId="2526" fillId="1735" borderId="1930" xfId="27" applyNumberFormat="1" applyFont="1" applyFill="1" applyBorder="1" applyAlignment="1">
      <alignment horizontal="center" vertical="bottom" wrapText="1"/>
    </xf>
    <xf numFmtId="0" fontId="2526" fillId="1738" borderId="1930" xfId="27" applyNumberFormat="1" applyFont="1" applyFill="1" applyBorder="1" applyAlignment="1">
      <alignment horizontal="left" wrapText="1"/>
    </xf>
    <xf numFmtId="3" fontId="2526" fillId="1735" borderId="1930" xfId="27" applyNumberFormat="1" applyFont="1" applyFill="1" applyBorder="1" applyAlignment="1">
      <alignment horizontal="center" wrapText="1"/>
    </xf>
    <xf numFmtId="0" fontId="2526" fillId="1719" borderId="1930" xfId="27" applyNumberFormat="1" applyFont="1" applyFill="1" applyBorder="1" applyAlignment="1">
      <alignment horizontal="center" vertical="bottom" wrapText="1"/>
    </xf>
    <xf numFmtId="0" fontId="2524" fillId="1759" borderId="1953" xfId="27" applyNumberFormat="1" applyFont="1" applyFill="1" applyBorder="1" applyAlignment="1">
      <alignment vertical="bottom" wrapText="1"/>
    </xf>
    <xf numFmtId="0" fontId="2524" fillId="1759" borderId="1954" xfId="27" applyNumberFormat="1" applyFont="1" applyFill="1" applyBorder="1" applyAlignment="1">
      <alignment vertical="bottom" wrapText="1"/>
    </xf>
    <xf numFmtId="1" fontId="2524" fillId="1759" borderId="1954" xfId="27" applyNumberFormat="1" applyFont="1" applyFill="1" applyBorder="1" applyAlignment="1">
      <alignment horizontal="center" vertical="bottom" wrapText="1"/>
    </xf>
    <xf numFmtId="1" fontId="2524" fillId="1759" borderId="1938" xfId="27" applyNumberFormat="1" applyFont="1" applyFill="1" applyBorder="1" applyAlignment="1">
      <alignment horizontal="center" vertical="bottom" wrapText="1"/>
    </xf>
    <xf numFmtId="0" fontId="2526" fillId="1719" borderId="1904" xfId="27" applyNumberFormat="1" applyFont="1" applyFill="1" applyBorder="1" applyAlignment="1">
      <alignment horizontal="left" vertical="center"/>
    </xf>
    <xf numFmtId="0" fontId="2524" fillId="1780" borderId="1942" xfId="27" applyNumberFormat="1" applyFont="1" applyFill="1" applyBorder="1" applyAlignment="1">
      <alignment horizontal="center" vertical="center" wrapText="1"/>
    </xf>
    <xf numFmtId="0" fontId="2525" fillId="1780" borderId="1950" xfId="27" applyNumberFormat="1" applyFont="1" applyFill="1" applyBorder="1"/>
    <xf numFmtId="0" fontId="2525" fillId="1780" borderId="1951" xfId="27" applyNumberFormat="1" applyFont="1" applyFill="1" applyBorder="1"/>
    <xf numFmtId="0" fontId="2526" fillId="1780" borderId="1930" xfId="27" applyNumberFormat="1" applyFont="1" applyFill="1" applyBorder="1" applyAlignment="1">
      <alignment horizontal="center" vertical="bottom" wrapText="1"/>
    </xf>
    <xf numFmtId="0" fontId="2526" fillId="1780" borderId="1930" xfId="27" applyNumberFormat="1" applyFont="1" applyFill="1" applyBorder="1" applyAlignment="1">
      <alignment horizontal="left" wrapText="1"/>
    </xf>
    <xf numFmtId="3" fontId="2526" fillId="1780" borderId="1930" xfId="27" applyNumberFormat="1" applyFont="1" applyFill="1" applyBorder="1" applyAlignment="1">
      <alignment horizontal="center" wrapText="1"/>
    </xf>
    <xf numFmtId="0" fontId="2524" fillId="1780" borderId="1953" xfId="27" applyNumberFormat="1" applyFont="1" applyFill="1" applyBorder="1" applyAlignment="1">
      <alignment vertical="bottom" wrapText="1"/>
    </xf>
    <xf numFmtId="0" fontId="2524" fillId="1780" borderId="1954" xfId="27" applyNumberFormat="1" applyFont="1" applyFill="1" applyBorder="1" applyAlignment="1">
      <alignment vertical="bottom" wrapText="1"/>
    </xf>
    <xf numFmtId="1" fontId="2524" fillId="1780" borderId="1954" xfId="27" applyNumberFormat="1" applyFont="1" applyFill="1" applyBorder="1" applyAlignment="1">
      <alignment horizontal="center" vertical="bottom" wrapText="1"/>
    </xf>
    <xf numFmtId="1" fontId="2524" fillId="1780" borderId="1938" xfId="27" applyNumberFormat="1" applyFont="1" applyFill="1" applyBorder="1" applyAlignment="1">
      <alignment horizontal="center" vertical="bottom" wrapText="1"/>
    </xf>
    <xf numFmtId="0" fontId="2526" fillId="1780" borderId="1904" xfId="27" applyNumberFormat="1" applyFont="1" applyFill="1" applyBorder="1" applyAlignment="1">
      <alignment horizontal="left" vertical="center"/>
    </xf>
    <xf numFmtId="0" fontId="2525" fillId="1780" borderId="1950" xfId="27" applyNumberFormat="1" applyFont="1" applyFill="1" applyBorder="1" applyAlignment="1">
      <alignment wrapText="1"/>
    </xf>
    <xf numFmtId="0" fontId="2525" fillId="1780" borderId="1951" xfId="27" applyNumberFormat="1" applyFont="1" applyFill="1" applyBorder="1" applyAlignment="1">
      <alignment wrapText="1"/>
    </xf>
    <xf numFmtId="0" fontId="2526" fillId="1780" borderId="1904" xfId="27" applyNumberFormat="1" applyFont="1" applyFill="1" applyBorder="1" applyAlignment="1">
      <alignment horizontal="left" vertical="center" wrapText="1"/>
    </xf>
    <xf numFmtId="0" fontId="2524" fillId="1780" borderId="1942" xfId="27" applyNumberFormat="1" applyFont="1" applyFill="1" applyBorder="1" applyAlignment="1">
      <alignment horizontal="center" vertical="top" wrapText="1"/>
    </xf>
    <xf numFmtId="0" fontId="2525" fillId="1780" borderId="1950" xfId="27" applyNumberFormat="1" applyFont="1" applyFill="1" applyBorder="1" applyAlignment="1">
      <alignment vertical="top" wrapText="1"/>
    </xf>
    <xf numFmtId="0" fontId="2525" fillId="1780" borderId="1951" xfId="27" applyNumberFormat="1" applyFont="1" applyFill="1" applyBorder="1" applyAlignment="1">
      <alignment vertical="top" wrapText="1"/>
    </xf>
    <xf numFmtId="3" fontId="2526" fillId="1780" borderId="1930" xfId="27" applyNumberFormat="1" applyFont="1" applyFill="1" applyBorder="1" applyAlignment="1">
      <alignment horizontal="center" vertical="top" wrapText="1"/>
    </xf>
    <xf numFmtId="0" fontId="2524" fillId="1780" borderId="1953" xfId="27" applyNumberFormat="1" applyFont="1" applyFill="1" applyBorder="1" applyAlignment="1">
      <alignment vertical="top" wrapText="1"/>
    </xf>
    <xf numFmtId="0" fontId="2524" fillId="1780" borderId="1954" xfId="27" applyNumberFormat="1" applyFont="1" applyFill="1" applyBorder="1" applyAlignment="1">
      <alignment vertical="top" wrapText="1"/>
    </xf>
    <xf numFmtId="1" fontId="2524" fillId="1780" borderId="1954" xfId="27" applyNumberFormat="1" applyFont="1" applyFill="1" applyBorder="1" applyAlignment="1">
      <alignment horizontal="center" vertical="top" wrapText="1"/>
    </xf>
    <xf numFmtId="1" fontId="2524" fillId="1780" borderId="1938" xfId="27" applyNumberFormat="1" applyFont="1" applyFill="1" applyBorder="1" applyAlignment="1">
      <alignment horizontal="center" vertical="top" wrapText="1"/>
    </xf>
    <xf numFmtId="0" fontId="2524" fillId="1781" borderId="1942" xfId="27" applyNumberFormat="1" applyFont="1" applyFill="1" applyBorder="1" applyAlignment="1">
      <alignment horizontal="center" vertical="top" wrapText="1"/>
    </xf>
    <xf numFmtId="0" fontId="2525" fillId="1781" borderId="1950" xfId="27" applyNumberFormat="1" applyFont="1" applyFill="1" applyBorder="1" applyAlignment="1">
      <alignment vertical="top" wrapText="1"/>
    </xf>
    <xf numFmtId="0" fontId="2525" fillId="1781" borderId="1951" xfId="27" applyNumberFormat="1" applyFont="1" applyFill="1" applyBorder="1" applyAlignment="1">
      <alignment vertical="top" wrapText="1"/>
    </xf>
    <xf numFmtId="0" fontId="2527" fillId="1781" borderId="1942" xfId="27" applyNumberFormat="1" applyFont="1" applyFill="1" applyBorder="1" applyAlignment="1">
      <alignment horizontal="center" vertical="top" wrapText="1"/>
    </xf>
    <xf numFmtId="0" fontId="2528" fillId="1781" borderId="1950" xfId="27" applyNumberFormat="1" applyFont="1" applyFill="1" applyBorder="1" applyAlignment="1">
      <alignment vertical="top" wrapText="1"/>
    </xf>
    <xf numFmtId="0" fontId="2528" fillId="1781" borderId="1951" xfId="27" applyNumberFormat="1" applyFont="1" applyFill="1" applyBorder="1" applyAlignment="1">
      <alignment vertical="top" wrapText="1"/>
    </xf>
    <xf numFmtId="3" fontId="2526" fillId="1780" borderId="1973" xfId="27" applyNumberFormat="1" applyFont="1" applyFill="1" applyBorder="1" applyAlignment="1">
      <alignment horizontal="center" vertical="top" wrapText="1"/>
    </xf>
    <xf numFmtId="1" fontId="2524" fillId="1780" borderId="1973" xfId="27" applyNumberFormat="1" applyFont="1" applyFill="1" applyBorder="1" applyAlignment="1">
      <alignment horizontal="center" vertical="top" wrapText="1"/>
    </xf>
    <xf numFmtId="0" fontId="2449" fillId="1780" borderId="1904" xfId="27" applyNumberFormat="1" applyFont="1" applyFill="1" applyBorder="1" applyAlignment="1">
      <alignment vertical="bottom"/>
    </xf>
    <xf numFmtId="0" fontId="2523" fillId="1780" borderId="1904" xfId="27" applyNumberFormat="1" applyFont="1" applyFill="1" applyBorder="1" applyAlignment="1">
      <alignment vertical="bottom"/>
    </xf>
    <xf numFmtId="0" fontId="2523" fillId="1780" borderId="1904" xfId="27" applyNumberFormat="1" applyFont="1" applyFill="1" applyBorder="1" applyAlignment="1">
      <alignment vertical="bottom" wrapText="1"/>
    </xf>
    <xf numFmtId="0" fontId="2372" fillId="1658" borderId="1848" xfId="26" applyNumberFormat="1" applyFont="1" applyFill="1" applyBorder="1" applyAlignment="1">
      <alignment wrapText="1"/>
    </xf>
    <xf numFmtId="0" fontId="2372" fillId="1658" borderId="1847" xfId="26" applyNumberFormat="1" applyFont="1" applyFill="1" applyBorder="1" applyAlignment="1">
      <alignment wrapText="1"/>
    </xf>
    <xf numFmtId="0" fontId="2372" fillId="1658" borderId="1848" xfId="26" applyNumberFormat="1" applyFont="1" applyFill="1" applyBorder="1" applyAlignment="1">
      <alignment vertical="top" wrapText="1"/>
    </xf>
    <xf numFmtId="0" fontId="2372" fillId="1658" borderId="1847" xfId="26" applyNumberFormat="1" applyFont="1" applyFill="1" applyBorder="1" applyAlignment="1">
      <alignment vertical="top" wrapText="1"/>
    </xf>
    <xf numFmtId="0" fontId="2365" fillId="1658" borderId="1845" xfId="26" applyNumberFormat="1" applyFont="1" applyFill="1" applyBorder="1" applyAlignment="1">
      <alignment horizontal="center" wrapText="1"/>
    </xf>
    <xf numFmtId="0" fontId="2365" fillId="1783" borderId="1835" xfId="26" applyNumberFormat="1" applyFont="1" applyFill="1" applyBorder="1" applyAlignment="1">
      <alignment vertical="bottom"/>
    </xf>
    <xf numFmtId="0" fontId="2534" fillId="1783" borderId="1835" xfId="26" applyNumberFormat="1" applyFont="1" applyFill="1" applyBorder="1" applyAlignment="1">
      <alignment vertical="bottom"/>
    </xf>
    <xf numFmtId="0" fontId="2534" fillId="1783" borderId="1835" xfId="26" applyNumberFormat="1" applyFont="1" applyFill="1" applyBorder="1" applyAlignment="1">
      <alignment vertical="bottom" wrapText="1"/>
    </xf>
    <xf numFmtId="0" fontId="2534" fillId="1783" borderId="1835" xfId="26" applyNumberFormat="1" applyFont="1" applyFill="1" applyBorder="1" applyAlignment="1">
      <alignment horizontal="left" vertical="bottom" wrapText="1"/>
    </xf>
    <xf numFmtId="0" fontId="2534" fillId="1783" borderId="1835" xfId="26" applyNumberFormat="1" applyFont="1" applyFill="1" applyBorder="1" applyAlignment="1">
      <alignment horizontal="left" vertical="top" wrapText="1"/>
    </xf>
    <xf numFmtId="0" fontId="2526" fillId="1783" borderId="1835" xfId="26" applyNumberFormat="1" applyFont="1" applyFill="1" applyBorder="1" applyAlignment="1">
      <alignment vertical="bottom"/>
    </xf>
    <xf numFmtId="0" fontId="2526" fillId="1783" borderId="1973" xfId="26" applyNumberFormat="1" applyFont="1" applyFill="1" applyBorder="1" applyAlignment="1">
      <alignment vertical="bottom"/>
    </xf>
    <xf numFmtId="0" fontId="2526" fillId="1783" borderId="1973" xfId="26" applyNumberFormat="1" applyFont="1" applyFill="1" applyBorder="1" applyAlignment="1">
      <alignment vertical="bottom" wrapText="1"/>
    </xf>
    <xf numFmtId="0" fontId="2526" fillId="1783" borderId="1973" xfId="26" applyNumberFormat="1" applyFont="1" applyFill="1" applyBorder="1" applyAlignment="1">
      <alignment vertical="top" wrapText="1"/>
    </xf>
    <xf numFmtId="0" fontId="2526" fillId="1784" borderId="1973" xfId="26" applyNumberFormat="1" applyFont="1" applyFill="1" applyBorder="1" applyAlignment="1">
      <alignment vertical="top" wrapText="1"/>
    </xf>
    <xf numFmtId="0" fontId="2524" fillId="1784" borderId="1973" xfId="26" applyNumberFormat="1" applyFont="1" applyFill="1" applyBorder="1" applyAlignment="1">
      <alignment vertical="top" wrapText="1"/>
    </xf>
    <xf numFmtId="0" fontId="2524" fillId="1784" borderId="1973" xfId="26" applyNumberFormat="1" applyFont="1" applyFill="1" applyBorder="1" applyAlignment="1">
      <alignment horizontal="center" vertical="top" wrapText="1"/>
    </xf>
    <xf numFmtId="0" fontId="2524" fillId="1784" borderId="1973" xfId="26" applyNumberFormat="1" applyFont="1" applyFill="1" applyBorder="1" applyAlignment="1">
      <alignment horizontal="center" vertical="center" wrapText="1"/>
    </xf>
    <xf numFmtId="0" fontId="2384" fillId="1783" borderId="1835" xfId="26" applyNumberFormat="1" applyFont="1" applyFill="1" applyBorder="1" applyAlignment="1">
      <alignment horizontal="center"/>
    </xf>
    <xf numFmtId="0" fontId="2355" fillId="1783" borderId="1835" xfId="26" applyNumberFormat="1" applyFont="1" applyFill="1" applyBorder="1"/>
    <xf numFmtId="0" fontId="2534" fillId="1783" borderId="1835" xfId="26" applyNumberFormat="1" applyFont="1" applyFill="1" applyBorder="1" applyAlignment="1">
      <alignment horizontal="center"/>
    </xf>
    <xf numFmtId="0" fontId="2535" fillId="1783" borderId="1835" xfId="26" applyNumberFormat="1" applyFont="1" applyFill="1" applyBorder="1"/>
    <xf numFmtId="0" fontId="2534" fillId="1783" borderId="1835" xfId="26" applyNumberFormat="1" applyFont="1" applyFill="1" applyBorder="1" applyAlignment="1">
      <alignment horizontal="center" wrapText="1"/>
    </xf>
    <xf numFmtId="0" fontId="2535" fillId="1783" borderId="1835" xfId="26" applyNumberFormat="1" applyFont="1" applyFill="1" applyBorder="1" applyAlignment="1">
      <alignment wrapText="1"/>
    </xf>
    <xf numFmtId="0" fontId="2534" fillId="1783" borderId="1835" xfId="26" applyNumberFormat="1" applyFont="1" applyFill="1" applyBorder="1" applyAlignment="1">
      <alignment horizontal="left" wrapText="1"/>
    </xf>
    <xf numFmtId="0" fontId="2535" fillId="1783" borderId="1835" xfId="26" applyNumberFormat="1" applyFont="1" applyFill="1" applyBorder="1" applyAlignment="1">
      <alignment horizontal="left" wrapText="1"/>
    </xf>
    <xf numFmtId="0" fontId="2535" fillId="1783" borderId="1835" xfId="26" applyNumberFormat="1" applyFont="1" applyFill="1" applyBorder="1" applyAlignment="1">
      <alignment horizontal="left" vertical="top" wrapText="1"/>
    </xf>
    <xf numFmtId="0" fontId="2366" fillId="1783" borderId="1835" xfId="26" applyNumberFormat="1" applyFont="1" applyFill="1" applyBorder="1"/>
    <xf numFmtId="0" fontId="2361" fillId="1783" borderId="1835" xfId="26" applyNumberFormat="1" applyFont="1" applyFill="1" applyBorder="1"/>
    <xf numFmtId="10" fontId="2365" fillId="1783" borderId="1835" xfId="26" applyNumberFormat="1" applyFont="1" applyFill="1" applyBorder="1"/>
    <xf numFmtId="0" fontId="2534" fillId="1783" borderId="1835" xfId="26" applyNumberFormat="1" applyFont="1" applyFill="1" applyBorder="1"/>
    <xf numFmtId="10" fontId="2534" fillId="1783" borderId="1835" xfId="26" applyNumberFormat="1" applyFont="1" applyFill="1" applyBorder="1"/>
    <xf numFmtId="0" fontId="2534" fillId="1783" borderId="1835" xfId="26" applyNumberFormat="1" applyFont="1" applyFill="1" applyBorder="1" applyAlignment="1">
      <alignment wrapText="1"/>
    </xf>
    <xf numFmtId="10" fontId="2534" fillId="1783" borderId="1835" xfId="26" applyNumberFormat="1" applyFont="1" applyFill="1" applyBorder="1" applyAlignment="1">
      <alignment wrapText="1"/>
    </xf>
    <xf numFmtId="10" fontId="2534" fillId="1783" borderId="1835" xfId="26" applyNumberFormat="1" applyFont="1" applyFill="1" applyBorder="1" applyAlignment="1">
      <alignment horizontal="left" wrapText="1"/>
    </xf>
    <xf numFmtId="10" fontId="2534" fillId="1783" borderId="1835" xfId="26" applyNumberFormat="1" applyFont="1" applyFill="1" applyBorder="1" applyAlignment="1">
      <alignment horizontal="left" vertical="top" wrapText="1"/>
    </xf>
    <xf numFmtId="0" fontId="2526" fillId="1783" borderId="1835" xfId="26" applyNumberFormat="1" applyFont="1" applyFill="1" applyBorder="1"/>
    <xf numFmtId="10" fontId="2526" fillId="1783" borderId="1835" xfId="26" applyNumberFormat="1" applyFont="1" applyFill="1" applyBorder="1"/>
    <xf numFmtId="0" fontId="2525" fillId="1783" borderId="1835" xfId="26" applyNumberFormat="1" applyFont="1" applyFill="1" applyBorder="1"/>
    <xf numFmtId="0" fontId="2526" fillId="1783" borderId="1973" xfId="26" applyNumberFormat="1" applyFont="1" applyFill="1" applyBorder="1"/>
    <xf numFmtId="10" fontId="2526" fillId="1783" borderId="1973" xfId="26" applyNumberFormat="1" applyFont="1" applyFill="1" applyBorder="1"/>
    <xf numFmtId="0" fontId="2525" fillId="1783" borderId="1973" xfId="26" applyNumberFormat="1" applyFont="1" applyFill="1" applyBorder="1"/>
    <xf numFmtId="0" fontId="2526" fillId="1783" borderId="1973" xfId="26" applyNumberFormat="1" applyFont="1" applyFill="1" applyBorder="1" applyAlignment="1">
      <alignment wrapText="1"/>
    </xf>
    <xf numFmtId="10" fontId="2526" fillId="1783" borderId="1973" xfId="26" applyNumberFormat="1" applyFont="1" applyFill="1" applyBorder="1" applyAlignment="1">
      <alignment wrapText="1"/>
    </xf>
    <xf numFmtId="0" fontId="2525" fillId="1783" borderId="1973" xfId="26" applyNumberFormat="1" applyFont="1" applyFill="1" applyBorder="1" applyAlignment="1">
      <alignment wrapText="1"/>
    </xf>
    <xf numFmtId="10" fontId="2526" fillId="1783" borderId="1973" xfId="26" applyNumberFormat="1" applyFont="1" applyFill="1" applyBorder="1" applyAlignment="1">
      <alignment vertical="top" wrapText="1"/>
    </xf>
    <xf numFmtId="0" fontId="2525" fillId="1783" borderId="1973" xfId="26" applyNumberFormat="1" applyFont="1" applyFill="1" applyBorder="1" applyAlignment="1">
      <alignment vertical="top" wrapText="1"/>
    </xf>
    <xf numFmtId="10" fontId="2526" fillId="1784" borderId="1973" xfId="26" applyNumberFormat="1" applyFont="1" applyFill="1" applyBorder="1" applyAlignment="1">
      <alignment vertical="top" wrapText="1"/>
    </xf>
    <xf numFmtId="0" fontId="2525" fillId="1784" borderId="1973" xfId="26" applyNumberFormat="1" applyFont="1" applyFill="1" applyBorder="1" applyAlignment="1">
      <alignment vertical="top" wrapText="1"/>
    </xf>
    <xf numFmtId="10" fontId="2524" fillId="1784" borderId="1973" xfId="26" applyNumberFormat="1" applyFont="1" applyFill="1" applyBorder="1" applyAlignment="1">
      <alignment vertical="top" wrapText="1"/>
    </xf>
    <xf numFmtId="0" fontId="2533" fillId="1784" borderId="1973" xfId="26" applyNumberFormat="1" applyFont="1" applyFill="1" applyBorder="1" applyAlignment="1">
      <alignment vertical="top" wrapText="1"/>
    </xf>
    <xf numFmtId="10" fontId="2524" fillId="1784" borderId="1973" xfId="26" applyNumberFormat="1" applyFont="1" applyFill="1" applyBorder="1" applyAlignment="1">
      <alignment horizontal="center" vertical="top" wrapText="1"/>
    </xf>
    <xf numFmtId="0" fontId="2533" fillId="1784" borderId="1973" xfId="26" applyNumberFormat="1" applyFont="1" applyFill="1" applyBorder="1" applyAlignment="1">
      <alignment horizontal="center" vertical="top" wrapText="1"/>
    </xf>
    <xf numFmtId="10" fontId="2524" fillId="1784" borderId="1973" xfId="26" applyNumberFormat="1" applyFont="1" applyFill="1" applyBorder="1" applyAlignment="1">
      <alignment horizontal="center" vertical="center" wrapText="1"/>
    </xf>
    <xf numFmtId="0" fontId="2533" fillId="1784" borderId="1973" xfId="26" applyNumberFormat="1" applyFont="1" applyFill="1" applyBorder="1" applyAlignment="1">
      <alignment horizontal="center" vertical="center" wrapText="1"/>
    </xf>
    <xf numFmtId="168" fontId="2526" fillId="1783" borderId="1973" xfId="26" applyNumberFormat="1" applyFont="1" applyFill="1" applyBorder="1" applyAlignment="1">
      <alignment vertical="top" wrapText="1"/>
    </xf>
    <xf numFmtId="0" fontId="2374" fillId="1783" borderId="1836" xfId="26" applyNumberFormat="1" applyFont="1" applyFill="1" applyBorder="1" applyAlignment="1">
      <alignment horizontal="left" vertical="center"/>
    </xf>
    <xf numFmtId="0" fontId="2534" fillId="1783" borderId="1836" xfId="26" applyNumberFormat="1" applyFont="1" applyFill="1" applyBorder="1" applyAlignment="1">
      <alignment horizontal="left" vertical="center"/>
    </xf>
    <xf numFmtId="0" fontId="2534" fillId="1783" borderId="1836" xfId="26" applyNumberFormat="1" applyFont="1" applyFill="1" applyBorder="1" applyAlignment="1">
      <alignment horizontal="left" vertical="center" wrapText="1"/>
    </xf>
    <xf numFmtId="0" fontId="2534" fillId="1783" borderId="1836" xfId="26" applyNumberFormat="1" applyFont="1" applyFill="1" applyBorder="1" applyAlignment="1">
      <alignment horizontal="left" vertical="top" wrapText="1"/>
    </xf>
    <xf numFmtId="0" fontId="2369" fillId="1783" borderId="1836" xfId="26" applyNumberFormat="1" applyFont="1" applyFill="1" applyBorder="1" applyAlignment="1">
      <alignment horizontal="center" vertical="center" wrapText="1"/>
    </xf>
    <xf numFmtId="0" fontId="2365" fillId="1783" borderId="1835" xfId="26" applyNumberFormat="1" applyFont="1" applyFill="1" applyBorder="1" applyAlignment="1">
      <alignment vertical="center" wrapText="1"/>
    </xf>
    <xf numFmtId="0" fontId="2374" fillId="1783" borderId="1836" xfId="26" applyNumberFormat="1" applyFont="1" applyFill="1" applyBorder="1" applyAlignment="1">
      <alignment horizontal="center" vertical="top" wrapText="1"/>
    </xf>
    <xf numFmtId="0" fontId="2360" fillId="1783" borderId="1836" xfId="26" applyNumberFormat="1" applyFont="1" applyFill="1" applyBorder="1" applyAlignment="1">
      <alignment horizontal="left" vertical="top" wrapText="1"/>
    </xf>
    <xf numFmtId="0" fontId="2369" fillId="1783" borderId="1836" xfId="26" applyNumberFormat="1" applyFont="1" applyFill="1" applyBorder="1" applyAlignment="1">
      <alignment horizontal="center" vertical="top" wrapText="1"/>
    </xf>
    <xf numFmtId="0" fontId="2359" fillId="1783" borderId="1836" xfId="26" applyNumberFormat="1" applyFont="1" applyFill="1" applyBorder="1" applyAlignment="1">
      <alignment vertical="top" wrapText="1"/>
    </xf>
    <xf numFmtId="0" fontId="2365" fillId="1783" borderId="1835" xfId="26" applyNumberFormat="1" applyFont="1" applyFill="1" applyBorder="1" applyAlignment="1">
      <alignment vertical="top" wrapText="1"/>
    </xf>
    <xf numFmtId="0" fontId="2382" fillId="1783" borderId="1836" xfId="26" applyNumberFormat="1" applyFont="1" applyFill="1" applyBorder="1" applyAlignment="1">
      <alignment vertical="top" wrapText="1"/>
    </xf>
    <xf numFmtId="0" fontId="2355" fillId="1783" borderId="1886" xfId="26" applyNumberFormat="1" applyFont="1" applyFill="1" applyBorder="1" applyAlignment="1">
      <alignment vertical="top" wrapText="1"/>
    </xf>
    <xf numFmtId="0" fontId="2355" fillId="1783" borderId="1887" xfId="26" applyNumberFormat="1" applyFont="1" applyFill="1" applyBorder="1" applyAlignment="1">
      <alignment vertical="top" wrapText="1"/>
    </xf>
    <xf numFmtId="0" fontId="2355" fillId="1783" borderId="1900" xfId="26" applyNumberFormat="1" applyFont="1" applyFill="1" applyBorder="1" applyAlignment="1">
      <alignment vertical="top" wrapText="1"/>
    </xf>
    <xf numFmtId="0" fontId="2355" fillId="1783" borderId="1901" xfId="26" applyNumberFormat="1" applyFont="1" applyFill="1" applyBorder="1" applyAlignment="1">
      <alignment vertical="top" wrapText="1"/>
    </xf>
    <xf numFmtId="0" fontId="2355" fillId="1783" borderId="1902" xfId="26" applyNumberFormat="1" applyFont="1" applyFill="1" applyBorder="1" applyAlignment="1">
      <alignment vertical="top" wrapText="1"/>
    </xf>
    <xf numFmtId="0" fontId="2360" fillId="1783" borderId="1836" xfId="26" applyNumberFormat="1" applyFont="1" applyFill="1" applyBorder="1" applyAlignment="1">
      <alignment horizontal="center" vertical="top" wrapText="1"/>
    </xf>
    <xf numFmtId="10" fontId="2359" fillId="1783" borderId="1836" xfId="26" applyNumberFormat="1" applyFont="1" applyFill="1" applyBorder="1" applyAlignment="1">
      <alignment vertical="top" wrapText="1"/>
    </xf>
    <xf numFmtId="0" fontId="2375" fillId="1783" borderId="1835" xfId="26" applyNumberFormat="1" applyFont="1" applyFill="1" applyBorder="1" applyAlignment="1">
      <alignment horizontal="left" vertical="center" wrapText="1"/>
    </xf>
    <xf numFmtId="0" fontId="2365" fillId="1783" borderId="1835" xfId="26" applyNumberFormat="1" applyFont="1" applyFill="1" applyBorder="1" applyAlignment="1">
      <alignment horizontal="left" vertical="center" wrapText="1"/>
    </xf>
    <xf numFmtId="0" fontId="2365" fillId="1783" borderId="1835" xfId="26" applyNumberFormat="1" applyFont="1" applyFill="1" applyBorder="1" applyAlignment="1">
      <alignment horizontal="center" vertical="center" wrapText="1"/>
    </xf>
    <xf numFmtId="10" fontId="2365" fillId="1783" borderId="1835" xfId="26" applyNumberFormat="1" applyFont="1" applyFill="1" applyBorder="1" applyAlignment="1">
      <alignment vertical="center" wrapText="1"/>
    </xf>
    <xf numFmtId="0" fontId="2523" fillId="1783" borderId="1835" xfId="26" applyNumberFormat="1" applyFont="1" applyFill="1" applyBorder="1" applyAlignment="1">
      <alignment horizontal="left" vertical="top" wrapText="1"/>
    </xf>
    <xf numFmtId="0" fontId="2523" fillId="1783" borderId="1835" xfId="26" applyNumberFormat="1" applyFont="1" applyFill="1" applyBorder="1" applyAlignment="1">
      <alignment horizontal="center" vertical="top" wrapText="1"/>
    </xf>
    <xf numFmtId="0" fontId="2523" fillId="1783" borderId="1835" xfId="26" applyNumberFormat="1" applyFont="1" applyFill="1" applyBorder="1" applyAlignment="1">
      <alignment vertical="top" wrapText="1"/>
    </xf>
    <xf numFmtId="10" fontId="2523" fillId="1783" borderId="1835" xfId="26" applyNumberFormat="1" applyFont="1" applyFill="1" applyBorder="1" applyAlignment="1">
      <alignment vertical="top" wrapText="1"/>
    </xf>
    <xf numFmtId="0" fontId="2524" fillId="1783" borderId="1836" xfId="26" applyNumberFormat="1" applyFont="1" applyFill="1" applyBorder="1" applyAlignment="1">
      <alignment horizontal="center" vertical="center" wrapText="1"/>
    </xf>
    <xf numFmtId="0" fontId="2526" fillId="1783" borderId="1835" xfId="26" applyNumberFormat="1" applyFont="1" applyFill="1" applyBorder="1" applyAlignment="1">
      <alignment vertical="center" wrapText="1"/>
    </xf>
    <xf numFmtId="0" fontId="2524" fillId="1783" borderId="1836" xfId="26" applyNumberFormat="1" applyFont="1" applyFill="1" applyBorder="1" applyAlignment="1">
      <alignment horizontal="center" vertical="top" wrapText="1"/>
    </xf>
    <xf numFmtId="0" fontId="2526" fillId="1783" borderId="1836" xfId="26" applyNumberFormat="1" applyFont="1" applyFill="1" applyBorder="1" applyAlignment="1">
      <alignment horizontal="left" vertical="top" wrapText="1"/>
    </xf>
    <xf numFmtId="0" fontId="2526" fillId="1783" borderId="1836" xfId="26" applyNumberFormat="1" applyFont="1" applyFill="1" applyBorder="1" applyAlignment="1">
      <alignment vertical="top" wrapText="1"/>
    </xf>
    <xf numFmtId="0" fontId="2526" fillId="1783" borderId="1835" xfId="26" applyNumberFormat="1" applyFont="1" applyFill="1" applyBorder="1" applyAlignment="1">
      <alignment vertical="top" wrapText="1"/>
    </xf>
    <xf numFmtId="0" fontId="2531" fillId="1783" borderId="1836" xfId="26" applyNumberFormat="1" applyFont="1" applyFill="1" applyBorder="1" applyAlignment="1">
      <alignment vertical="top" wrapText="1"/>
    </xf>
    <xf numFmtId="0" fontId="2525" fillId="1783" borderId="1886" xfId="26" applyNumberFormat="1" applyFont="1" applyFill="1" applyBorder="1" applyAlignment="1">
      <alignment vertical="top" wrapText="1"/>
    </xf>
    <xf numFmtId="0" fontId="2525" fillId="1783" borderId="1887" xfId="26" applyNumberFormat="1" applyFont="1" applyFill="1" applyBorder="1" applyAlignment="1">
      <alignment vertical="top" wrapText="1"/>
    </xf>
    <xf numFmtId="0" fontId="2525" fillId="1783" borderId="1900" xfId="26" applyNumberFormat="1" applyFont="1" applyFill="1" applyBorder="1" applyAlignment="1">
      <alignment vertical="top" wrapText="1"/>
    </xf>
    <xf numFmtId="0" fontId="2525" fillId="1783" borderId="1901" xfId="26" applyNumberFormat="1" applyFont="1" applyFill="1" applyBorder="1" applyAlignment="1">
      <alignment vertical="top" wrapText="1"/>
    </xf>
    <xf numFmtId="0" fontId="2525" fillId="1783" borderId="1902" xfId="26" applyNumberFormat="1" applyFont="1" applyFill="1" applyBorder="1" applyAlignment="1">
      <alignment vertical="top" wrapText="1"/>
    </xf>
    <xf numFmtId="0" fontId="2526" fillId="1783" borderId="1836" xfId="26" applyNumberFormat="1" applyFont="1" applyFill="1" applyBorder="1" applyAlignment="1">
      <alignment horizontal="center" vertical="top" wrapText="1"/>
    </xf>
    <xf numFmtId="10" fontId="2526" fillId="1783" borderId="1836" xfId="26" applyNumberFormat="1" applyFont="1" applyFill="1" applyBorder="1" applyAlignment="1">
      <alignment vertical="top" wrapText="1"/>
    </xf>
    <xf numFmtId="0" fontId="2526" fillId="1783" borderId="1835" xfId="26" applyNumberFormat="1" applyFont="1" applyFill="1" applyBorder="1" applyAlignment="1">
      <alignment horizontal="left" vertical="center" wrapText="1"/>
    </xf>
    <xf numFmtId="0" fontId="2526" fillId="1783" borderId="1835" xfId="26" applyNumberFormat="1" applyFont="1" applyFill="1" applyBorder="1" applyAlignment="1">
      <alignment horizontal="center" vertical="center" wrapText="1"/>
    </xf>
    <xf numFmtId="10" fontId="2526" fillId="1783" borderId="1835" xfId="26" applyNumberFormat="1" applyFont="1" applyFill="1" applyBorder="1" applyAlignment="1">
      <alignment vertical="center" wrapText="1"/>
    </xf>
    <xf numFmtId="0" fontId="2526" fillId="1783" borderId="1835" xfId="26" applyNumberFormat="1" applyFont="1" applyFill="1" applyBorder="1" applyAlignment="1">
      <alignment horizontal="left" vertical="top" wrapText="1"/>
    </xf>
    <xf numFmtId="0" fontId="2526" fillId="1783" borderId="1835" xfId="26" applyNumberFormat="1" applyFont="1" applyFill="1" applyBorder="1" applyAlignment="1">
      <alignment horizontal="center" vertical="top" wrapText="1"/>
    </xf>
    <xf numFmtId="10" fontId="2526" fillId="1783" borderId="1835" xfId="26" applyNumberFormat="1" applyFont="1" applyFill="1" applyBorder="1" applyAlignment="1">
      <alignment vertical="top" wrapText="1"/>
    </xf>
    <xf numFmtId="0" fontId="2524" fillId="1783" borderId="1973" xfId="26" applyNumberFormat="1" applyFont="1" applyFill="1" applyBorder="1" applyAlignment="1">
      <alignment horizontal="center" vertical="center" wrapText="1"/>
    </xf>
    <xf numFmtId="0" fontId="2526" fillId="1783" borderId="1973" xfId="26" applyNumberFormat="1" applyFont="1" applyFill="1" applyBorder="1" applyAlignment="1">
      <alignment vertical="center" wrapText="1"/>
    </xf>
    <xf numFmtId="0" fontId="2524" fillId="1783" borderId="1973" xfId="26" applyNumberFormat="1" applyFont="1" applyFill="1" applyBorder="1" applyAlignment="1">
      <alignment horizontal="center" vertical="top" wrapText="1"/>
    </xf>
    <xf numFmtId="0" fontId="2526" fillId="1783" borderId="1973" xfId="26" applyNumberFormat="1" applyFont="1" applyFill="1" applyBorder="1" applyAlignment="1">
      <alignment horizontal="left" vertical="top" wrapText="1"/>
    </xf>
    <xf numFmtId="0" fontId="2531" fillId="1783" borderId="1973" xfId="26" applyNumberFormat="1" applyFont="1" applyFill="1" applyBorder="1" applyAlignment="1">
      <alignment vertical="top" wrapText="1"/>
    </xf>
    <xf numFmtId="0" fontId="2526" fillId="1783" borderId="1973" xfId="26" applyNumberFormat="1" applyFont="1" applyFill="1" applyBorder="1" applyAlignment="1">
      <alignment horizontal="center" vertical="top" wrapText="1"/>
    </xf>
    <xf numFmtId="0" fontId="2526" fillId="1783" borderId="1973" xfId="26" applyNumberFormat="1" applyFont="1" applyFill="1" applyBorder="1" applyAlignment="1">
      <alignment horizontal="left" vertical="center" wrapText="1"/>
    </xf>
    <xf numFmtId="0" fontId="2526" fillId="1783" borderId="1973" xfId="26" applyNumberFormat="1" applyFont="1" applyFill="1" applyBorder="1" applyAlignment="1">
      <alignment horizontal="center" vertical="center" wrapText="1"/>
    </xf>
    <xf numFmtId="10" fontId="2526" fillId="1783" borderId="1973" xfId="26" applyNumberFormat="1" applyFont="1" applyFill="1" applyBorder="1" applyAlignment="1">
      <alignment vertical="center" wrapText="1"/>
    </xf>
    <xf numFmtId="0" fontId="2526" fillId="1785" borderId="1973" xfId="26" applyNumberFormat="1" applyFont="1" applyFill="1" applyBorder="1" applyAlignment="1">
      <alignment vertical="top" wrapText="1"/>
    </xf>
    <xf numFmtId="0" fontId="2526" fillId="1785" borderId="1973" xfId="26" applyNumberFormat="1" applyFont="1" applyFill="1" applyBorder="1" applyAlignment="1">
      <alignment horizontal="left" vertical="top" wrapText="1"/>
    </xf>
    <xf numFmtId="0" fontId="2525" fillId="1785" borderId="1973" xfId="26" applyNumberFormat="1" applyFont="1" applyFill="1" applyBorder="1" applyAlignment="1">
      <alignment vertical="top" wrapText="1"/>
    </xf>
    <xf numFmtId="10" fontId="2526" fillId="1785" borderId="1973" xfId="26" applyNumberFormat="1" applyFont="1" applyFill="1" applyBorder="1" applyAlignment="1">
      <alignment vertical="top" wrapText="1"/>
    </xf>
    <xf numFmtId="0" fontId="2534" fillId="1783" borderId="1835" xfId="26" applyNumberFormat="1" applyFont="1" applyFill="1" applyBorder="1" applyAlignment="1">
      <alignment horizontal="left" vertical="center" wrapText="1"/>
    </xf>
    <xf numFmtId="0" fontId="2534" fillId="1783" borderId="1835" xfId="26" applyNumberFormat="1" applyFont="1" applyFill="1" applyBorder="1" applyAlignment="1">
      <alignment horizontal="center" vertical="center" wrapText="1"/>
    </xf>
    <xf numFmtId="0" fontId="2534" fillId="1783" borderId="1835" xfId="26" applyNumberFormat="1" applyFont="1" applyFill="1" applyBorder="1" applyAlignment="1">
      <alignment vertical="center" wrapText="1"/>
    </xf>
    <xf numFmtId="10" fontId="2534" fillId="1783" borderId="1835" xfId="26" applyNumberFormat="1" applyFont="1" applyFill="1" applyBorder="1" applyAlignment="1">
      <alignment vertical="center" wrapText="1"/>
    </xf>
    <xf numFmtId="10" fontId="2534" fillId="1783" borderId="1835" xfId="26" applyNumberFormat="1" applyFont="1" applyFill="1" applyBorder="1" applyAlignment="1">
      <alignment horizontal="left" vertical="center" wrapText="1"/>
    </xf>
    <xf numFmtId="0" fontId="2536" fillId="1786" borderId="1976" xfId="28" applyAlignment="1">
      <alignment vertical="bottom"/>
    </xf>
    <xf numFmtId="0" fontId="2537" fillId="1786" borderId="1976" xfId="28" applyAlignment="1">
      <alignment horizontal="left" vertical="center"/>
    </xf>
    <xf numFmtId="0" fontId="2538" fillId="1786" borderId="1976" xfId="28" applyAlignment="1">
      <alignment horizontal="left" vertical="center"/>
    </xf>
    <xf numFmtId="0" fontId="2539" fillId="1786" borderId="1976" xfId="28" applyAlignment="1">
      <alignment horizontal="left" vertical="center"/>
    </xf>
    <xf numFmtId="0" fontId="2540" fillId="1788" borderId="1977" xfId="28" applyAlignment="1">
      <alignment vertical="center"/>
    </xf>
    <xf numFmtId="0" fontId="2541" fillId="1786" borderId="1976" xfId="28" applyAlignment="1">
      <alignment horizontal="left" vertical="center"/>
    </xf>
    <xf numFmtId="0" fontId="2540" fillId="1789" borderId="1977" xfId="28" applyAlignment="1">
      <alignment vertical="center"/>
    </xf>
    <xf numFmtId="0" fontId="2540" fillId="1790" borderId="1977" xfId="28" applyAlignment="1">
      <alignment vertical="center"/>
    </xf>
    <xf numFmtId="0" fontId="2540" fillId="1791" borderId="1977" xfId="28" applyAlignment="1">
      <alignment vertical="center"/>
    </xf>
    <xf numFmtId="0" fontId="2542" fillId="1786" borderId="1976" xfId="28"/>
    <xf numFmtId="0" fontId="2540" fillId="1792" borderId="1977" xfId="28" applyAlignment="1">
      <alignment vertical="center"/>
    </xf>
    <xf numFmtId="0" fontId="2540" fillId="1793" borderId="1977" xfId="28" applyAlignment="1">
      <alignment vertical="center"/>
    </xf>
    <xf numFmtId="0" fontId="2540" fillId="1794" borderId="1977" xfId="28" applyAlignment="1">
      <alignment vertical="center"/>
    </xf>
    <xf numFmtId="0" fontId="2540" fillId="1795" borderId="1977" xfId="28" applyAlignment="1">
      <alignment vertical="center"/>
    </xf>
    <xf numFmtId="0" fontId="2543" fillId="1796" borderId="1978" xfId="28" applyAlignment="1">
      <alignment horizontal="left" vertical="center"/>
    </xf>
    <xf numFmtId="0" fontId="2544" fillId="1786" borderId="1979" xfId="28"/>
    <xf numFmtId="0" fontId="2544" fillId="1786" borderId="1980" xfId="28"/>
    <xf numFmtId="0" fontId="2545" fillId="1797" borderId="1981" xfId="28" applyAlignment="1">
      <alignment horizontal="center" vertical="center" wrapText="1"/>
    </xf>
    <xf numFmtId="0" fontId="2546" fillId="1786" borderId="1976" xfId="28"/>
    <xf numFmtId="0" fontId="2547" fillId="1797" borderId="1978" xfId="28" applyAlignment="1">
      <alignment horizontal="center" vertical="center"/>
    </xf>
    <xf numFmtId="0" fontId="2544" fillId="1786" borderId="1982" xfId="28"/>
    <xf numFmtId="0" fontId="2548" fillId="1786" borderId="1976" xfId="28"/>
    <xf numFmtId="0" fontId="2549" fillId="1797" borderId="1977" xfId="28" applyAlignment="1">
      <alignment horizontal="center" vertical="center"/>
    </xf>
    <xf numFmtId="0" fontId="2550" fillId="1786" borderId="1977" xfId="28" applyAlignment="1">
      <alignment horizontal="left" vertical="center" wrapText="1"/>
    </xf>
    <xf numFmtId="0" fontId="2540" fillId="1786" borderId="1977" xfId="28" applyAlignment="1">
      <alignment horizontal="left" vertical="center" wrapText="1"/>
    </xf>
    <xf numFmtId="164" fontId="2541" fillId="1786" borderId="1977" xfId="28" applyAlignment="1">
      <alignment horizontal="center" vertical="center"/>
    </xf>
    <xf numFmtId="0" fontId="2551" fillId="1786" borderId="1976" xfId="28"/>
    <xf numFmtId="0" fontId="2546" fillId="1786" borderId="1976" xfId="28" applyAlignment="1">
      <alignment vertical="bottom"/>
    </xf>
    <xf numFmtId="0" fontId="2552" fillId="1786" borderId="1983" xfId="28"/>
    <xf numFmtId="0" fontId="2544" fillId="1786" borderId="1984" xfId="28"/>
    <xf numFmtId="0" fontId="2546" fillId="1786" borderId="1985" xfId="28"/>
    <xf numFmtId="0" fontId="2552" fillId="1786" borderId="1986" xfId="28" applyAlignment="1">
      <alignment horizontal="center"/>
    </xf>
    <xf numFmtId="0" fontId="2552" fillId="1786" borderId="1976" xfId="28" applyAlignment="1">
      <alignment horizontal="center"/>
    </xf>
    <xf numFmtId="0" fontId="2546" fillId="1786" borderId="1986" xfId="28" applyAlignment="1">
      <alignment horizontal="center"/>
    </xf>
    <xf numFmtId="0" fontId="2546" fillId="1786" borderId="1987" xfId="28"/>
    <xf numFmtId="0" fontId="2553" fillId="1786" borderId="1988" xfId="28" applyAlignment="1">
      <alignment wrapText="1"/>
    </xf>
    <xf numFmtId="0" fontId="2552" fillId="1786" borderId="1986" xfId="28" applyAlignment="1">
      <alignment horizontal="center" wrapText="1"/>
    </xf>
    <xf numFmtId="0" fontId="2553" fillId="1786" borderId="1989" xfId="28" applyAlignment="1">
      <alignment wrapText="1"/>
    </xf>
    <xf numFmtId="0" fontId="2553" fillId="1786" borderId="1988" xfId="28" applyAlignment="1">
      <alignment wrapText="1"/>
    </xf>
    <xf numFmtId="0" fontId="2541" fillId="1786" borderId="1977" xfId="28" applyAlignment="1">
      <alignment horizontal="center" vertical="center"/>
    </xf>
    <xf numFmtId="0" fontId="2544" fillId="1786" borderId="1990" xfId="28"/>
    <xf numFmtId="0" fontId="2552" fillId="1786" borderId="1983" xfId="28" applyAlignment="1">
      <alignment horizontal="center" wrapText="1"/>
    </xf>
    <xf numFmtId="0" fontId="2552" fillId="1786" borderId="1989" xfId="28" applyAlignment="1">
      <alignment wrapText="1"/>
    </xf>
    <xf numFmtId="0" fontId="2552" fillId="1786" borderId="1988" xfId="28" applyAlignment="1">
      <alignment wrapText="1"/>
    </xf>
    <xf numFmtId="0" fontId="2540" fillId="1786" borderId="1977" xfId="28" applyAlignment="1">
      <alignment vertical="center"/>
    </xf>
    <xf numFmtId="0" fontId="2540" fillId="1798" borderId="1977" xfId="28" applyAlignment="1">
      <alignment vertical="center"/>
    </xf>
    <xf numFmtId="0" fontId="2541" fillId="1786" borderId="1977" xfId="28" applyAlignment="1">
      <alignment horizontal="left" vertical="center" wrapText="1"/>
    </xf>
    <xf numFmtId="0" fontId="2554" fillId="1791" borderId="1977" xfId="28" applyAlignment="1">
      <alignment horizontal="center" vertical="center"/>
    </xf>
    <xf numFmtId="0" fontId="2545" fillId="1797" borderId="1977" xfId="28" applyAlignment="1">
      <alignment horizontal="center" vertical="center" wrapText="1"/>
    </xf>
    <xf numFmtId="0" fontId="2545" fillId="1797" borderId="1978" xfId="28" applyAlignment="1">
      <alignment horizontal="center" vertical="center" wrapText="1"/>
    </xf>
    <xf numFmtId="0" fontId="2540" fillId="1786" borderId="1977" xfId="28" applyAlignment="1">
      <alignment horizontal="left" vertical="center"/>
    </xf>
    <xf numFmtId="164" fontId="2540" fillId="1786" borderId="1977" xfId="28" applyAlignment="1">
      <alignment horizontal="center" vertical="center"/>
    </xf>
    <xf numFmtId="0" fontId="2540" fillId="1786" borderId="1978" xfId="28" applyAlignment="1">
      <alignment horizontal="left" vertical="center" wrapText="1"/>
    </xf>
    <xf numFmtId="0" fontId="2555" fillId="1791" borderId="1977" xfId="28" applyAlignment="1">
      <alignment horizontal="left" vertical="center"/>
    </xf>
    <xf numFmtId="0" fontId="2540" fillId="1791" borderId="1977" xfId="28" applyAlignment="1">
      <alignment horizontal="left" vertical="center" wrapText="1"/>
    </xf>
    <xf numFmtId="164" fontId="2540" fillId="1791" borderId="1977" xfId="28" applyAlignment="1">
      <alignment horizontal="center" vertical="center"/>
    </xf>
    <xf numFmtId="0" fontId="2555" fillId="1791" borderId="1978" xfId="28" applyAlignment="1">
      <alignment horizontal="left" vertical="center" wrapText="1"/>
    </xf>
    <xf numFmtId="0" fontId="2540" fillId="1791" borderId="1978" xfId="28" applyAlignment="1">
      <alignment horizontal="left" vertical="center" wrapText="1"/>
    </xf>
    <xf numFmtId="0" fontId="2540" fillId="1792" borderId="1977" xfId="28" applyAlignment="1">
      <alignment horizontal="left" vertical="center"/>
    </xf>
    <xf numFmtId="0" fontId="2540" fillId="1792" borderId="1977" xfId="28" applyAlignment="1">
      <alignment horizontal="left" vertical="center" wrapText="1"/>
    </xf>
    <xf numFmtId="164" fontId="2540" fillId="1792" borderId="1977" xfId="28" applyAlignment="1">
      <alignment horizontal="center" vertical="center"/>
    </xf>
    <xf numFmtId="0" fontId="2555" fillId="1792" borderId="1978" xfId="28" applyAlignment="1">
      <alignment horizontal="left" vertical="center" wrapText="1"/>
    </xf>
    <xf numFmtId="0" fontId="2540" fillId="1792" borderId="1978" xfId="28" applyAlignment="1">
      <alignment horizontal="left" vertical="center" wrapText="1"/>
    </xf>
    <xf numFmtId="0" fontId="2540" fillId="1793" borderId="1977" xfId="28" applyAlignment="1">
      <alignment horizontal="left" vertical="center"/>
    </xf>
    <xf numFmtId="0" fontId="2540" fillId="1793" borderId="1977" xfId="28" applyAlignment="1">
      <alignment horizontal="left" vertical="center" wrapText="1"/>
    </xf>
    <xf numFmtId="164" fontId="2540" fillId="1793" borderId="1977" xfId="28" applyAlignment="1">
      <alignment horizontal="center" vertical="center"/>
    </xf>
    <xf numFmtId="0" fontId="2555" fillId="1793" borderId="1978" xfId="28" applyAlignment="1">
      <alignment horizontal="left" vertical="center" wrapText="1"/>
    </xf>
    <xf numFmtId="0" fontId="2540" fillId="1793" borderId="1978" xfId="28" applyAlignment="1">
      <alignment horizontal="left" vertical="center" wrapText="1"/>
    </xf>
    <xf numFmtId="0" fontId="2540" fillId="1794" borderId="1977" xfId="28" applyAlignment="1">
      <alignment horizontal="left" vertical="center"/>
    </xf>
    <xf numFmtId="0" fontId="2540" fillId="1794" borderId="1977" xfId="28" applyAlignment="1">
      <alignment horizontal="left" vertical="center" wrapText="1"/>
    </xf>
    <xf numFmtId="164" fontId="2540" fillId="1794" borderId="1977" xfId="28" applyAlignment="1">
      <alignment horizontal="center" vertical="center"/>
    </xf>
    <xf numFmtId="0" fontId="2555" fillId="1794" borderId="1978" xfId="28" applyAlignment="1">
      <alignment horizontal="left" vertical="center" wrapText="1"/>
    </xf>
    <xf numFmtId="0" fontId="2540" fillId="1794" borderId="1978" xfId="28" applyAlignment="1">
      <alignment horizontal="left" vertical="center" wrapText="1"/>
    </xf>
    <xf numFmtId="0" fontId="2540" fillId="1795" borderId="1977" xfId="28" applyAlignment="1">
      <alignment horizontal="left" vertical="center"/>
    </xf>
    <xf numFmtId="0" fontId="2540" fillId="1795" borderId="1977" xfId="28" applyAlignment="1">
      <alignment horizontal="left" vertical="center" wrapText="1"/>
    </xf>
    <xf numFmtId="164" fontId="2540" fillId="1795" borderId="1977" xfId="28" applyAlignment="1">
      <alignment horizontal="center" vertical="center"/>
    </xf>
    <xf numFmtId="0" fontId="2555" fillId="1795" borderId="1978" xfId="28" applyAlignment="1">
      <alignment horizontal="left" vertical="center" wrapText="1"/>
    </xf>
    <xf numFmtId="0" fontId="2540" fillId="1795" borderId="1978" xfId="28" applyAlignment="1">
      <alignment horizontal="left" vertical="center" wrapText="1"/>
    </xf>
    <xf numFmtId="0" fontId="2556" fillId="1786" borderId="1976" xfId="28" applyAlignment="1">
      <alignment horizontal="left" vertical="center" wrapText="1"/>
    </xf>
    <xf numFmtId="0" fontId="2557" fillId="1786" borderId="1976" xfId="28"/>
    <xf numFmtId="0" fontId="2557" fillId="1786" borderId="1976" xfId="28" applyAlignment="1">
      <alignment wrapText="1"/>
    </xf>
    <xf numFmtId="0" fontId="2558" fillId="1799" borderId="1991" xfId="28" applyAlignment="1">
      <alignment horizontal="center" wrapText="1"/>
    </xf>
    <xf numFmtId="0" fontId="2558" fillId="1799" borderId="1992" xfId="28" applyAlignment="1">
      <alignment horizontal="center" wrapText="1"/>
    </xf>
    <xf numFmtId="0" fontId="2558" fillId="1799" borderId="1993" xfId="28" applyAlignment="1">
      <alignment horizontal="center" wrapText="1"/>
    </xf>
    <xf numFmtId="0" fontId="2559" fillId="1790" borderId="1994" xfId="28" applyAlignment="1">
      <alignment wrapText="1"/>
    </xf>
    <xf numFmtId="0" fontId="2560" fillId="1800" borderId="1995" xfId="28" applyAlignment="1">
      <alignment wrapText="1"/>
    </xf>
    <xf numFmtId="0" fontId="2560" fillId="1801" borderId="1995" xfId="28" applyAlignment="1">
      <alignment wrapText="1"/>
    </xf>
    <xf numFmtId="0" fontId="2560" fillId="1801" borderId="1996" xfId="28" applyAlignment="1">
      <alignment wrapText="1"/>
    </xf>
    <xf numFmtId="0" fontId="2559" fillId="1790" borderId="1997" xfId="28" applyAlignment="1">
      <alignment wrapText="1"/>
    </xf>
    <xf numFmtId="0" fontId="2560" fillId="1802" borderId="1995" xfId="28" applyAlignment="1">
      <alignment wrapText="1"/>
    </xf>
    <xf numFmtId="0" fontId="2560" fillId="1802" borderId="1998" xfId="28" applyAlignment="1">
      <alignment wrapText="1"/>
    </xf>
    <xf numFmtId="0" fontId="2560" fillId="1800" borderId="1998" xfId="28" applyAlignment="1">
      <alignment wrapText="1"/>
    </xf>
    <xf numFmtId="0" fontId="2560" fillId="1801" borderId="1998" xfId="28" applyAlignment="1">
      <alignment wrapText="1"/>
    </xf>
    <xf numFmtId="0" fontId="2559" fillId="1790" borderId="1999" xfId="28" applyAlignment="1">
      <alignment wrapText="1"/>
    </xf>
    <xf numFmtId="0" fontId="2560" fillId="1801" borderId="2000" xfId="28" applyAlignment="1">
      <alignment wrapText="1"/>
    </xf>
    <xf numFmtId="0" fontId="2560" fillId="1800" borderId="2000" xfId="28" applyAlignment="1">
      <alignment wrapText="1"/>
    </xf>
    <xf numFmtId="0" fontId="2560" fillId="1801" borderId="2001" xfId="28" applyAlignment="1">
      <alignment wrapText="1"/>
    </xf>
    <xf numFmtId="0" fontId="2546" fillId="1786" borderId="2002" xfId="28"/>
    <xf numFmtId="0" fontId="2546" fillId="1786" borderId="2002" xfId="28" applyAlignment="1">
      <alignment wrapText="1"/>
    </xf>
    <xf numFmtId="0" fontId="2561" fillId="1786" borderId="1976" xfId="28"/>
    <xf numFmtId="0" fontId="2553" fillId="1796" borderId="1988" xfId="28" applyAlignment="1">
      <alignment wrapText="1"/>
    </xf>
    <xf numFmtId="0" fontId="2562" fillId="1796" borderId="1988" xfId="28" applyAlignment="1">
      <alignment wrapText="1"/>
    </xf>
    <xf numFmtId="0" fontId="2563" fillId="1786" borderId="1976" xfId="28" applyAlignment="1">
      <alignment vertical="top" wrapText="1"/>
    </xf>
    <xf numFmtId="0" fontId="2546" fillId="1786" borderId="1976" xfId="28" applyAlignment="1">
      <alignment vertical="bottom"/>
    </xf>
    <xf numFmtId="0" fontId="2548" fillId="1786" borderId="2002" xfId="28"/>
    <xf numFmtId="0" fontId="2564" fillId="1786" borderId="1976" xfId="28" applyAlignment="1">
      <alignment horizontal="center" vertical="center"/>
    </xf>
    <xf numFmtId="0" fontId="2546" fillId="1786" borderId="2002" xfId="28"/>
    <xf numFmtId="0" fontId="2565" fillId="1802" borderId="1976" xfId="28" applyAlignment="1">
      <alignment horizontal="center"/>
    </xf>
    <xf numFmtId="0" fontId="2546" fillId="1786" borderId="1976" xfId="28" applyAlignment="1">
      <alignment horizontal="center"/>
    </xf>
    <xf numFmtId="10" fontId="2546" fillId="1786" borderId="1976" xfId="28" applyAlignment="1">
      <alignment horizontal="center"/>
    </xf>
    <xf numFmtId="0" fontId="2566" fillId="1803" borderId="2002" xfId="28" applyAlignment="1">
      <alignment horizontal="center" vertical="center" wrapText="1"/>
    </xf>
    <xf numFmtId="0" fontId="2566" fillId="1802" borderId="2002" xfId="28" applyAlignment="1">
      <alignment horizontal="center" vertical="center" wrapText="1"/>
    </xf>
    <xf numFmtId="0" fontId="2546" fillId="1802" borderId="2002" xfId="28" applyAlignment="1">
      <alignment vertical="bottom"/>
    </xf>
    <xf numFmtId="0" fontId="2546" fillId="1804" borderId="2002" xfId="28" applyAlignment="1">
      <alignment horizontal="center"/>
    </xf>
    <xf numFmtId="0" fontId="2546" fillId="1805" borderId="1976" xfId="28" applyAlignment="1">
      <alignment horizontal="center"/>
    </xf>
    <xf numFmtId="0" fontId="2546" fillId="1805" borderId="1976" xfId="28" applyAlignment="1">
      <alignment horizontal="center"/>
    </xf>
    <xf numFmtId="0" fontId="2546" fillId="1806" borderId="2002" xfId="28" applyAlignment="1">
      <alignment horizontal="center"/>
    </xf>
    <xf numFmtId="0" fontId="2546" fillId="1786" borderId="1976" xfId="28" applyAlignment="1">
      <alignment vertical="bottom" wrapText="1"/>
    </xf>
    <xf numFmtId="0" fontId="2546" fillId="1807" borderId="2002" xfId="28" applyAlignment="1">
      <alignment horizontal="center"/>
    </xf>
    <xf numFmtId="0" fontId="2566" fillId="1808" borderId="2002" xfId="28" applyAlignment="1">
      <alignment horizontal="center"/>
    </xf>
    <xf numFmtId="0" fontId="2546" fillId="1809" borderId="2002" xfId="28" applyAlignment="1">
      <alignment horizontal="center"/>
    </xf>
    <xf numFmtId="0" fontId="2546" fillId="1810" borderId="2002" xfId="28" applyAlignment="1">
      <alignment horizontal="center"/>
    </xf>
    <xf numFmtId="0" fontId="2546" fillId="1786" borderId="1976" xfId="28"/>
    <xf numFmtId="0" fontId="2546" fillId="1811" borderId="2002" xfId="28" applyAlignment="1">
      <alignment horizontal="center"/>
    </xf>
    <xf numFmtId="0" fontId="2546" fillId="1812" borderId="2002" xfId="28" applyAlignment="1">
      <alignment horizontal="center"/>
    </xf>
    <xf numFmtId="0" fontId="2567" fillId="1786" borderId="1976" xfId="28" applyAlignment="1">
      <alignment horizontal="center" vertical="bottom"/>
    </xf>
    <xf numFmtId="0" fontId="2546" fillId="1813" borderId="2002" xfId="28" applyAlignment="1">
      <alignment horizontal="center"/>
    </xf>
    <xf numFmtId="0" fontId="2546" fillId="1814" borderId="2002" xfId="28" applyAlignment="1">
      <alignment horizontal="center"/>
    </xf>
    <xf numFmtId="0" fontId="2546" fillId="1815" borderId="2002" xfId="28" applyAlignment="1">
      <alignment horizontal="center"/>
    </xf>
    <xf numFmtId="0" fontId="2546" fillId="1816" borderId="2002" xfId="28" applyAlignment="1">
      <alignment horizontal="center"/>
    </xf>
    <xf numFmtId="0" fontId="2546" fillId="1817" borderId="2002" xfId="28" applyAlignment="1">
      <alignment horizontal="center"/>
    </xf>
    <xf numFmtId="0" fontId="2546" fillId="1818" borderId="2002" xfId="28" applyAlignment="1">
      <alignment horizontal="center"/>
    </xf>
    <xf numFmtId="0" fontId="2546" fillId="1819" borderId="2002" xfId="28" applyAlignment="1">
      <alignment horizontal="center"/>
    </xf>
    <xf numFmtId="0" fontId="2546" fillId="1820" borderId="2002" xfId="28" applyAlignment="1">
      <alignment horizontal="center"/>
    </xf>
    <xf numFmtId="0" fontId="2546" fillId="1821" borderId="2002" xfId="28" applyAlignment="1">
      <alignment horizontal="center"/>
    </xf>
    <xf numFmtId="0" fontId="2546" fillId="1822" borderId="2002" xfId="28" applyAlignment="1">
      <alignment horizontal="center"/>
    </xf>
    <xf numFmtId="0" fontId="2546" fillId="1823" borderId="2002" xfId="28" applyAlignment="1">
      <alignment horizontal="center"/>
    </xf>
    <xf numFmtId="0" fontId="2546" fillId="1824" borderId="2002" xfId="28" applyAlignment="1">
      <alignment horizontal="center"/>
    </xf>
    <xf numFmtId="0" fontId="2548" fillId="1786" borderId="2002" xfId="28"/>
    <xf numFmtId="0" fontId="2548" fillId="1786" borderId="2002" xfId="28" applyAlignment="1">
      <alignment horizontal="center"/>
    </xf>
    <xf numFmtId="0" fontId="2566" fillId="1786" borderId="1976" xfId="28" applyAlignment="1">
      <alignment horizontal="center" vertical="center" wrapText="1"/>
    </xf>
    <xf numFmtId="0" fontId="2546" fillId="1802" borderId="1976" xfId="28"/>
    <xf numFmtId="0" fontId="2568" fillId="1802" borderId="1976" xfId="28"/>
    <xf numFmtId="0" fontId="2569" fillId="1802" borderId="1976" xfId="28"/>
    <xf numFmtId="0" fontId="2540" fillId="1786" borderId="1976" xfId="28"/>
    <xf numFmtId="0" fontId="2555" fillId="1786" borderId="2003" xfId="28" applyAlignment="1">
      <alignment horizontal="left" vertical="center" wrapText="1"/>
    </xf>
    <xf numFmtId="0" fontId="2540" fillId="1786" borderId="2004" xfId="28" applyAlignment="1">
      <alignment horizontal="left" vertical="center" wrapText="1"/>
    </xf>
    <xf numFmtId="0" fontId="2544" fillId="1786" borderId="2005" xfId="28"/>
    <xf numFmtId="0" fontId="2544" fillId="1786" borderId="2006" xfId="28"/>
    <xf numFmtId="0" fontId="2540" fillId="1786" borderId="2003" xfId="28" applyAlignment="1">
      <alignment horizontal="left" vertical="center" wrapText="1"/>
    </xf>
    <xf numFmtId="0" fontId="2542" fillId="1786" borderId="2005" xfId="28"/>
    <xf numFmtId="0" fontId="2542" fillId="1786" borderId="2006" xfId="28"/>
    <xf numFmtId="0" fontId="2555" fillId="1786" borderId="2003" xfId="28" applyAlignment="1">
      <alignment horizontal="center" vertical="center"/>
    </xf>
    <xf numFmtId="0" fontId="2540" fillId="1786" borderId="2003" xfId="28" applyAlignment="1">
      <alignment horizontal="center" vertical="center"/>
    </xf>
    <xf numFmtId="0" fontId="2555" fillId="1825" borderId="1978" xfId="28" applyAlignment="1">
      <alignment horizontal="left" vertical="center" wrapText="1"/>
    </xf>
    <xf numFmtId="0" fontId="2550" fillId="1826" borderId="1977" xfId="28" applyAlignment="1">
      <alignment horizontal="center" vertical="center" wrapText="1"/>
    </xf>
    <xf numFmtId="0" fontId="2550" fillId="1826" borderId="1978" xfId="28" applyAlignment="1">
      <alignment horizontal="center" vertical="center" wrapText="1"/>
    </xf>
    <xf numFmtId="0" fontId="2550" fillId="1786" borderId="1977" xfId="28" applyAlignment="1">
      <alignment horizontal="center" vertical="center" wrapText="1"/>
    </xf>
    <xf numFmtId="0" fontId="2556" fillId="1786" borderId="1977" xfId="28" applyAlignment="1">
      <alignment horizontal="center" vertical="center" wrapText="1"/>
    </xf>
    <xf numFmtId="0" fontId="2550" fillId="1791" borderId="1977" xfId="28" applyAlignment="1">
      <alignment horizontal="center" vertical="center" wrapText="1"/>
    </xf>
    <xf numFmtId="0" fontId="2541" fillId="1786" borderId="1978" xfId="28" applyAlignment="1">
      <alignment horizontal="left" vertical="center" wrapText="1"/>
    </xf>
    <xf numFmtId="0" fontId="2552" fillId="1786" borderId="1976" xfId="28" applyAlignment="1">
      <alignment horizontal="left"/>
    </xf>
    <xf numFmtId="0" fontId="2570" fillId="1786" borderId="1976" xfId="28"/>
    <xf numFmtId="0" fontId="2571" fillId="1786" borderId="1976" xfId="28" applyAlignment="1">
      <alignment horizontal="left" vertical="center"/>
    </xf>
    <xf numFmtId="0" fontId="2555" fillId="1786" borderId="1977" xfId="28" applyAlignment="1">
      <alignment horizontal="center" vertical="center"/>
    </xf>
    <xf numFmtId="0" fontId="2555" fillId="1786" borderId="1976" xfId="28" applyAlignment="1">
      <alignment horizontal="center" vertical="center"/>
    </xf>
    <xf numFmtId="0" fontId="2540" fillId="1786" borderId="1976" xfId="28" applyAlignment="1">
      <alignment horizontal="left" vertical="center" wrapText="1"/>
    </xf>
    <xf numFmtId="0" fontId="2541" fillId="1786" borderId="1976" xfId="28" applyAlignment="1">
      <alignment horizontal="left" vertical="center" wrapText="1"/>
    </xf>
    <xf numFmtId="0" fontId="2540" fillId="1786" borderId="1977" xfId="28" applyAlignment="1">
      <alignment horizontal="center" vertical="center"/>
    </xf>
    <xf numFmtId="0" fontId="2552" fillId="1802" borderId="2002" xfId="28" applyAlignment="1">
      <alignment horizontal="center" wrapText="1"/>
    </xf>
    <xf numFmtId="0" fontId="2552" fillId="1786" borderId="2002" xfId="28" applyAlignment="1">
      <alignment horizontal="center" wrapText="1"/>
    </xf>
    <xf numFmtId="0" fontId="2546" fillId="1786" borderId="2002" xfId="28" applyAlignment="1">
      <alignment vertical="bottom"/>
    </xf>
    <xf numFmtId="0" fontId="2546" fillId="1786" borderId="2002" xfId="28" applyAlignment="1">
      <alignment horizontal="center"/>
    </xf>
    <xf numFmtId="3" fontId="2541" fillId="1786" borderId="1977" xfId="28" applyAlignment="1">
      <alignment horizontal="center" vertical="center"/>
    </xf>
    <xf numFmtId="10" fontId="2546" fillId="1786" borderId="2002" xfId="28" applyAlignment="1">
      <alignment horizontal="center"/>
    </xf>
    <xf numFmtId="10" fontId="2546" fillId="1802" borderId="2002" xfId="28" applyAlignment="1">
      <alignment horizontal="center"/>
    </xf>
    <xf numFmtId="0" fontId="2552" fillId="1786" borderId="1976" xfId="28" applyAlignment="1">
      <alignment horizontal="left" vertical="center" wrapText="1"/>
    </xf>
    <xf numFmtId="0" fontId="2552" fillId="1786" borderId="1976" xfId="28" applyAlignment="1">
      <alignment horizontal="center" vertical="center" wrapText="1"/>
    </xf>
    <xf numFmtId="0" fontId="2552" fillId="1786" borderId="1976" xfId="28" applyAlignment="1">
      <alignment horizontal="center" wrapText="1"/>
    </xf>
    <xf numFmtId="0" fontId="2572" fillId="1826" borderId="1977" xfId="28" applyAlignment="1">
      <alignment horizontal="center" vertical="center" wrapText="1"/>
    </xf>
    <xf numFmtId="0" fontId="2546" fillId="1786" borderId="2002" xfId="28" applyAlignment="1">
      <alignment horizontal="center" vertical="bottom"/>
    </xf>
    <xf numFmtId="0" fontId="2541" fillId="1786" borderId="1977" xfId="28" applyAlignment="1">
      <alignment horizontal="center" vertical="center" wrapText="1"/>
    </xf>
    <xf numFmtId="0" fontId="2541" fillId="1786" borderId="1977" xfId="28" applyAlignment="1">
      <alignment horizontal="center" vertical="center" wrapText="1"/>
    </xf>
    <xf numFmtId="3" fontId="2540" fillId="1786" borderId="1977" xfId="28" applyAlignment="1">
      <alignment vertical="center"/>
    </xf>
    <xf numFmtId="0" fontId="2546" fillId="1786" borderId="2007" xfId="28" applyAlignment="1">
      <alignment horizontal="center"/>
    </xf>
    <xf numFmtId="0" fontId="2548" fillId="1786" borderId="2008" xfId="28"/>
    <xf numFmtId="0" fontId="2546" fillId="1786" borderId="1976" xfId="28" applyAlignment="1">
      <alignment horizontal="left" vertical="center"/>
    </xf>
    <xf numFmtId="0" fontId="2548" fillId="1786" borderId="2009" xfId="28"/>
    <xf numFmtId="0" fontId="2546" fillId="1786" borderId="1976" xfId="28" applyAlignment="1">
      <alignment horizontal="left" vertical="center" wrapText="1"/>
    </xf>
    <xf numFmtId="10" fontId="2548" fillId="1786" borderId="2002" xfId="28" applyAlignment="1">
      <alignment horizontal="center"/>
    </xf>
    <xf numFmtId="10" fontId="2546" fillId="1786" borderId="1976" xfId="28"/>
    <xf numFmtId="0" fontId="2546" fillId="1786" borderId="1976" xfId="28" applyAlignment="1">
      <alignment wrapText="1"/>
    </xf>
    <xf numFmtId="0" fontId="2546" fillId="1786" borderId="1976" xfId="28" applyAlignment="1">
      <alignment horizontal="center" vertical="center"/>
    </xf>
    <xf numFmtId="0" fontId="2555" fillId="1786" borderId="1976" xfId="28" applyAlignment="1">
      <alignment horizontal="left" vertical="center"/>
    </xf>
    <xf numFmtId="0" fontId="2547" fillId="1786" borderId="1976" xfId="28" applyAlignment="1">
      <alignment horizontal="center" vertical="center" wrapText="1"/>
    </xf>
    <xf numFmtId="10" fontId="2547" fillId="1786" borderId="1976" xfId="28" applyAlignment="1">
      <alignment horizontal="center" vertical="center" wrapText="1"/>
    </xf>
    <xf numFmtId="0" fontId="2540" fillId="1786" borderId="1976" xfId="28" applyAlignment="1">
      <alignment horizontal="center" vertical="center"/>
    </xf>
    <xf numFmtId="10" fontId="2541" fillId="1786" borderId="1976" xfId="28" applyAlignment="1">
      <alignment horizontal="left" vertical="center" wrapText="1"/>
    </xf>
    <xf numFmtId="0" fontId="2555" fillId="1825" borderId="1977" xfId="28" applyAlignment="1">
      <alignment horizontal="center" vertical="center"/>
    </xf>
    <xf numFmtId="0" fontId="2540" fillId="1825" borderId="1977" xfId="28" applyAlignment="1">
      <alignment horizontal="left" vertical="center" wrapText="1"/>
    </xf>
    <xf numFmtId="0" fontId="2541" fillId="1825" borderId="1977" xfId="28" applyAlignment="1">
      <alignment horizontal="center" vertical="center"/>
    </xf>
    <xf numFmtId="0" fontId="2540" fillId="1825" borderId="1977" xfId="28" applyAlignment="1">
      <alignment horizontal="center" vertical="center"/>
    </xf>
    <xf numFmtId="2" fontId="2540" fillId="1825" borderId="1977" xfId="28" applyAlignment="1">
      <alignment horizontal="center" vertical="center"/>
    </xf>
    <xf numFmtId="2" fontId="2555" fillId="1825" borderId="1977" xfId="28" applyAlignment="1">
      <alignment horizontal="center" vertical="center"/>
    </xf>
    <xf numFmtId="0" fontId="2541" fillId="1825" borderId="1977" xfId="28" applyAlignment="1">
      <alignment horizontal="left" vertical="center" wrapText="1"/>
    </xf>
    <xf numFmtId="0" fontId="2540" fillId="1825" borderId="1977" xfId="28" applyAlignment="1">
      <alignment vertical="center"/>
    </xf>
    <xf numFmtId="0" fontId="2550" fillId="1825" borderId="1977" xfId="28" applyAlignment="1">
      <alignment horizontal="right" vertical="center"/>
    </xf>
    <xf numFmtId="0" fontId="2566" fillId="1786" borderId="1976" xfId="28" applyAlignment="1">
      <alignment horizontal="left" vertical="center" wrapText="1"/>
    </xf>
    <xf numFmtId="0" fontId="2543" fillId="1786" borderId="1976" xfId="28" applyAlignment="1">
      <alignment horizontal="left" vertical="center"/>
    </xf>
    <xf numFmtId="0" fontId="2567" fillId="1786" borderId="2002" xfId="28" applyAlignment="1">
      <alignment horizontal="center" vertical="bottom"/>
    </xf>
    <xf numFmtId="0" fontId="2542" fillId="1786" borderId="1976" xfId="28" applyAlignment="1">
      <alignment horizontal="center" vertical="center" wrapText="1"/>
    </xf>
    <xf numFmtId="0" fontId="2573" fillId="1786" borderId="2002" xfId="28" applyAlignment="1">
      <alignment horizontal="center" vertical="bottom"/>
    </xf>
    <xf numFmtId="0" fontId="2573" fillId="1802" borderId="2002" xfId="28" applyAlignment="1">
      <alignment horizontal="center" vertical="bottom"/>
    </xf>
    <xf numFmtId="0" fontId="2546" fillId="1802" borderId="2002" xfId="28"/>
    <xf numFmtId="10" fontId="2546" fillId="1786" borderId="2002" xfId="28"/>
    <xf numFmtId="0" fontId="2574" fillId="1786" borderId="1976" xfId="28" applyAlignment="1">
      <alignment horizontal="center" vertical="center" wrapText="1"/>
    </xf>
    <xf numFmtId="0" fontId="2566" fillId="1786" borderId="1976" xfId="28"/>
    <xf numFmtId="0" fontId="2573" fillId="1827" borderId="2002" xfId="28" applyAlignment="1">
      <alignment horizontal="center" vertical="bottom"/>
    </xf>
    <xf numFmtId="0" fontId="2546" fillId="1802" borderId="2002" xfId="28" applyAlignment="1">
      <alignment horizontal="center"/>
    </xf>
    <xf numFmtId="0" fontId="2546" fillId="1827" borderId="2002" xfId="28" applyAlignment="1">
      <alignment horizontal="center"/>
    </xf>
    <xf numFmtId="0" fontId="2546" fillId="1802" borderId="1976" xfId="28" applyAlignment="1">
      <alignment horizontal="center"/>
    </xf>
    <xf numFmtId="0" fontId="2547" fillId="1786" borderId="1976" xfId="28" applyAlignment="1">
      <alignment horizontal="center" vertical="center"/>
    </xf>
    <xf numFmtId="0" fontId="2575" fillId="1802" borderId="1976" xfId="28"/>
    <xf numFmtId="0" fontId="2567" fillId="1786" borderId="2007" xfId="28" applyAlignment="1">
      <alignment horizontal="center" wrapText="1"/>
    </xf>
    <xf numFmtId="0" fontId="2576" fillId="1786" borderId="2010" xfId="28" applyAlignment="1">
      <alignment horizontal="left" wrapText="1"/>
    </xf>
    <xf numFmtId="0" fontId="2566" fillId="1786" borderId="2002" xfId="28" applyAlignment="1">
      <alignment horizontal="center"/>
    </xf>
    <xf numFmtId="0" fontId="2577" fillId="1826" borderId="1977" xfId="28" applyAlignment="1">
      <alignment horizontal="center" vertical="center" wrapText="1"/>
    </xf>
    <xf numFmtId="0" fontId="2566" fillId="1786" borderId="1976" xfId="28" applyAlignment="1">
      <alignment horizontal="center"/>
    </xf>
    <xf numFmtId="0" fontId="2576" fillId="1786" borderId="2009" xfId="28" applyAlignment="1">
      <alignment horizontal="left" wrapText="1"/>
    </xf>
    <xf numFmtId="0" fontId="2566" fillId="1802" borderId="2002" xfId="28"/>
    <xf numFmtId="0" fontId="2566" fillId="1786" borderId="2002" xfId="28"/>
    <xf numFmtId="10" fontId="2566" fillId="1786" borderId="2002" xfId="28"/>
    <xf numFmtId="0" fontId="2566" fillId="1802" borderId="2002" xfId="28" applyAlignment="1">
      <alignment horizontal="center"/>
    </xf>
    <xf numFmtId="0" fontId="2566" fillId="1827" borderId="2002" xfId="28" applyAlignment="1">
      <alignment horizontal="center"/>
    </xf>
    <xf numFmtId="0" fontId="2566" fillId="1802" borderId="1976" xfId="28" applyAlignment="1">
      <alignment horizontal="center"/>
    </xf>
    <xf numFmtId="0" fontId="2566" fillId="1802" borderId="1976" xfId="28"/>
    <xf numFmtId="165" fontId="2546" fillId="1786" borderId="2002" xfId="28" applyAlignment="1">
      <alignment horizontal="center"/>
    </xf>
    <xf numFmtId="0" fontId="2546" fillId="1786" borderId="2002" xfId="28" applyAlignment="1">
      <alignment horizontal="center" vertical="center"/>
    </xf>
    <xf numFmtId="0" fontId="2576" fillId="1786" borderId="2002" xfId="28" applyAlignment="1">
      <alignment horizontal="center" vertical="center" wrapText="1"/>
    </xf>
    <xf numFmtId="10" fontId="2546" fillId="1786" borderId="2002" xfId="28" applyAlignment="1">
      <alignment horizontal="center" vertical="center"/>
    </xf>
    <xf numFmtId="9" fontId="2546" fillId="1786" borderId="2002" xfId="28" applyAlignment="1">
      <alignment horizontal="center" vertical="center"/>
    </xf>
    <xf numFmtId="0" fontId="2546" fillId="1786" borderId="2002" xfId="28" applyAlignment="1">
      <alignment horizontal="left" vertical="bottom" wrapText="1"/>
    </xf>
    <xf numFmtId="0" fontId="2567" fillId="1786" borderId="2002" xfId="28" applyAlignment="1">
      <alignment horizontal="center" wrapText="1"/>
    </xf>
    <xf numFmtId="0" fontId="2566" fillId="1786" borderId="2002" xfId="28" applyAlignment="1">
      <alignment horizontal="center" wrapText="1"/>
    </xf>
    <xf numFmtId="0" fontId="2576" fillId="1786" borderId="2002" xfId="28" applyAlignment="1">
      <alignment horizontal="center" wrapText="1"/>
    </xf>
    <xf numFmtId="0" fontId="2566" fillId="1786" borderId="2002" xfId="28" applyAlignment="1">
      <alignment horizontal="right" wrapText="1"/>
    </xf>
    <xf numFmtId="0" fontId="2566" fillId="1786" borderId="2002" xfId="28" applyAlignment="1">
      <alignment horizontal="left" wrapText="1"/>
    </xf>
    <xf numFmtId="0" fontId="2572" fillId="1825" borderId="1977" xfId="28" applyAlignment="1">
      <alignment horizontal="center" vertical="center" wrapText="1"/>
    </xf>
    <xf numFmtId="10" fontId="2566" fillId="1786" borderId="2002" xfId="28" applyAlignment="1">
      <alignment horizontal="right" wrapText="1"/>
    </xf>
    <xf numFmtId="0" fontId="2546" fillId="1827" borderId="2002" xfId="28" applyAlignment="1">
      <alignment horizontal="left" vertical="bottom" wrapText="1"/>
    </xf>
    <xf numFmtId="0" fontId="2540" fillId="1786" borderId="1976" xfId="28" applyAlignment="1">
      <alignment vertical="center"/>
    </xf>
    <xf numFmtId="0" fontId="2556" fillId="1786" borderId="1977" xfId="28" applyAlignment="1">
      <alignment horizontal="center" vertical="center"/>
    </xf>
    <xf numFmtId="0" fontId="2578" fillId="1786" borderId="1976" xfId="28" applyAlignment="1">
      <alignment horizontal="center" vertical="center" wrapText="1"/>
    </xf>
    <xf numFmtId="0" fontId="2578" fillId="1786" borderId="1976" xfId="28" applyAlignment="1">
      <alignment horizontal="center" vertical="center"/>
    </xf>
    <xf numFmtId="0" fontId="2540" fillId="1826" borderId="1977" xfId="28" applyAlignment="1">
      <alignment vertical="center"/>
    </xf>
    <xf numFmtId="0" fontId="2550" fillId="1786" borderId="1977" xfId="28" applyAlignment="1">
      <alignment horizontal="center" vertical="center"/>
    </xf>
    <xf numFmtId="0" fontId="2579" fillId="1786" borderId="1977" xfId="28" applyAlignment="1">
      <alignment horizontal="center" vertical="center"/>
    </xf>
    <xf numFmtId="0" fontId="2540" fillId="1828" borderId="1977" xfId="28" applyAlignment="1">
      <alignment vertical="center"/>
    </xf>
    <xf numFmtId="0" fontId="2550" fillId="1786" borderId="1977" xfId="28" applyAlignment="1">
      <alignment horizontal="center" vertical="center"/>
    </xf>
    <xf numFmtId="0" fontId="2579" fillId="1786" borderId="1977" xfId="28" applyAlignment="1">
      <alignment horizontal="center" vertical="center"/>
    </xf>
    <xf numFmtId="0" fontId="2546" fillId="1786" borderId="1976" xfId="28" applyAlignment="1">
      <alignment vertical="center" wrapText="1"/>
    </xf>
    <xf numFmtId="0" fontId="2546" fillId="1786" borderId="1976" xfId="28" applyAlignment="1">
      <alignment horizontal="center" vertical="center" wrapText="1"/>
    </xf>
    <xf numFmtId="0" fontId="2550" fillId="1786" borderId="1976" xfId="28" applyAlignment="1">
      <alignment horizontal="center" vertical="center"/>
    </xf>
    <xf numFmtId="0" fontId="2580" fillId="1786" borderId="1976" xfId="28" applyAlignment="1">
      <alignment horizontal="center" vertical="center"/>
    </xf>
    <xf numFmtId="0" fontId="2541" fillId="1829" borderId="1977" xfId="28" applyAlignment="1">
      <alignment horizontal="left" vertical="center"/>
    </xf>
    <xf numFmtId="0" fontId="2541" fillId="1795" borderId="1977" xfId="28" applyAlignment="1">
      <alignment horizontal="left" vertical="center"/>
    </xf>
    <xf numFmtId="0" fontId="2581" fillId="1786" borderId="1976" xfId="28" applyAlignment="1">
      <alignment horizontal="center" vertical="center"/>
    </xf>
    <xf numFmtId="0" fontId="2541" fillId="1830" borderId="1977" xfId="28" applyAlignment="1">
      <alignment horizontal="left" vertical="center"/>
    </xf>
    <xf numFmtId="0" fontId="2541" fillId="1793" borderId="1977" xfId="28" applyAlignment="1">
      <alignment horizontal="left" vertical="center"/>
    </xf>
    <xf numFmtId="166" fontId="2577" fillId="1825" borderId="1977" xfId="28" applyAlignment="1">
      <alignment horizontal="center" vertical="center"/>
    </xf>
    <xf numFmtId="0" fontId="2550" fillId="1825" borderId="1977" xfId="28" applyAlignment="1">
      <alignment horizontal="center" vertical="center"/>
    </xf>
    <xf numFmtId="166" fontId="2572" fillId="1825" borderId="1977" xfId="28" applyAlignment="1">
      <alignment horizontal="center" vertical="center"/>
    </xf>
    <xf numFmtId="0" fontId="2577" fillId="1825" borderId="1977" xfId="28" applyAlignment="1">
      <alignment horizontal="center" vertical="center"/>
    </xf>
    <xf numFmtId="0" fontId="2542" fillId="1786" borderId="1976" xfId="28" applyAlignment="1">
      <alignment horizontal="center" vertical="center" wrapText="1"/>
    </xf>
    <xf numFmtId="0" fontId="2574" fillId="1786" borderId="1976" xfId="28" applyAlignment="1">
      <alignment horizontal="center" vertical="center" wrapText="1"/>
    </xf>
    <xf numFmtId="0" fontId="2550" fillId="1786" borderId="1976" xfId="28" applyAlignment="1">
      <alignment horizontal="right" vertical="center"/>
    </xf>
    <xf numFmtId="0" fontId="2550" fillId="1786" borderId="1977" xfId="28" applyAlignment="1">
      <alignment horizontal="right" vertical="center"/>
    </xf>
    <xf numFmtId="0" fontId="2555" fillId="1791" borderId="1977" xfId="28" applyAlignment="1">
      <alignment horizontal="center" vertical="center"/>
    </xf>
    <xf numFmtId="1" fontId="2572" fillId="1786" borderId="1976" xfId="28" applyAlignment="1">
      <alignment horizontal="center" vertical="center"/>
    </xf>
    <xf numFmtId="1" fontId="2572" fillId="1825" borderId="1977" xfId="28" applyAlignment="1">
      <alignment horizontal="center" vertical="center"/>
    </xf>
    <xf numFmtId="0" fontId="2572" fillId="1825" borderId="1977" xfId="28" applyAlignment="1">
      <alignment horizontal="center" vertical="center"/>
    </xf>
    <xf numFmtId="0" fontId="2577" fillId="1791" borderId="1977" xfId="28" applyAlignment="1">
      <alignment horizontal="center" vertical="center" wrapText="1"/>
    </xf>
    <xf numFmtId="0" fontId="2572" fillId="1786" borderId="1976" xfId="28" applyAlignment="1">
      <alignment horizontal="center" vertical="center"/>
    </xf>
    <xf numFmtId="0" fontId="2582" fillId="1786" borderId="1976" xfId="28" applyAlignment="1">
      <alignment horizontal="center" vertical="center" wrapText="1"/>
    </xf>
    <xf numFmtId="10" fontId="2546" fillId="1786" borderId="1976" xfId="28" applyAlignment="1">
      <alignment vertical="center" wrapText="1"/>
    </xf>
    <xf numFmtId="0" fontId="2583" fillId="1786" borderId="1977" xfId="28" applyAlignment="1">
      <alignment horizontal="left" vertical="center" wrapText="1"/>
    </xf>
    <xf numFmtId="0" fontId="2550" fillId="1791" borderId="1977" xfId="28" applyAlignment="1">
      <alignment horizontal="center" vertical="center"/>
    </xf>
    <xf numFmtId="0" fontId="2541" fillId="1786" borderId="1976" xfId="28" applyAlignment="1">
      <alignment horizontal="center" vertical="center"/>
    </xf>
    <xf numFmtId="0" fontId="2556" fillId="1786" borderId="1977" xfId="28" applyAlignment="1">
      <alignment horizontal="left" vertical="center" wrapText="1"/>
    </xf>
    <xf numFmtId="0" fontId="2552" fillId="1786" borderId="1976" xfId="28"/>
    <xf numFmtId="0" fontId="2550" fillId="1794" borderId="1977" xfId="28" applyAlignment="1">
      <alignment horizontal="center" vertical="center"/>
    </xf>
    <xf numFmtId="0" fontId="2572" fillId="1791" borderId="1977" xfId="28" applyAlignment="1">
      <alignment horizontal="center" vertical="center" wrapText="1"/>
    </xf>
    <xf numFmtId="0" fontId="2550" fillId="1795" borderId="1977" xfId="28" applyAlignment="1">
      <alignment horizontal="center" vertical="center"/>
    </xf>
    <xf numFmtId="0" fontId="2555" fillId="1786" borderId="1976" xfId="28" applyAlignment="1">
      <alignment horizontal="left" vertical="center" wrapText="1"/>
    </xf>
    <xf numFmtId="0" fontId="2555" fillId="1825" borderId="1978" xfId="28" applyAlignment="1">
      <alignment horizontal="left" vertical="center"/>
    </xf>
    <xf numFmtId="10" fontId="2540" fillId="1786" borderId="1977" xfId="28" applyAlignment="1">
      <alignment vertical="center"/>
    </xf>
    <xf numFmtId="0" fontId="2552" fillId="1786" borderId="2007" xfId="28" applyAlignment="1">
      <alignment horizontal="center" vertical="center" wrapText="1"/>
    </xf>
    <xf numFmtId="0" fontId="2544" fillId="1786" borderId="2009" xfId="28"/>
    <xf numFmtId="0" fontId="2544" fillId="1786" borderId="2011" xfId="28"/>
    <xf numFmtId="0" fontId="2552" fillId="1831" borderId="2002" xfId="28" applyAlignment="1">
      <alignment horizontal="center" vertical="center" wrapText="1"/>
    </xf>
    <xf numFmtId="0" fontId="2546" fillId="1786" borderId="2002" xfId="28" applyAlignment="1">
      <alignment horizontal="center" vertical="center" wrapText="1"/>
    </xf>
    <xf numFmtId="0" fontId="2546" fillId="1786" borderId="2002" xfId="28" applyAlignment="1">
      <alignment vertical="center" wrapText="1"/>
    </xf>
    <xf numFmtId="0" fontId="2546" fillId="1791" borderId="2002" xfId="28" applyAlignment="1">
      <alignment horizontal="center" vertical="center" wrapText="1"/>
    </xf>
    <xf numFmtId="0" fontId="2566" fillId="1786" borderId="2002" xfId="28" applyAlignment="1">
      <alignment horizontal="center" vertical="center" wrapText="1"/>
    </xf>
    <xf numFmtId="0" fontId="2566" fillId="1802" borderId="2002" xfId="28" applyAlignment="1">
      <alignment horizontal="left" vertical="center" wrapText="1"/>
    </xf>
    <xf numFmtId="2" fontId="2541" fillId="1786" borderId="1977" xfId="28" applyAlignment="1">
      <alignment horizontal="center" vertical="center"/>
    </xf>
    <xf numFmtId="2" fontId="2550" fillId="1791" borderId="1977" xfId="28" applyAlignment="1">
      <alignment horizontal="center" vertical="center"/>
    </xf>
    <xf numFmtId="0" fontId="2552" fillId="1786" borderId="2002" xfId="28" applyAlignment="1">
      <alignment horizontal="center"/>
    </xf>
    <xf numFmtId="0" fontId="2582" fillId="1826" borderId="2002" xfId="28" applyAlignment="1">
      <alignment horizontal="center" vertical="center"/>
    </xf>
    <xf numFmtId="0" fontId="2576" fillId="1786" borderId="1976" xfId="28" applyAlignment="1">
      <alignment horizontal="left" vertical="center" wrapText="1"/>
    </xf>
    <xf numFmtId="0" fontId="2574" fillId="1786" borderId="2002" xfId="28" applyAlignment="1">
      <alignment wrapText="1"/>
    </xf>
    <xf numFmtId="0" fontId="2552" fillId="1826" borderId="2002" xfId="28" applyAlignment="1">
      <alignment horizontal="center" vertical="center" wrapText="1"/>
    </xf>
    <xf numFmtId="0" fontId="2552" fillId="1826" borderId="2002" xfId="28" applyAlignment="1">
      <alignment horizontal="center" vertical="center"/>
    </xf>
    <xf numFmtId="0" fontId="2552" fillId="1831" borderId="1976" xfId="28" applyAlignment="1">
      <alignment horizontal="center" vertical="center"/>
    </xf>
    <xf numFmtId="0" fontId="2582" fillId="1786" borderId="2002" xfId="28" applyAlignment="1">
      <alignment horizontal="center" vertical="center" wrapText="1"/>
    </xf>
    <xf numFmtId="3" fontId="2582" fillId="1786" borderId="2002" xfId="28" applyAlignment="1">
      <alignment horizontal="center" vertical="center" wrapText="1"/>
    </xf>
    <xf numFmtId="0" fontId="2546" fillId="1802" borderId="2002" xfId="28" applyAlignment="1">
      <alignment horizontal="center" wrapText="1"/>
    </xf>
    <xf numFmtId="0" fontId="2546" fillId="1786" borderId="2012" xfId="28" applyAlignment="1">
      <alignment horizontal="center"/>
    </xf>
    <xf numFmtId="0" fontId="2546" fillId="1786" borderId="2013" xfId="28" applyAlignment="1">
      <alignment horizontal="center"/>
    </xf>
    <xf numFmtId="0" fontId="2546" fillId="1832" borderId="2014" xfId="28" applyAlignment="1">
      <alignment horizontal="center" vertical="bottom"/>
    </xf>
    <xf numFmtId="0" fontId="2546" fillId="1786" borderId="2015" xfId="28" applyAlignment="1">
      <alignment horizontal="center" vertical="bottom"/>
    </xf>
    <xf numFmtId="0" fontId="2546" fillId="1786" borderId="1976" xfId="28" applyAlignment="1">
      <alignment horizontal="center" vertical="bottom"/>
    </xf>
    <xf numFmtId="0" fontId="2546" fillId="1832" borderId="2016" xfId="28" applyAlignment="1">
      <alignment horizontal="center" vertical="bottom"/>
    </xf>
    <xf numFmtId="0" fontId="2546" fillId="1786" borderId="2007" xfId="28" applyAlignment="1">
      <alignment horizontal="center" vertical="bottom"/>
    </xf>
    <xf numFmtId="0" fontId="2546" fillId="1786" borderId="2015" xfId="28" applyAlignment="1">
      <alignment horizontal="center"/>
    </xf>
    <xf numFmtId="0" fontId="2546" fillId="1832" borderId="2017" xfId="28" applyAlignment="1">
      <alignment horizontal="center" vertical="bottom"/>
    </xf>
    <xf numFmtId="0" fontId="2584" fillId="1833" borderId="2002" xfId="28" applyAlignment="1">
      <alignment horizontal="right" vertical="center" wrapText="1"/>
    </xf>
    <xf numFmtId="0" fontId="2552" fillId="1832" borderId="2018" xfId="28" applyAlignment="1">
      <alignment horizontal="center" vertical="bottom"/>
    </xf>
    <xf numFmtId="0" fontId="2552" fillId="1832" borderId="2019" xfId="28" applyAlignment="1">
      <alignment horizontal="center" vertical="bottom"/>
    </xf>
    <xf numFmtId="0" fontId="2552" fillId="1832" borderId="2020" xfId="28" applyAlignment="1">
      <alignment horizontal="center" vertical="bottom"/>
    </xf>
    <xf numFmtId="0" fontId="2546" fillId="1832" borderId="2021" xfId="28" applyAlignment="1">
      <alignment horizontal="center"/>
    </xf>
    <xf numFmtId="0" fontId="2546" fillId="1832" borderId="2022" xfId="28" applyAlignment="1">
      <alignment horizontal="center"/>
    </xf>
    <xf numFmtId="0" fontId="2546" fillId="1832" borderId="2023" xfId="28" applyAlignment="1">
      <alignment horizontal="center"/>
    </xf>
    <xf numFmtId="0" fontId="2546" fillId="1832" borderId="2011" xfId="28" applyAlignment="1">
      <alignment horizontal="center"/>
    </xf>
    <xf numFmtId="0" fontId="2546" fillId="1832" borderId="2009" xfId="28" applyAlignment="1">
      <alignment horizontal="center"/>
    </xf>
    <xf numFmtId="0" fontId="2552" fillId="1791" borderId="2007" xfId="28" applyAlignment="1">
      <alignment horizontal="left" vertical="center" wrapText="1"/>
    </xf>
    <xf numFmtId="0" fontId="2552" fillId="1834" borderId="2002" xfId="28" applyAlignment="1">
      <alignment horizontal="left" vertical="center" wrapText="1"/>
    </xf>
    <xf numFmtId="0" fontId="2566" fillId="1802" borderId="1976" xfId="28" applyAlignment="1">
      <alignment horizontal="center" vertical="center" wrapText="1"/>
    </xf>
    <xf numFmtId="0" fontId="2552" fillId="1835" borderId="2002" xfId="28" applyAlignment="1">
      <alignment horizontal="left" vertical="center" wrapText="1"/>
    </xf>
    <xf numFmtId="0" fontId="2585" fillId="1786" borderId="1976" xfId="28"/>
    <xf numFmtId="0" fontId="2585" fillId="1786" borderId="2024" xfId="28"/>
    <xf numFmtId="0" fontId="2586" fillId="1786" borderId="1976" xfId="28" applyAlignment="1">
      <alignment horizontal="center" vertical="center" wrapText="1"/>
    </xf>
    <xf numFmtId="0" fontId="2587" fillId="1786" borderId="1976" xfId="28" applyAlignment="1">
      <alignment horizontal="center" vertical="center" wrapText="1"/>
    </xf>
    <xf numFmtId="0" fontId="2585" fillId="1786" borderId="1976" xfId="28" applyAlignment="1">
      <alignment horizontal="center" vertical="center"/>
    </xf>
    <xf numFmtId="0" fontId="2587" fillId="1786" borderId="2021" xfId="28" applyAlignment="1">
      <alignment horizontal="center" vertical="center" wrapText="1"/>
    </xf>
    <xf numFmtId="0" fontId="2544" fillId="1786" borderId="2022" xfId="28"/>
    <xf numFmtId="0" fontId="2544" fillId="1786" borderId="2023" xfId="28"/>
    <xf numFmtId="0" fontId="2587" fillId="1786" borderId="2002" xfId="28" applyAlignment="1">
      <alignment horizontal="center" vertical="center" wrapText="1"/>
    </xf>
    <xf numFmtId="0" fontId="2587" fillId="1803" borderId="2002" xfId="28" applyAlignment="1">
      <alignment horizontal="center" vertical="center" wrapText="1"/>
    </xf>
    <xf numFmtId="0" fontId="2585" fillId="1802" borderId="1976" xfId="28" applyAlignment="1">
      <alignment horizontal="center" vertical="bottom" wrapText="1"/>
    </xf>
    <xf numFmtId="0" fontId="2585" fillId="1802" borderId="2002" xfId="28" applyAlignment="1">
      <alignment horizontal="center" vertical="bottom" wrapText="1"/>
    </xf>
    <xf numFmtId="0" fontId="2585" fillId="1805" borderId="2002" xfId="28" applyAlignment="1">
      <alignment horizontal="left" wrapText="1"/>
    </xf>
    <xf numFmtId="3" fontId="2588" fillId="1802" borderId="2002" xfId="28" applyAlignment="1">
      <alignment horizontal="center" wrapText="1"/>
    </xf>
    <xf numFmtId="0" fontId="2585" fillId="1786" borderId="2002" xfId="28" applyAlignment="1">
      <alignment horizontal="center" vertical="bottom" wrapText="1"/>
    </xf>
    <xf numFmtId="0" fontId="2586" fillId="1786" borderId="2002" xfId="28" applyAlignment="1">
      <alignment horizontal="center" vertical="bottom" wrapText="1"/>
    </xf>
    <xf numFmtId="0" fontId="2585" fillId="1786" borderId="1976" xfId="28" applyAlignment="1">
      <alignment horizontal="center"/>
    </xf>
    <xf numFmtId="0" fontId="2585" fillId="1786" borderId="1976" xfId="28" applyAlignment="1">
      <alignment horizontal="center" vertical="bottom"/>
    </xf>
    <xf numFmtId="0" fontId="2588" fillId="1802" borderId="2002" xfId="28" applyAlignment="1">
      <alignment horizontal="center" wrapText="1"/>
    </xf>
    <xf numFmtId="0" fontId="2587" fillId="1786" borderId="1976" xfId="28" applyAlignment="1">
      <alignment vertical="bottom" wrapText="1"/>
    </xf>
    <xf numFmtId="0" fontId="2587" fillId="1826" borderId="2025" xfId="28" applyAlignment="1">
      <alignment vertical="bottom" wrapText="1"/>
    </xf>
    <xf numFmtId="0" fontId="2587" fillId="1826" borderId="2026" xfId="28" applyAlignment="1">
      <alignment vertical="bottom" wrapText="1"/>
    </xf>
    <xf numFmtId="1" fontId="2587" fillId="1826" borderId="2026" xfId="28" applyAlignment="1">
      <alignment horizontal="center" vertical="bottom" wrapText="1"/>
    </xf>
    <xf numFmtId="1" fontId="2587" fillId="1826" borderId="2010" xfId="28" applyAlignment="1">
      <alignment horizontal="center" vertical="bottom" wrapText="1"/>
    </xf>
    <xf numFmtId="0" fontId="2589" fillId="1786" borderId="1976" xfId="28" applyAlignment="1">
      <alignment vertical="center"/>
    </xf>
    <xf numFmtId="0" fontId="2585" fillId="1786" borderId="1976" xfId="28" applyAlignment="1">
      <alignment horizontal="left" vertical="center"/>
    </xf>
    <xf numFmtId="0" fontId="2546" fillId="1803" borderId="2002" xfId="28" applyAlignment="1">
      <alignment horizontal="center" wrapText="1"/>
    </xf>
    <xf numFmtId="0" fontId="2546" fillId="1805" borderId="2002" xfId="28" applyAlignment="1">
      <alignment horizontal="center" wrapText="1"/>
    </xf>
    <xf numFmtId="0" fontId="2546" fillId="1786" borderId="2002" xfId="28" applyAlignment="1">
      <alignment horizontal="center" wrapText="1"/>
    </xf>
    <xf numFmtId="0" fontId="2567" fillId="1786" borderId="1976" xfId="28" applyAlignment="1">
      <alignment vertical="center" wrapText="1"/>
    </xf>
    <xf numFmtId="0" fontId="2546" fillId="1806" borderId="2002" xfId="28"/>
    <xf numFmtId="0" fontId="2546" fillId="1831" borderId="1976" xfId="28"/>
    <xf numFmtId="0" fontId="2590" fillId="1786" borderId="1976" xfId="28" applyAlignment="1">
      <alignment horizontal="center" vertical="bottom"/>
    </xf>
    <xf numFmtId="0" fontId="2566" fillId="1786" borderId="1976" xfId="28" applyAlignment="1">
      <alignment vertical="bottom"/>
    </xf>
    <xf numFmtId="0" fontId="2590" fillId="1786" borderId="2002" xfId="28" applyAlignment="1">
      <alignment horizontal="center"/>
    </xf>
    <xf numFmtId="0" fontId="2590" fillId="1836" borderId="2002" xfId="28" applyAlignment="1">
      <alignment horizontal="center"/>
    </xf>
    <xf numFmtId="0" fontId="2590" fillId="1791" borderId="2002" xfId="28" applyAlignment="1">
      <alignment horizontal="center"/>
    </xf>
    <xf numFmtId="0" fontId="2590" fillId="1834" borderId="2002" xfId="28" applyAlignment="1">
      <alignment horizontal="center"/>
    </xf>
    <xf numFmtId="0" fontId="2590" fillId="1837" borderId="2002" xfId="28" applyAlignment="1">
      <alignment horizontal="center"/>
    </xf>
    <xf numFmtId="0" fontId="2590" fillId="1838" borderId="2002" xfId="28" applyAlignment="1">
      <alignment horizontal="center"/>
    </xf>
    <xf numFmtId="0" fontId="2566" fillId="1786" borderId="2024" xfId="28" applyAlignment="1">
      <alignment horizontal="center"/>
    </xf>
    <xf numFmtId="0" fontId="2566" fillId="1786" borderId="2009" xfId="28" applyAlignment="1">
      <alignment horizontal="center"/>
    </xf>
    <xf numFmtId="0" fontId="2566" fillId="1805" borderId="2011" xfId="28" applyAlignment="1">
      <alignment horizontal="center"/>
    </xf>
    <xf numFmtId="0" fontId="2566" fillId="1805" borderId="2026" xfId="28" applyAlignment="1">
      <alignment horizontal="center"/>
    </xf>
    <xf numFmtId="0" fontId="2566" fillId="1786" borderId="2017" xfId="28" applyAlignment="1">
      <alignment horizontal="center"/>
    </xf>
    <xf numFmtId="0" fontId="2566" fillId="1786" borderId="2010" xfId="28" applyAlignment="1">
      <alignment horizontal="center"/>
    </xf>
    <xf numFmtId="0" fontId="2590" fillId="1786" borderId="1976" xfId="28" applyAlignment="1">
      <alignment horizontal="right"/>
    </xf>
    <xf numFmtId="0" fontId="2591" fillId="1826" borderId="1976" xfId="28" applyAlignment="1">
      <alignment horizontal="right"/>
    </xf>
    <xf numFmtId="0" fontId="2591" fillId="1826" borderId="1976" xfId="28" applyAlignment="1">
      <alignment horizontal="left"/>
    </xf>
    <xf numFmtId="0" fontId="2592" fillId="1786" borderId="1976" xfId="28" applyAlignment="1">
      <alignment vertical="bottom"/>
    </xf>
    <xf numFmtId="0" fontId="2590" fillId="1786" borderId="2002" xfId="28" applyAlignment="1">
      <alignment horizontal="left"/>
    </xf>
    <xf numFmtId="0" fontId="2566" fillId="1786" borderId="2002" xfId="28" applyAlignment="1">
      <alignment horizontal="left"/>
    </xf>
    <xf numFmtId="0" fontId="2591" fillId="1786" borderId="1976" xfId="28" applyAlignment="1">
      <alignment vertical="bottom"/>
    </xf>
    <xf numFmtId="0" fontId="2593" fillId="1786" borderId="1976" xfId="28" applyAlignment="1">
      <alignment horizontal="left" vertical="bottom"/>
    </xf>
    <xf numFmtId="0" fontId="2546" fillId="1786" borderId="1976" xfId="28" applyAlignment="1">
      <alignment horizontal="left" vertical="bottom"/>
    </xf>
    <xf numFmtId="0" fontId="2594" fillId="1786" borderId="1976" xfId="28" applyAlignment="1">
      <alignment horizontal="left" vertical="bottom"/>
    </xf>
    <xf numFmtId="0" fontId="2595" fillId="1831" borderId="2002" xfId="28" applyAlignment="1">
      <alignment horizontal="center" vertical="bottom"/>
    </xf>
    <xf numFmtId="0" fontId="2595" fillId="1839" borderId="2002" xfId="28" applyAlignment="1">
      <alignment horizontal="center" vertical="bottom"/>
    </xf>
    <xf numFmtId="0" fontId="2595" fillId="1840" borderId="2002" xfId="28" applyAlignment="1">
      <alignment horizontal="center" vertical="bottom"/>
    </xf>
    <xf numFmtId="0" fontId="2595" fillId="1817" borderId="2002" xfId="28" applyAlignment="1">
      <alignment horizontal="center" vertical="bottom"/>
    </xf>
    <xf numFmtId="0" fontId="2595" fillId="1816" borderId="2002" xfId="28" applyAlignment="1">
      <alignment horizontal="center" vertical="bottom"/>
    </xf>
    <xf numFmtId="0" fontId="2595" fillId="1841" borderId="2002" xfId="28" applyAlignment="1">
      <alignment horizontal="center" vertical="bottom"/>
    </xf>
    <xf numFmtId="0" fontId="2595" fillId="1832" borderId="2002" xfId="28" applyAlignment="1">
      <alignment horizontal="center" vertical="center"/>
    </xf>
    <xf numFmtId="0" fontId="2595" fillId="1832" borderId="2009" xfId="28" applyAlignment="1">
      <alignment horizontal="left"/>
    </xf>
    <xf numFmtId="0" fontId="2552" fillId="1832" borderId="2009" xfId="28" applyAlignment="1">
      <alignment horizontal="left"/>
    </xf>
    <xf numFmtId="0" fontId="2596" fillId="1834" borderId="2002" xfId="28" applyAlignment="1">
      <alignment horizontal="center"/>
    </xf>
    <xf numFmtId="0" fontId="2596" fillId="1786" borderId="2002" xfId="28" applyAlignment="1">
      <alignment horizontal="center"/>
    </xf>
    <xf numFmtId="0" fontId="2596" fillId="1791" borderId="2002" xfId="28" applyAlignment="1">
      <alignment horizontal="center"/>
    </xf>
    <xf numFmtId="0" fontId="2552" fillId="1831" borderId="2002" xfId="28" applyAlignment="1">
      <alignment horizontal="right"/>
    </xf>
    <xf numFmtId="0" fontId="2595" fillId="1826" borderId="2002" xfId="28" applyAlignment="1">
      <alignment horizontal="center"/>
    </xf>
    <xf numFmtId="0" fontId="2590" fillId="1831" borderId="2002" xfId="28" applyAlignment="1">
      <alignment horizontal="left" vertical="bottom"/>
    </xf>
    <xf numFmtId="0" fontId="2566" fillId="1786" borderId="2002" xfId="28" applyAlignment="1">
      <alignment horizontal="left" vertical="top" wrapText="1"/>
    </xf>
    <xf numFmtId="0" fontId="2566" fillId="1786" borderId="1976" xfId="28" applyAlignment="1">
      <alignment horizontal="left" vertical="top"/>
    </xf>
    <xf numFmtId="0" fontId="2590" fillId="1786" borderId="1976" xfId="28" applyAlignment="1">
      <alignment horizontal="left" vertical="bottom"/>
    </xf>
    <xf numFmtId="0" fontId="2566" fillId="1786" borderId="1976" xfId="28" applyAlignment="1">
      <alignment horizontal="left" vertical="top" wrapText="1"/>
    </xf>
    <xf numFmtId="0" fontId="2590" fillId="1831" borderId="2002" xfId="28" applyAlignment="1">
      <alignment horizontal="center" vertical="bottom"/>
    </xf>
    <xf numFmtId="0" fontId="2552" fillId="1786" borderId="2002" xfId="28" applyAlignment="1">
      <alignment horizontal="left" vertical="top"/>
    </xf>
    <xf numFmtId="0" fontId="2596" fillId="1786" borderId="1976" xfId="28" applyAlignment="1">
      <alignment horizontal="left" vertical="bottom"/>
    </xf>
    <xf numFmtId="0" fontId="2590" fillId="1786" borderId="1976" xfId="28"/>
    <xf numFmtId="0" fontId="2590" fillId="1842" borderId="2002" xfId="28" applyAlignment="1">
      <alignment horizontal="center"/>
    </xf>
    <xf numFmtId="0" fontId="2558" fillId="1786" borderId="1976" xfId="28" applyAlignment="1">
      <alignment horizontal="center"/>
    </xf>
    <xf numFmtId="0" fontId="2595" fillId="1839" borderId="2002" xfId="28" applyAlignment="1">
      <alignment horizontal="center" vertical="center"/>
    </xf>
    <xf numFmtId="0" fontId="2566" fillId="1786" borderId="2002" xfId="28" applyAlignment="1">
      <alignment horizontal="left" vertical="center"/>
    </xf>
    <xf numFmtId="0" fontId="2597" fillId="1786" borderId="1976" xfId="28" applyAlignment="1">
      <alignment horizontal="left"/>
    </xf>
    <xf numFmtId="0" fontId="2546" fillId="1786" borderId="1976" xfId="28" applyAlignment="1">
      <alignment horizontal="left" vertical="top" wrapText="1"/>
    </xf>
    <xf numFmtId="0" fontId="2595" fillId="1843" borderId="2002" xfId="28" applyAlignment="1">
      <alignment horizontal="center" vertical="center"/>
    </xf>
    <xf numFmtId="0" fontId="2546" fillId="1786" borderId="1976" xfId="28" applyAlignment="1">
      <alignment horizontal="left" vertical="top"/>
    </xf>
    <xf numFmtId="0" fontId="2595" fillId="1817" borderId="2002" xfId="28" applyAlignment="1">
      <alignment horizontal="center" vertical="center"/>
    </xf>
    <xf numFmtId="0" fontId="2595" fillId="1816" borderId="2002" xfId="28" applyAlignment="1">
      <alignment horizontal="center" vertical="center"/>
    </xf>
    <xf numFmtId="0" fontId="2595" fillId="1841" borderId="2002" xfId="28" applyAlignment="1">
      <alignment horizontal="center" vertical="center"/>
    </xf>
    <xf numFmtId="0" fontId="2598" fillId="1786" borderId="1976" xfId="28" applyAlignment="1">
      <alignment horizontal="left" vertical="bottom"/>
    </xf>
    <xf numFmtId="0" fontId="2599" fillId="1786" borderId="1976" xfId="28"/>
    <xf numFmtId="0" fontId="2599" fillId="1786" borderId="1976" xfId="28" applyAlignment="1">
      <alignment vertical="bottom"/>
    </xf>
    <xf numFmtId="0" fontId="2600" fillId="1786" borderId="1976" xfId="28" applyAlignment="1">
      <alignment horizontal="center" vertical="bottom"/>
    </xf>
    <xf numFmtId="0" fontId="2600" fillId="1844" borderId="2002" xfId="28" applyAlignment="1">
      <alignment horizontal="center" vertical="bottom" wrapText="1"/>
    </xf>
    <xf numFmtId="0" fontId="2600" fillId="1836" borderId="2002" xfId="28" applyAlignment="1">
      <alignment horizontal="center" vertical="bottom" wrapText="1"/>
    </xf>
    <xf numFmtId="0" fontId="2600" fillId="1834" borderId="2002" xfId="28" applyAlignment="1">
      <alignment horizontal="center" vertical="bottom" wrapText="1"/>
    </xf>
    <xf numFmtId="0" fontId="2600" fillId="1838" borderId="2002" xfId="28" applyAlignment="1">
      <alignment horizontal="center" vertical="bottom" wrapText="1"/>
    </xf>
    <xf numFmtId="0" fontId="2600" fillId="1837" borderId="2002" xfId="28" applyAlignment="1">
      <alignment horizontal="center" vertical="bottom" wrapText="1"/>
    </xf>
    <xf numFmtId="0" fontId="2600" fillId="1786" borderId="2024" xfId="28" applyAlignment="1">
      <alignment horizontal="center" vertical="bottom"/>
    </xf>
    <xf numFmtId="0" fontId="2600" fillId="1786" borderId="2002" xfId="28" applyAlignment="1">
      <alignment vertical="bottom"/>
    </xf>
    <xf numFmtId="0" fontId="2599" fillId="1826" borderId="2002" xfId="28" applyAlignment="1">
      <alignment vertical="bottom"/>
    </xf>
    <xf numFmtId="0" fontId="2599" fillId="1786" borderId="2002" xfId="28" applyAlignment="1">
      <alignment horizontal="center" vertical="bottom"/>
    </xf>
    <xf numFmtId="0" fontId="2600" fillId="1786" borderId="1976" xfId="28" applyAlignment="1">
      <alignment horizontal="right" vertical="bottom"/>
    </xf>
    <xf numFmtId="0" fontId="2600" fillId="1844" borderId="2002" xfId="28" applyAlignment="1">
      <alignment horizontal="center" vertical="bottom"/>
    </xf>
    <xf numFmtId="0" fontId="2600" fillId="1836" borderId="2002" xfId="28" applyAlignment="1">
      <alignment horizontal="center" vertical="bottom"/>
    </xf>
    <xf numFmtId="0" fontId="2600" fillId="1834" borderId="2002" xfId="28" applyAlignment="1">
      <alignment horizontal="center" vertical="bottom"/>
    </xf>
    <xf numFmtId="0" fontId="2600" fillId="1838" borderId="2002" xfId="28" applyAlignment="1">
      <alignment horizontal="center" vertical="bottom"/>
    </xf>
    <xf numFmtId="0" fontId="2600" fillId="1837" borderId="2002" xfId="28" applyAlignment="1">
      <alignment horizontal="center" vertical="bottom"/>
    </xf>
    <xf numFmtId="0" fontId="2600" fillId="1786" borderId="1976" xfId="28" applyAlignment="1">
      <alignment vertical="bottom"/>
    </xf>
    <xf numFmtId="0" fontId="2547" fillId="1786" borderId="1976" xfId="28" applyAlignment="1">
      <alignment vertical="bottom"/>
    </xf>
    <xf numFmtId="0" fontId="2601" fillId="1786" borderId="1976" xfId="28" applyAlignment="1">
      <alignment vertical="bottom"/>
    </xf>
    <xf numFmtId="0" fontId="2600" fillId="1844" borderId="2002" xfId="28" applyAlignment="1">
      <alignment vertical="bottom"/>
    </xf>
    <xf numFmtId="0" fontId="2599" fillId="1786" borderId="2002" xfId="28" applyAlignment="1">
      <alignment vertical="bottom" wrapText="1"/>
    </xf>
    <xf numFmtId="0" fontId="2599" fillId="1786" borderId="2002" xfId="28" applyAlignment="1">
      <alignment vertical="bottom"/>
    </xf>
    <xf numFmtId="0" fontId="2600" fillId="1836" borderId="2002" xfId="28" applyAlignment="1">
      <alignment vertical="bottom"/>
    </xf>
    <xf numFmtId="0" fontId="2600" fillId="1834" borderId="2002" xfId="28" applyAlignment="1">
      <alignment vertical="bottom"/>
    </xf>
    <xf numFmtId="0" fontId="2600" fillId="1837" borderId="2002" xfId="28" applyAlignment="1">
      <alignment vertical="bottom"/>
    </xf>
    <xf numFmtId="0" fontId="2600" fillId="1838" borderId="2002" xfId="28" applyAlignment="1">
      <alignment vertical="bottom"/>
    </xf>
    <xf numFmtId="0" fontId="2552" fillId="1786" borderId="1976" xfId="28" applyAlignment="1">
      <alignment horizontal="right"/>
    </xf>
    <xf numFmtId="0" fontId="2587" fillId="1802" borderId="2002" xfId="28" applyAlignment="1">
      <alignment horizontal="center" vertical="center" wrapText="1"/>
    </xf>
    <xf numFmtId="0" fontId="2546" fillId="1786" borderId="1976" xfId="28" applyAlignment="1">
      <alignment horizontal="right"/>
    </xf>
    <xf numFmtId="0" fontId="2602" fillId="1834" borderId="2002" xfId="28" applyAlignment="1">
      <alignment horizontal="center" wrapText="1"/>
    </xf>
    <xf numFmtId="0" fontId="2546" fillId="1786" borderId="2002" xfId="28" applyAlignment="1">
      <alignment horizontal="right" wrapText="1"/>
    </xf>
    <xf numFmtId="165" fontId="2546" fillId="1786" borderId="2002" xfId="28" applyAlignment="1">
      <alignment horizontal="right" wrapText="1"/>
    </xf>
    <xf numFmtId="165" fontId="2546" fillId="1786" borderId="2002" xfId="28"/>
    <xf numFmtId="0" fontId="2602" fillId="1826" borderId="2002" xfId="28" applyAlignment="1">
      <alignment horizontal="center" vertical="center" wrapText="1"/>
    </xf>
    <xf numFmtId="0" fontId="2603" fillId="1786" borderId="1976" xfId="28" applyAlignment="1">
      <alignment horizontal="left" vertical="center" wrapText="1"/>
    </xf>
    <xf numFmtId="0" fontId="2604" fillId="1786" borderId="1976" xfId="28" applyAlignment="1">
      <alignment vertical="bottom"/>
    </xf>
    <xf numFmtId="0" fontId="2605" fillId="1803" borderId="2002" xfId="28" applyAlignment="1">
      <alignment horizontal="center" vertical="center"/>
    </xf>
    <xf numFmtId="0" fontId="2605" fillId="1803" borderId="2002" xfId="28" applyAlignment="1">
      <alignment horizontal="center" vertical="center" wrapText="1"/>
    </xf>
    <xf numFmtId="0" fontId="2606" fillId="1831" borderId="2002" xfId="28" applyAlignment="1">
      <alignment horizontal="center" vertical="center"/>
    </xf>
    <xf numFmtId="0" fontId="2606" fillId="1803" borderId="2002" xfId="28" applyAlignment="1">
      <alignment horizontal="center" vertical="center" wrapText="1"/>
    </xf>
    <xf numFmtId="0" fontId="2606" fillId="1803" borderId="2002" xfId="28" applyAlignment="1">
      <alignment horizontal="center" vertical="center"/>
    </xf>
    <xf numFmtId="0" fontId="2603" fillId="1786" borderId="2002" xfId="28" applyAlignment="1">
      <alignment horizontal="left" vertical="center" wrapText="1"/>
    </xf>
    <xf numFmtId="10" fontId="2603" fillId="1786" borderId="2002" xfId="28" applyAlignment="1">
      <alignment horizontal="left" vertical="center" wrapText="1"/>
    </xf>
    <xf numFmtId="2" fontId="2603" fillId="1786" borderId="2002" xfId="28" applyAlignment="1">
      <alignment horizontal="left" vertical="center" wrapText="1"/>
    </xf>
    <xf numFmtId="0" fontId="2552" fillId="1803" borderId="2002" xfId="28" applyAlignment="1">
      <alignment horizontal="center"/>
    </xf>
    <xf numFmtId="0" fontId="2607" fillId="1803" borderId="2002" xfId="28" applyAlignment="1">
      <alignment horizontal="center" wrapText="1"/>
    </xf>
    <xf numFmtId="0" fontId="2604" fillId="1803" borderId="2002" xfId="28" applyAlignment="1">
      <alignment vertical="bottom"/>
    </xf>
    <xf numFmtId="0" fontId="2608" fillId="1803" borderId="2002" xfId="28" applyAlignment="1">
      <alignment horizontal="center" vertical="bottom"/>
    </xf>
    <xf numFmtId="0" fontId="2607" fillId="1786" borderId="2002" xfId="28" applyAlignment="1">
      <alignment horizontal="center" vertical="center" wrapText="1"/>
    </xf>
    <xf numFmtId="0" fontId="2603" fillId="1845" borderId="2002" xfId="28" applyAlignment="1">
      <alignment horizontal="center" vertical="center" wrapText="1"/>
    </xf>
    <xf numFmtId="0" fontId="2603" fillId="1786" borderId="2002" xfId="28" applyAlignment="1">
      <alignment horizontal="center" vertical="center" wrapText="1"/>
    </xf>
    <xf numFmtId="0" fontId="2604" fillId="1786" borderId="2002" xfId="28" applyAlignment="1">
      <alignment vertical="center"/>
    </xf>
    <xf numFmtId="0" fontId="2605" fillId="1803" borderId="2014" xfId="28" applyAlignment="1">
      <alignment horizontal="center" vertical="center"/>
    </xf>
    <xf numFmtId="0" fontId="2605" fillId="1803" borderId="2014" xfId="28" applyAlignment="1">
      <alignment horizontal="center" vertical="center" wrapText="1"/>
    </xf>
    <xf numFmtId="0" fontId="2603" fillId="1786" borderId="2002" xfId="28" applyAlignment="1">
      <alignment wrapText="1"/>
    </xf>
    <xf numFmtId="0" fontId="2603" fillId="1786" borderId="2009" xfId="28" applyAlignment="1">
      <alignment wrapText="1"/>
    </xf>
    <xf numFmtId="165" fontId="2604" fillId="1786" borderId="2009" xfId="28" applyAlignment="1">
      <alignment horizontal="center" vertical="bottom"/>
    </xf>
    <xf numFmtId="10" fontId="2604" fillId="1786" borderId="2009" xfId="28" applyAlignment="1">
      <alignment horizontal="center" vertical="bottom"/>
    </xf>
    <xf numFmtId="0" fontId="2603" fillId="1786" borderId="2017" xfId="28" applyAlignment="1">
      <alignment wrapText="1"/>
    </xf>
    <xf numFmtId="0" fontId="2603" fillId="1786" borderId="2010" xfId="28" applyAlignment="1">
      <alignment wrapText="1"/>
    </xf>
    <xf numFmtId="165" fontId="2604" fillId="1786" borderId="2010" xfId="28" applyAlignment="1">
      <alignment horizontal="center" vertical="bottom"/>
    </xf>
    <xf numFmtId="0" fontId="2603" fillId="1786" borderId="1976" xfId="28" applyAlignment="1">
      <alignment wrapText="1"/>
    </xf>
    <xf numFmtId="0" fontId="2546" fillId="1786" borderId="2010" xfId="28"/>
    <xf numFmtId="10" fontId="2604" fillId="1786" borderId="2010" xfId="28" applyAlignment="1">
      <alignment horizontal="center" vertical="bottom"/>
    </xf>
    <xf numFmtId="0" fontId="2536" fillId="1786" borderId="1976" xfId="28"/>
    <xf numFmtId="0" fontId="2543" fillId="1796" borderId="1977" xfId="28" applyAlignment="1">
      <alignment horizontal="left" vertical="center"/>
    </xf>
    <xf numFmtId="0" fontId="2536" fillId="1786" borderId="1979" xfId="28"/>
    <xf numFmtId="0" fontId="2536" fillId="1786" borderId="1980" xfId="28"/>
    <xf numFmtId="0" fontId="2547" fillId="1797" borderId="1977" xfId="28" applyAlignment="1">
      <alignment horizontal="center" vertical="center"/>
    </xf>
    <xf numFmtId="0" fontId="2536" fillId="1786" borderId="1982" xfId="28"/>
    <xf numFmtId="0" fontId="2555" fillId="1791" borderId="1977" xfId="28" applyAlignment="1">
      <alignment horizontal="left" vertical="center" wrapText="1"/>
    </xf>
    <xf numFmtId="0" fontId="2555" fillId="1792" borderId="1977" xfId="28" applyAlignment="1">
      <alignment horizontal="left" vertical="center" wrapText="1"/>
    </xf>
    <xf numFmtId="0" fontId="2555" fillId="1793" borderId="1977" xfId="28" applyAlignment="1">
      <alignment horizontal="left" vertical="center" wrapText="1"/>
    </xf>
    <xf numFmtId="0" fontId="2555" fillId="1794" borderId="1977" xfId="28" applyAlignment="1">
      <alignment horizontal="left" vertical="center" wrapText="1"/>
    </xf>
    <xf numFmtId="0" fontId="2555" fillId="1795" borderId="1977" xfId="28" applyAlignment="1">
      <alignment horizontal="left" vertical="center" wrapText="1"/>
    </xf>
    <xf numFmtId="0" fontId="2552" fillId="1786" borderId="1986" xfId="28"/>
    <xf numFmtId="0" fontId="2536" fillId="1786" borderId="1984" xfId="28"/>
    <xf numFmtId="0" fontId="2536" fillId="1786" borderId="1990" xfId="28"/>
    <xf numFmtId="0" fontId="2539" fillId="1786" borderId="1976" xfId="28"/>
    <xf numFmtId="0" fontId="2538" fillId="1786" borderId="2002" xfId="28" applyAlignment="1">
      <alignment horizontal="left" vertical="center"/>
    </xf>
    <xf numFmtId="0" fontId="2539" fillId="1786" borderId="2002" xfId="28"/>
    <xf numFmtId="0" fontId="2536" fillId="1786" borderId="2005" xfId="28"/>
    <xf numFmtId="0" fontId="2536" fillId="1786" borderId="2006" xfId="28"/>
    <xf numFmtId="0" fontId="2555" fillId="1825" borderId="1977" xfId="28" applyAlignment="1">
      <alignment horizontal="left" vertical="center" wrapText="1"/>
    </xf>
    <xf numFmtId="0" fontId="2547" fillId="1786" borderId="1976" xfId="28"/>
    <xf numFmtId="0" fontId="2556" fillId="1786" borderId="1976" xfId="28" applyAlignment="1">
      <alignment horizontal="center" wrapText="1"/>
    </xf>
    <xf numFmtId="0" fontId="2555" fillId="1825" borderId="1977" xfId="28" applyAlignment="1">
      <alignment horizontal="left" vertical="center"/>
    </xf>
    <xf numFmtId="0" fontId="2552" fillId="1786" borderId="2002" xfId="28" applyAlignment="1">
      <alignment horizontal="center" vertical="center" wrapText="1"/>
    </xf>
    <xf numFmtId="0" fontId="2536" fillId="1786" borderId="2009" xfId="28"/>
    <xf numFmtId="0" fontId="2536" fillId="1786" borderId="2011" xfId="28"/>
    <xf numFmtId="0" fontId="2552" fillId="1791" borderId="2002" xfId="28" applyAlignment="1">
      <alignment horizontal="left" vertical="center" wrapText="1"/>
    </xf>
    <xf numFmtId="0" fontId="2587" fillId="1786" borderId="2014" xfId="28" applyAlignment="1">
      <alignment horizontal="center" vertical="center" wrapText="1"/>
    </xf>
    <xf numFmtId="0" fontId="2536" fillId="1786" borderId="2022" xfId="28"/>
    <xf numFmtId="0" fontId="2536" fillId="1786" borderId="2023" xfId="28"/>
    <xf numFmtId="0" fontId="2550" fillId="1826" borderId="1977" xfId="28" applyAlignment="1">
      <alignment vertical="center" wrapText="1"/>
    </xf>
    <xf numFmtId="0" fontId="2540" fillId="1786" borderId="1977" xfId="28" applyAlignment="1">
      <alignment vertical="top" wrapText="1"/>
    </xf>
    <xf numFmtId="0" fontId="2609" fillId="1786" borderId="1976" xfId="28" applyAlignment="1">
      <alignment vertical="top" wrapText="1"/>
    </xf>
    <xf numFmtId="0" fontId="2555" fillId="1786" borderId="1977" xfId="28" applyAlignment="1">
      <alignment vertical="top" wrapText="1"/>
    </xf>
    <xf numFmtId="0" fontId="2610" fillId="1825" borderId="1977" xfId="28" applyAlignment="1">
      <alignment horizontal="left" vertical="center"/>
    </xf>
    <xf numFmtId="0" fontId="2610" fillId="1786" borderId="1976" xfId="28" applyAlignment="1">
      <alignment horizontal="center" vertical="center"/>
    </xf>
    <xf numFmtId="0" fontId="2611" fillId="1786" borderId="2035" xfId="28" applyAlignment="1">
      <alignment vertical="top" wrapText="1"/>
    </xf>
    <xf numFmtId="0" fontId="2613" fillId="1786" borderId="2035" xfId="28" applyAlignment="1">
      <alignment vertical="top" wrapText="1"/>
    </xf>
    <xf numFmtId="0" fontId="2536" fillId="1786" borderId="2038" xfId="28"/>
    <xf numFmtId="0" fontId="2536" fillId="1786" borderId="2039" xfId="28"/>
    <xf numFmtId="0" fontId="2610" fillId="1786" borderId="1976" xfId="28"/>
    <xf numFmtId="0" fontId="2612" fillId="1786" borderId="2035" xfId="28" applyAlignment="1">
      <alignment vertical="top" wrapText="1"/>
    </xf>
    <xf numFmtId="0" fontId="2611" fillId="1786" borderId="2035" xfId="28" applyAlignment="1">
      <alignment horizontal="left" vertical="center"/>
    </xf>
    <xf numFmtId="1" fontId="2577" fillId="1825" borderId="1977" xfId="28" applyAlignment="1">
      <alignment horizontal="center" vertical="center"/>
    </xf>
    <xf numFmtId="1" fontId="2541" fillId="1786" borderId="1977" xfId="28" applyAlignment="1">
      <alignment horizontal="center" vertical="center"/>
    </xf>
    <xf numFmtId="0" fontId="2614" fillId="1846" borderId="2002" xfId="28" applyAlignment="1">
      <alignment horizontal="center" vertical="center"/>
    </xf>
    <xf numFmtId="0" fontId="2610" fillId="1786" borderId="1977" xfId="28" applyAlignment="1">
      <alignment horizontal="center" vertical="center"/>
    </xf>
    <xf numFmtId="0" fontId="2609" fillId="1786" borderId="1977" xfId="28" applyAlignment="1">
      <alignment vertical="top" wrapText="1"/>
    </xf>
    <xf numFmtId="0" fontId="2536" fillId="1786" borderId="2027" xfId="28"/>
    <xf numFmtId="0" fontId="2536" fillId="1786" borderId="2028" xfId="28"/>
    <xf numFmtId="0" fontId="2536" fillId="1786" borderId="2041" xfId="28"/>
    <xf numFmtId="0" fontId="2536" fillId="1786" borderId="2042" xfId="28"/>
    <xf numFmtId="0" fontId="2536" fillId="1786" borderId="2043" xfId="28"/>
    <xf numFmtId="0" fontId="2615" fillId="1791" borderId="2002" xfId="28" applyAlignment="1">
      <alignment horizontal="left" vertical="center" wrapText="1"/>
    </xf>
    <xf numFmtId="0" fontId="2536" fillId="1791" borderId="2002" xfId="28"/>
    <xf numFmtId="0" fontId="2616" fillId="1831" borderId="2002" xfId="28" applyAlignment="1">
      <alignment horizontal="center" vertical="center" wrapText="1"/>
    </xf>
    <xf numFmtId="0" fontId="2616" fillId="1786" borderId="2002" xfId="28" applyAlignment="1">
      <alignment horizontal="center" vertical="center" wrapText="1"/>
    </xf>
    <xf numFmtId="0" fontId="2617" fillId="1786" borderId="2002" xfId="28" applyAlignment="1">
      <alignment horizontal="left" vertical="center" wrapText="1"/>
    </xf>
    <xf numFmtId="0" fontId="2619" fillId="1791" borderId="2002" xfId="28" applyAlignment="1">
      <alignment horizontal="left" vertical="center" wrapText="1"/>
    </xf>
    <xf numFmtId="0" fontId="2536" fillId="1786" borderId="2002" xfId="28"/>
    <xf numFmtId="0" fontId="2616" fillId="1833" borderId="2002" xfId="28" applyAlignment="1">
      <alignment horizontal="center" vertical="center" wrapText="1"/>
    </xf>
    <xf numFmtId="0" fontId="2617" fillId="1833" borderId="2002" xfId="28" applyAlignment="1">
      <alignment horizontal="left" vertical="center" wrapText="1"/>
    </xf>
    <xf numFmtId="0" fontId="2616" fillId="1795" borderId="2002" xfId="28" applyAlignment="1">
      <alignment horizontal="center" vertical="center" wrapText="1"/>
    </xf>
    <xf numFmtId="0" fontId="2617" fillId="1795" borderId="2002" xfId="28" applyAlignment="1">
      <alignment horizontal="left" vertical="center" wrapText="1"/>
    </xf>
    <xf numFmtId="0" fontId="2617" fillId="1802" borderId="2002" xfId="28" applyAlignment="1">
      <alignment horizontal="center" vertical="center" wrapText="1"/>
    </xf>
    <xf numFmtId="0" fontId="2617" fillId="1805" borderId="2002" xfId="28" applyAlignment="1">
      <alignment horizontal="left" vertical="center" wrapText="1"/>
    </xf>
    <xf numFmtId="3" fontId="2616" fillId="1802" borderId="2002" xfId="28" applyAlignment="1">
      <alignment horizontal="center" vertical="center" wrapText="1"/>
    </xf>
    <xf numFmtId="0" fontId="2617" fillId="1786" borderId="2002" xfId="28" applyAlignment="1">
      <alignment horizontal="center" vertical="center" wrapText="1"/>
    </xf>
    <xf numFmtId="0" fontId="2617" fillId="1833" borderId="2002" xfId="28" applyAlignment="1">
      <alignment horizontal="center" vertical="center" wrapText="1"/>
    </xf>
    <xf numFmtId="0" fontId="2616" fillId="1802" borderId="2002" xfId="28" applyAlignment="1">
      <alignment horizontal="center" vertical="center" wrapText="1"/>
    </xf>
    <xf numFmtId="0" fontId="2617" fillId="1826" borderId="2002" xfId="28" applyAlignment="1">
      <alignment horizontal="center" vertical="center" wrapText="1"/>
    </xf>
    <xf numFmtId="0" fontId="2617" fillId="1826" borderId="2002" xfId="28" applyAlignment="1">
      <alignment horizontal="left" vertical="center" wrapText="1"/>
    </xf>
    <xf numFmtId="0" fontId="2616" fillId="1826" borderId="2002" xfId="28" applyAlignment="1">
      <alignment horizontal="center" vertical="center" wrapText="1"/>
    </xf>
    <xf numFmtId="1" fontId="2617" fillId="1826" borderId="2002" xfId="28" applyAlignment="1">
      <alignment horizontal="center" vertical="center" wrapText="1"/>
    </xf>
    <xf numFmtId="1" fontId="2617" fillId="1833" borderId="2002" xfId="28" applyAlignment="1">
      <alignment horizontal="center" vertical="center" wrapText="1"/>
    </xf>
    <xf numFmtId="0" fontId="2616" fillId="1791" borderId="2002" xfId="28"/>
    <xf numFmtId="0" fontId="2616" fillId="1791" borderId="2002" xfId="28" applyAlignment="1">
      <alignment horizontal="left" vertical="center" wrapText="1"/>
    </xf>
    <xf numFmtId="0" fontId="2616" fillId="1791" borderId="2002" xfId="28" applyAlignment="1">
      <alignment horizontal="center" vertical="center" wrapText="1"/>
    </xf>
    <xf numFmtId="0" fontId="2617" fillId="1786" borderId="2002" xfId="28"/>
    <xf numFmtId="0" fontId="2616" fillId="1786" borderId="2044" xfId="28"/>
    <xf numFmtId="0" fontId="2616" fillId="1786" borderId="2044" xfId="28" applyAlignment="1">
      <alignment horizontal="left" vertical="center" wrapText="1"/>
    </xf>
    <xf numFmtId="0" fontId="2616" fillId="1786" borderId="2044" xfId="28" applyAlignment="1">
      <alignment horizontal="center" vertical="center" wrapText="1"/>
    </xf>
    <xf numFmtId="0" fontId="2616" fillId="1795" borderId="2044" xfId="28" applyAlignment="1">
      <alignment horizontal="center" vertical="center" wrapText="1"/>
    </xf>
    <xf numFmtId="0" fontId="2616" fillId="1786" borderId="1976" xfId="28"/>
    <xf numFmtId="0" fontId="2618" fillId="1786" borderId="1976" xfId="28"/>
    <xf numFmtId="0" fontId="2536" fillId="1786" borderId="2025" xfId="28"/>
    <xf numFmtId="0" fontId="2536" fillId="1786" borderId="2026" xfId="28"/>
    <xf numFmtId="0" fontId="2536" fillId="1786" borderId="2010" xfId="28"/>
    <xf numFmtId="0" fontId="2617" fillId="1805" borderId="2002" xfId="28" applyAlignment="1">
      <alignment horizontal="center" vertical="center" wrapText="1"/>
    </xf>
    <xf numFmtId="0" fontId="2616" fillId="1802" borderId="2002" xfId="28" applyAlignment="1">
      <alignment horizontal="left" vertical="center" wrapText="1"/>
    </xf>
    <xf numFmtId="0" fontId="2617" fillId="1802" borderId="2002" xfId="28" applyAlignment="1">
      <alignment horizontal="left" vertical="center" wrapText="1"/>
    </xf>
    <xf numFmtId="0" fontId="2616" fillId="1830" borderId="2002" xfId="28" applyAlignment="1">
      <alignment horizontal="center" vertical="center" wrapText="1"/>
    </xf>
    <xf numFmtId="0" fontId="2616" fillId="1794" borderId="2002" xfId="28" applyAlignment="1">
      <alignment horizontal="center" vertical="center" wrapText="1"/>
    </xf>
    <xf numFmtId="0" fontId="2616" fillId="1805" borderId="2002" xfId="28" applyAlignment="1">
      <alignment horizontal="center" wrapText="1"/>
    </xf>
    <xf numFmtId="0" fontId="2618" fillId="1830" borderId="2002" xfId="28" applyAlignment="1">
      <alignment horizontal="center" wrapText="1"/>
    </xf>
    <xf numFmtId="0" fontId="2618" fillId="1794" borderId="2002" xfId="28" applyAlignment="1">
      <alignment horizontal="center" wrapText="1"/>
    </xf>
    <xf numFmtId="0" fontId="2618" fillId="1795" borderId="2002" xfId="28" applyAlignment="1">
      <alignment horizontal="center" wrapText="1"/>
    </xf>
    <xf numFmtId="0" fontId="2618" fillId="1805" borderId="2002" xfId="28" applyAlignment="1">
      <alignment horizontal="center" wrapText="1"/>
    </xf>
    <xf numFmtId="0" fontId="2617" fillId="1831" borderId="2002" xfId="28" applyAlignment="1">
      <alignment horizontal="center" vertical="center" wrapText="1"/>
    </xf>
    <xf numFmtId="0" fontId="2620" fillId="1847" borderId="2045" xfId="29" applyAlignment="1">
      <alignment vertical="bottom"/>
    </xf>
    <xf numFmtId="0" fontId="2621" fillId="1847" borderId="2045" xfId="29" applyAlignment="1">
      <alignment horizontal="left" vertical="center"/>
    </xf>
    <xf numFmtId="0" fontId="2622" fillId="1847" borderId="2045" xfId="29" applyAlignment="1">
      <alignment horizontal="left" vertical="center"/>
    </xf>
    <xf numFmtId="0" fontId="2623" fillId="1847" borderId="2045" xfId="29" applyAlignment="1">
      <alignment horizontal="left" vertical="center"/>
    </xf>
    <xf numFmtId="0" fontId="2624" fillId="1849" borderId="2046" xfId="29" applyAlignment="1">
      <alignment vertical="center"/>
    </xf>
    <xf numFmtId="0" fontId="2625" fillId="1847" borderId="2045" xfId="29" applyAlignment="1">
      <alignment horizontal="left" vertical="center"/>
    </xf>
    <xf numFmtId="0" fontId="2624" fillId="1850" borderId="2046" xfId="29" applyAlignment="1">
      <alignment vertical="center"/>
    </xf>
    <xf numFmtId="0" fontId="2624" fillId="1851" borderId="2046" xfId="29" applyAlignment="1">
      <alignment vertical="center"/>
    </xf>
    <xf numFmtId="0" fontId="2624" fillId="1852" borderId="2046" xfId="29" applyAlignment="1">
      <alignment vertical="center"/>
    </xf>
    <xf numFmtId="0" fontId="2626" fillId="1847" borderId="2045" xfId="29"/>
    <xf numFmtId="0" fontId="2624" fillId="1853" borderId="2046" xfId="29" applyAlignment="1">
      <alignment vertical="center"/>
    </xf>
    <xf numFmtId="0" fontId="2624" fillId="1854" borderId="2046" xfId="29" applyAlignment="1">
      <alignment vertical="center"/>
    </xf>
    <xf numFmtId="0" fontId="2624" fillId="1855" borderId="2046" xfId="29" applyAlignment="1">
      <alignment vertical="center"/>
    </xf>
    <xf numFmtId="0" fontId="2624" fillId="1856" borderId="2046" xfId="29" applyAlignment="1">
      <alignment vertical="center"/>
    </xf>
    <xf numFmtId="0" fontId="2627" fillId="1857" borderId="2047" xfId="29" applyAlignment="1">
      <alignment horizontal="left" vertical="center"/>
    </xf>
    <xf numFmtId="0" fontId="2628" fillId="1847" borderId="2048" xfId="29"/>
    <xf numFmtId="0" fontId="2628" fillId="1847" borderId="2049" xfId="29"/>
    <xf numFmtId="0" fontId="2629" fillId="1858" borderId="2050" xfId="29" applyAlignment="1">
      <alignment horizontal="center" vertical="center" wrapText="1"/>
    </xf>
    <xf numFmtId="0" fontId="2630" fillId="1847" borderId="2045" xfId="29"/>
    <xf numFmtId="0" fontId="2631" fillId="1858" borderId="2047" xfId="29" applyAlignment="1">
      <alignment horizontal="center" vertical="center"/>
    </xf>
    <xf numFmtId="0" fontId="2628" fillId="1847" borderId="2051" xfId="29"/>
    <xf numFmtId="0" fontId="2632" fillId="1847" borderId="2045" xfId="29"/>
    <xf numFmtId="0" fontId="2633" fillId="1858" borderId="2046" xfId="29" applyAlignment="1">
      <alignment horizontal="center" vertical="center"/>
    </xf>
    <xf numFmtId="0" fontId="2634" fillId="1847" borderId="2046" xfId="29" applyAlignment="1">
      <alignment horizontal="left" vertical="center" wrapText="1"/>
    </xf>
    <xf numFmtId="0" fontId="2624" fillId="1847" borderId="2046" xfId="29" applyAlignment="1">
      <alignment horizontal="left" vertical="center" wrapText="1"/>
    </xf>
    <xf numFmtId="164" fontId="2625" fillId="1847" borderId="2046" xfId="29" applyAlignment="1">
      <alignment horizontal="center" vertical="center"/>
    </xf>
    <xf numFmtId="0" fontId="2635" fillId="1847" borderId="2045" xfId="29"/>
    <xf numFmtId="0" fontId="2630" fillId="1847" borderId="2045" xfId="29" applyAlignment="1">
      <alignment vertical="bottom"/>
    </xf>
    <xf numFmtId="0" fontId="2636" fillId="1847" borderId="2052" xfId="29"/>
    <xf numFmtId="0" fontId="2628" fillId="1847" borderId="2053" xfId="29"/>
    <xf numFmtId="0" fontId="2630" fillId="1847" borderId="2054" xfId="29"/>
    <xf numFmtId="0" fontId="2636" fillId="1847" borderId="2055" xfId="29" applyAlignment="1">
      <alignment horizontal="center"/>
    </xf>
    <xf numFmtId="0" fontId="2636" fillId="1847" borderId="2045" xfId="29" applyAlignment="1">
      <alignment horizontal="center"/>
    </xf>
    <xf numFmtId="0" fontId="2630" fillId="1847" borderId="2055" xfId="29" applyAlignment="1">
      <alignment horizontal="center"/>
    </xf>
    <xf numFmtId="0" fontId="2630" fillId="1847" borderId="2056" xfId="29"/>
    <xf numFmtId="0" fontId="2637" fillId="1847" borderId="2057" xfId="29" applyAlignment="1">
      <alignment wrapText="1"/>
    </xf>
    <xf numFmtId="0" fontId="2636" fillId="1847" borderId="2055" xfId="29" applyAlignment="1">
      <alignment horizontal="center" wrapText="1"/>
    </xf>
    <xf numFmtId="0" fontId="2637" fillId="1847" borderId="2058" xfId="29" applyAlignment="1">
      <alignment wrapText="1"/>
    </xf>
    <xf numFmtId="0" fontId="2637" fillId="1847" borderId="2057" xfId="29" applyAlignment="1">
      <alignment wrapText="1"/>
    </xf>
    <xf numFmtId="0" fontId="2625" fillId="1847" borderId="2046" xfId="29" applyAlignment="1">
      <alignment horizontal="center" vertical="center"/>
    </xf>
    <xf numFmtId="0" fontId="2628" fillId="1847" borderId="2059" xfId="29"/>
    <xf numFmtId="0" fontId="2636" fillId="1847" borderId="2052" xfId="29" applyAlignment="1">
      <alignment horizontal="center" wrapText="1"/>
    </xf>
    <xf numFmtId="0" fontId="2636" fillId="1847" borderId="2058" xfId="29" applyAlignment="1">
      <alignment wrapText="1"/>
    </xf>
    <xf numFmtId="0" fontId="2636" fillId="1847" borderId="2057" xfId="29" applyAlignment="1">
      <alignment wrapText="1"/>
    </xf>
    <xf numFmtId="0" fontId="2624" fillId="1847" borderId="2046" xfId="29" applyAlignment="1">
      <alignment vertical="center"/>
    </xf>
    <xf numFmtId="0" fontId="2624" fillId="1859" borderId="2046" xfId="29" applyAlignment="1">
      <alignment vertical="center"/>
    </xf>
    <xf numFmtId="0" fontId="2625" fillId="1847" borderId="2046" xfId="29" applyAlignment="1">
      <alignment horizontal="left" vertical="center" wrapText="1"/>
    </xf>
    <xf numFmtId="0" fontId="2638" fillId="1852" borderId="2046" xfId="29" applyAlignment="1">
      <alignment horizontal="center" vertical="center"/>
    </xf>
    <xf numFmtId="0" fontId="2629" fillId="1858" borderId="2046" xfId="29" applyAlignment="1">
      <alignment horizontal="center" vertical="center" wrapText="1"/>
    </xf>
    <xf numFmtId="0" fontId="2629" fillId="1858" borderId="2047" xfId="29" applyAlignment="1">
      <alignment horizontal="center" vertical="center" wrapText="1"/>
    </xf>
    <xf numFmtId="0" fontId="2624" fillId="1847" borderId="2046" xfId="29" applyAlignment="1">
      <alignment horizontal="left" vertical="center"/>
    </xf>
    <xf numFmtId="164" fontId="2624" fillId="1847" borderId="2046" xfId="29" applyAlignment="1">
      <alignment horizontal="center" vertical="center"/>
    </xf>
    <xf numFmtId="0" fontId="2624" fillId="1847" borderId="2047" xfId="29" applyAlignment="1">
      <alignment horizontal="left" vertical="center" wrapText="1"/>
    </xf>
    <xf numFmtId="0" fontId="2639" fillId="1852" borderId="2046" xfId="29" applyAlignment="1">
      <alignment horizontal="left" vertical="center"/>
    </xf>
    <xf numFmtId="0" fontId="2624" fillId="1852" borderId="2046" xfId="29" applyAlignment="1">
      <alignment horizontal="left" vertical="center" wrapText="1"/>
    </xf>
    <xf numFmtId="164" fontId="2624" fillId="1852" borderId="2046" xfId="29" applyAlignment="1">
      <alignment horizontal="center" vertical="center"/>
    </xf>
    <xf numFmtId="0" fontId="2639" fillId="1852" borderId="2047" xfId="29" applyAlignment="1">
      <alignment horizontal="left" vertical="center" wrapText="1"/>
    </xf>
    <xf numFmtId="0" fontId="2624" fillId="1852" borderId="2047" xfId="29" applyAlignment="1">
      <alignment horizontal="left" vertical="center" wrapText="1"/>
    </xf>
    <xf numFmtId="0" fontId="2624" fillId="1853" borderId="2046" xfId="29" applyAlignment="1">
      <alignment horizontal="left" vertical="center"/>
    </xf>
    <xf numFmtId="0" fontId="2624" fillId="1853" borderId="2046" xfId="29" applyAlignment="1">
      <alignment horizontal="left" vertical="center" wrapText="1"/>
    </xf>
    <xf numFmtId="164" fontId="2624" fillId="1853" borderId="2046" xfId="29" applyAlignment="1">
      <alignment horizontal="center" vertical="center"/>
    </xf>
    <xf numFmtId="0" fontId="2639" fillId="1853" borderId="2047" xfId="29" applyAlignment="1">
      <alignment horizontal="left" vertical="center" wrapText="1"/>
    </xf>
    <xf numFmtId="0" fontId="2624" fillId="1853" borderId="2047" xfId="29" applyAlignment="1">
      <alignment horizontal="left" vertical="center" wrapText="1"/>
    </xf>
    <xf numFmtId="0" fontId="2624" fillId="1854" borderId="2046" xfId="29" applyAlignment="1">
      <alignment horizontal="left" vertical="center"/>
    </xf>
    <xf numFmtId="0" fontId="2624" fillId="1854" borderId="2046" xfId="29" applyAlignment="1">
      <alignment horizontal="left" vertical="center" wrapText="1"/>
    </xf>
    <xf numFmtId="164" fontId="2624" fillId="1854" borderId="2046" xfId="29" applyAlignment="1">
      <alignment horizontal="center" vertical="center"/>
    </xf>
    <xf numFmtId="0" fontId="2639" fillId="1854" borderId="2047" xfId="29" applyAlignment="1">
      <alignment horizontal="left" vertical="center" wrapText="1"/>
    </xf>
    <xf numFmtId="0" fontId="2624" fillId="1854" borderId="2047" xfId="29" applyAlignment="1">
      <alignment horizontal="left" vertical="center" wrapText="1"/>
    </xf>
    <xf numFmtId="0" fontId="2624" fillId="1855" borderId="2046" xfId="29" applyAlignment="1">
      <alignment horizontal="left" vertical="center"/>
    </xf>
    <xf numFmtId="0" fontId="2624" fillId="1855" borderId="2046" xfId="29" applyAlignment="1">
      <alignment horizontal="left" vertical="center" wrapText="1"/>
    </xf>
    <xf numFmtId="164" fontId="2624" fillId="1855" borderId="2046" xfId="29" applyAlignment="1">
      <alignment horizontal="center" vertical="center"/>
    </xf>
    <xf numFmtId="0" fontId="2639" fillId="1855" borderId="2047" xfId="29" applyAlignment="1">
      <alignment horizontal="left" vertical="center" wrapText="1"/>
    </xf>
    <xf numFmtId="0" fontId="2624" fillId="1855" borderId="2047" xfId="29" applyAlignment="1">
      <alignment horizontal="left" vertical="center" wrapText="1"/>
    </xf>
    <xf numFmtId="0" fontId="2624" fillId="1856" borderId="2046" xfId="29" applyAlignment="1">
      <alignment horizontal="left" vertical="center"/>
    </xf>
    <xf numFmtId="0" fontId="2624" fillId="1856" borderId="2046" xfId="29" applyAlignment="1">
      <alignment horizontal="left" vertical="center" wrapText="1"/>
    </xf>
    <xf numFmtId="164" fontId="2624" fillId="1856" borderId="2046" xfId="29" applyAlignment="1">
      <alignment horizontal="center" vertical="center"/>
    </xf>
    <xf numFmtId="0" fontId="2639" fillId="1856" borderId="2047" xfId="29" applyAlignment="1">
      <alignment horizontal="left" vertical="center" wrapText="1"/>
    </xf>
    <xf numFmtId="0" fontId="2624" fillId="1856" borderId="2047" xfId="29" applyAlignment="1">
      <alignment horizontal="left" vertical="center" wrapText="1"/>
    </xf>
    <xf numFmtId="0" fontId="2640" fillId="1847" borderId="2045" xfId="29" applyAlignment="1">
      <alignment horizontal="left" vertical="center" wrapText="1"/>
    </xf>
    <xf numFmtId="0" fontId="2641" fillId="1847" borderId="2045" xfId="29"/>
    <xf numFmtId="0" fontId="2641" fillId="1847" borderId="2045" xfId="29" applyAlignment="1">
      <alignment wrapText="1"/>
    </xf>
    <xf numFmtId="0" fontId="2642" fillId="1860" borderId="2060" xfId="29" applyAlignment="1">
      <alignment horizontal="center" wrapText="1"/>
    </xf>
    <xf numFmtId="0" fontId="2642" fillId="1860" borderId="2061" xfId="29" applyAlignment="1">
      <alignment horizontal="center" wrapText="1"/>
    </xf>
    <xf numFmtId="0" fontId="2642" fillId="1860" borderId="2062" xfId="29" applyAlignment="1">
      <alignment horizontal="center" wrapText="1"/>
    </xf>
    <xf numFmtId="0" fontId="2643" fillId="1851" borderId="2063" xfId="29" applyAlignment="1">
      <alignment wrapText="1"/>
    </xf>
    <xf numFmtId="0" fontId="2644" fillId="1861" borderId="2064" xfId="29" applyAlignment="1">
      <alignment wrapText="1"/>
    </xf>
    <xf numFmtId="0" fontId="2644" fillId="1862" borderId="2064" xfId="29" applyAlignment="1">
      <alignment wrapText="1"/>
    </xf>
    <xf numFmtId="0" fontId="2644" fillId="1862" borderId="2065" xfId="29" applyAlignment="1">
      <alignment wrapText="1"/>
    </xf>
    <xf numFmtId="0" fontId="2643" fillId="1851" borderId="2066" xfId="29" applyAlignment="1">
      <alignment wrapText="1"/>
    </xf>
    <xf numFmtId="0" fontId="2644" fillId="1863" borderId="2064" xfId="29" applyAlignment="1">
      <alignment wrapText="1"/>
    </xf>
    <xf numFmtId="0" fontId="2644" fillId="1863" borderId="2067" xfId="29" applyAlignment="1">
      <alignment wrapText="1"/>
    </xf>
    <xf numFmtId="0" fontId="2644" fillId="1861" borderId="2067" xfId="29" applyAlignment="1">
      <alignment wrapText="1"/>
    </xf>
    <xf numFmtId="0" fontId="2644" fillId="1862" borderId="2067" xfId="29" applyAlignment="1">
      <alignment wrapText="1"/>
    </xf>
    <xf numFmtId="0" fontId="2643" fillId="1851" borderId="2068" xfId="29" applyAlignment="1">
      <alignment wrapText="1"/>
    </xf>
    <xf numFmtId="0" fontId="2644" fillId="1862" borderId="2069" xfId="29" applyAlignment="1">
      <alignment wrapText="1"/>
    </xf>
    <xf numFmtId="0" fontId="2644" fillId="1861" borderId="2069" xfId="29" applyAlignment="1">
      <alignment wrapText="1"/>
    </xf>
    <xf numFmtId="0" fontId="2644" fillId="1862" borderId="2070" xfId="29" applyAlignment="1">
      <alignment wrapText="1"/>
    </xf>
    <xf numFmtId="0" fontId="2630" fillId="1847" borderId="2071" xfId="29"/>
    <xf numFmtId="0" fontId="2630" fillId="1847" borderId="2071" xfId="29" applyAlignment="1">
      <alignment wrapText="1"/>
    </xf>
    <xf numFmtId="0" fontId="2645" fillId="1847" borderId="2045" xfId="29"/>
    <xf numFmtId="0" fontId="2637" fillId="1857" borderId="2057" xfId="29" applyAlignment="1">
      <alignment wrapText="1"/>
    </xf>
    <xf numFmtId="0" fontId="2646" fillId="1857" borderId="2057" xfId="29" applyAlignment="1">
      <alignment wrapText="1"/>
    </xf>
    <xf numFmtId="0" fontId="2647" fillId="1847" borderId="2045" xfId="29" applyAlignment="1">
      <alignment vertical="top" wrapText="1"/>
    </xf>
    <xf numFmtId="0" fontId="2630" fillId="1847" borderId="2045" xfId="29" applyAlignment="1">
      <alignment vertical="bottom"/>
    </xf>
    <xf numFmtId="0" fontId="2632" fillId="1847" borderId="2071" xfId="29"/>
    <xf numFmtId="0" fontId="2648" fillId="1847" borderId="2045" xfId="29" applyAlignment="1">
      <alignment horizontal="center" vertical="center"/>
    </xf>
    <xf numFmtId="0" fontId="2630" fillId="1847" borderId="2071" xfId="29"/>
    <xf numFmtId="0" fontId="2649" fillId="1863" borderId="2045" xfId="29" applyAlignment="1">
      <alignment horizontal="center"/>
    </xf>
    <xf numFmtId="0" fontId="2630" fillId="1847" borderId="2045" xfId="29" applyAlignment="1">
      <alignment horizontal="center"/>
    </xf>
    <xf numFmtId="10" fontId="2630" fillId="1847" borderId="2045" xfId="29" applyAlignment="1">
      <alignment horizontal="center"/>
    </xf>
    <xf numFmtId="0" fontId="2650" fillId="1864" borderId="2071" xfId="29" applyAlignment="1">
      <alignment horizontal="center" vertical="center" wrapText="1"/>
    </xf>
    <xf numFmtId="0" fontId="2650" fillId="1863" borderId="2071" xfId="29" applyAlignment="1">
      <alignment horizontal="center" vertical="center" wrapText="1"/>
    </xf>
    <xf numFmtId="0" fontId="2630" fillId="1863" borderId="2071" xfId="29" applyAlignment="1">
      <alignment vertical="bottom"/>
    </xf>
    <xf numFmtId="0" fontId="2630" fillId="1865" borderId="2071" xfId="29" applyAlignment="1">
      <alignment horizontal="center"/>
    </xf>
    <xf numFmtId="0" fontId="2630" fillId="1866" borderId="2045" xfId="29" applyAlignment="1">
      <alignment horizontal="center"/>
    </xf>
    <xf numFmtId="0" fontId="2630" fillId="1866" borderId="2045" xfId="29" applyAlignment="1">
      <alignment horizontal="center"/>
    </xf>
    <xf numFmtId="0" fontId="2630" fillId="1867" borderId="2071" xfId="29" applyAlignment="1">
      <alignment horizontal="center"/>
    </xf>
    <xf numFmtId="0" fontId="2630" fillId="1847" borderId="2045" xfId="29" applyAlignment="1">
      <alignment vertical="bottom" wrapText="1"/>
    </xf>
    <xf numFmtId="0" fontId="2630" fillId="1868" borderId="2071" xfId="29" applyAlignment="1">
      <alignment horizontal="center"/>
    </xf>
    <xf numFmtId="0" fontId="2650" fillId="1869" borderId="2071" xfId="29" applyAlignment="1">
      <alignment horizontal="center"/>
    </xf>
    <xf numFmtId="0" fontId="2630" fillId="1870" borderId="2071" xfId="29" applyAlignment="1">
      <alignment horizontal="center"/>
    </xf>
    <xf numFmtId="0" fontId="2630" fillId="1871" borderId="2071" xfId="29" applyAlignment="1">
      <alignment horizontal="center"/>
    </xf>
    <xf numFmtId="0" fontId="2630" fillId="1847" borderId="2045" xfId="29"/>
    <xf numFmtId="0" fontId="2630" fillId="1872" borderId="2071" xfId="29" applyAlignment="1">
      <alignment horizontal="center"/>
    </xf>
    <xf numFmtId="0" fontId="2630" fillId="1873" borderId="2071" xfId="29" applyAlignment="1">
      <alignment horizontal="center"/>
    </xf>
    <xf numFmtId="0" fontId="2651" fillId="1847" borderId="2045" xfId="29" applyAlignment="1">
      <alignment horizontal="center" vertical="bottom"/>
    </xf>
    <xf numFmtId="0" fontId="2630" fillId="1874" borderId="2071" xfId="29" applyAlignment="1">
      <alignment horizontal="center"/>
    </xf>
    <xf numFmtId="0" fontId="2630" fillId="1875" borderId="2071" xfId="29" applyAlignment="1">
      <alignment horizontal="center"/>
    </xf>
    <xf numFmtId="0" fontId="2630" fillId="1876" borderId="2071" xfId="29" applyAlignment="1">
      <alignment horizontal="center"/>
    </xf>
    <xf numFmtId="0" fontId="2630" fillId="1877" borderId="2071" xfId="29" applyAlignment="1">
      <alignment horizontal="center"/>
    </xf>
    <xf numFmtId="0" fontId="2630" fillId="1878" borderId="2071" xfId="29" applyAlignment="1">
      <alignment horizontal="center"/>
    </xf>
    <xf numFmtId="0" fontId="2630" fillId="1879" borderId="2071" xfId="29" applyAlignment="1">
      <alignment horizontal="center"/>
    </xf>
    <xf numFmtId="0" fontId="2630" fillId="1880" borderId="2071" xfId="29" applyAlignment="1">
      <alignment horizontal="center"/>
    </xf>
    <xf numFmtId="0" fontId="2630" fillId="1881" borderId="2071" xfId="29" applyAlignment="1">
      <alignment horizontal="center"/>
    </xf>
    <xf numFmtId="0" fontId="2630" fillId="1882" borderId="2071" xfId="29" applyAlignment="1">
      <alignment horizontal="center"/>
    </xf>
    <xf numFmtId="0" fontId="2630" fillId="1883" borderId="2071" xfId="29" applyAlignment="1">
      <alignment horizontal="center"/>
    </xf>
    <xf numFmtId="0" fontId="2630" fillId="1884" borderId="2071" xfId="29" applyAlignment="1">
      <alignment horizontal="center"/>
    </xf>
    <xf numFmtId="0" fontId="2630" fillId="1885" borderId="2071" xfId="29" applyAlignment="1">
      <alignment horizontal="center"/>
    </xf>
    <xf numFmtId="0" fontId="2632" fillId="1847" borderId="2071" xfId="29"/>
    <xf numFmtId="0" fontId="2632" fillId="1847" borderId="2071" xfId="29" applyAlignment="1">
      <alignment horizontal="center"/>
    </xf>
    <xf numFmtId="0" fontId="2650" fillId="1847" borderId="2045" xfId="29" applyAlignment="1">
      <alignment horizontal="center" vertical="center" wrapText="1"/>
    </xf>
    <xf numFmtId="0" fontId="2630" fillId="1863" borderId="2045" xfId="29"/>
    <xf numFmtId="0" fontId="2652" fillId="1863" borderId="2045" xfId="29"/>
    <xf numFmtId="0" fontId="2653" fillId="1863" borderId="2045" xfId="29"/>
    <xf numFmtId="0" fontId="2624" fillId="1847" borderId="2045" xfId="29"/>
    <xf numFmtId="0" fontId="2639" fillId="1847" borderId="2072" xfId="29" applyAlignment="1">
      <alignment horizontal="left" vertical="center" wrapText="1"/>
    </xf>
    <xf numFmtId="0" fontId="2624" fillId="1847" borderId="2073" xfId="29" applyAlignment="1">
      <alignment horizontal="left" vertical="center" wrapText="1"/>
    </xf>
    <xf numFmtId="0" fontId="2628" fillId="1847" borderId="2074" xfId="29"/>
    <xf numFmtId="0" fontId="2628" fillId="1847" borderId="2075" xfId="29"/>
    <xf numFmtId="0" fontId="2624" fillId="1847" borderId="2072" xfId="29" applyAlignment="1">
      <alignment horizontal="left" vertical="center" wrapText="1"/>
    </xf>
    <xf numFmtId="0" fontId="2626" fillId="1847" borderId="2074" xfId="29"/>
    <xf numFmtId="0" fontId="2626" fillId="1847" borderId="2075" xfId="29"/>
    <xf numFmtId="0" fontId="2639" fillId="1847" borderId="2072" xfId="29" applyAlignment="1">
      <alignment horizontal="center" vertical="center"/>
    </xf>
    <xf numFmtId="0" fontId="2624" fillId="1847" borderId="2072" xfId="29" applyAlignment="1">
      <alignment horizontal="center" vertical="center"/>
    </xf>
    <xf numFmtId="0" fontId="2639" fillId="1886" borderId="2047" xfId="29" applyAlignment="1">
      <alignment horizontal="left" vertical="center" wrapText="1"/>
    </xf>
    <xf numFmtId="0" fontId="2634" fillId="1887" borderId="2046" xfId="29" applyAlignment="1">
      <alignment horizontal="center" vertical="center" wrapText="1"/>
    </xf>
    <xf numFmtId="0" fontId="2634" fillId="1887" borderId="2047" xfId="29" applyAlignment="1">
      <alignment horizontal="center" vertical="center" wrapText="1"/>
    </xf>
    <xf numFmtId="0" fontId="2634" fillId="1847" borderId="2046" xfId="29" applyAlignment="1">
      <alignment horizontal="center" vertical="center" wrapText="1"/>
    </xf>
    <xf numFmtId="0" fontId="2640" fillId="1847" borderId="2046" xfId="29" applyAlignment="1">
      <alignment horizontal="center" vertical="center" wrapText="1"/>
    </xf>
    <xf numFmtId="0" fontId="2634" fillId="1852" borderId="2046" xfId="29" applyAlignment="1">
      <alignment horizontal="center" vertical="center" wrapText="1"/>
    </xf>
    <xf numFmtId="0" fontId="2625" fillId="1847" borderId="2047" xfId="29" applyAlignment="1">
      <alignment horizontal="left" vertical="center" wrapText="1"/>
    </xf>
    <xf numFmtId="0" fontId="2636" fillId="1847" borderId="2045" xfId="29" applyAlignment="1">
      <alignment horizontal="left"/>
    </xf>
    <xf numFmtId="0" fontId="2654" fillId="1847" borderId="2045" xfId="29"/>
    <xf numFmtId="0" fontId="2655" fillId="1847" borderId="2045" xfId="29" applyAlignment="1">
      <alignment horizontal="left" vertical="center"/>
    </xf>
    <xf numFmtId="0" fontId="2639" fillId="1847" borderId="2046" xfId="29" applyAlignment="1">
      <alignment horizontal="center" vertical="center"/>
    </xf>
    <xf numFmtId="0" fontId="2639" fillId="1847" borderId="2045" xfId="29" applyAlignment="1">
      <alignment horizontal="center" vertical="center"/>
    </xf>
    <xf numFmtId="0" fontId="2624" fillId="1847" borderId="2045" xfId="29" applyAlignment="1">
      <alignment horizontal="left" vertical="center" wrapText="1"/>
    </xf>
    <xf numFmtId="0" fontId="2625" fillId="1847" borderId="2045" xfId="29" applyAlignment="1">
      <alignment horizontal="left" vertical="center" wrapText="1"/>
    </xf>
    <xf numFmtId="0" fontId="2624" fillId="1847" borderId="2046" xfId="29" applyAlignment="1">
      <alignment horizontal="center" vertical="center"/>
    </xf>
    <xf numFmtId="0" fontId="2636" fillId="1863" borderId="2071" xfId="29" applyAlignment="1">
      <alignment horizontal="center" wrapText="1"/>
    </xf>
    <xf numFmtId="0" fontId="2636" fillId="1847" borderId="2071" xfId="29" applyAlignment="1">
      <alignment horizontal="center" wrapText="1"/>
    </xf>
    <xf numFmtId="0" fontId="2630" fillId="1847" borderId="2071" xfId="29" applyAlignment="1">
      <alignment vertical="bottom"/>
    </xf>
    <xf numFmtId="0" fontId="2630" fillId="1847" borderId="2071" xfId="29" applyAlignment="1">
      <alignment horizontal="center"/>
    </xf>
    <xf numFmtId="3" fontId="2625" fillId="1847" borderId="2046" xfId="29" applyAlignment="1">
      <alignment horizontal="center" vertical="center"/>
    </xf>
    <xf numFmtId="10" fontId="2630" fillId="1847" borderId="2071" xfId="29" applyAlignment="1">
      <alignment horizontal="center"/>
    </xf>
    <xf numFmtId="10" fontId="2630" fillId="1863" borderId="2071" xfId="29" applyAlignment="1">
      <alignment horizontal="center"/>
    </xf>
    <xf numFmtId="0" fontId="2636" fillId="1847" borderId="2045" xfId="29" applyAlignment="1">
      <alignment horizontal="left" vertical="center" wrapText="1"/>
    </xf>
    <xf numFmtId="0" fontId="2636" fillId="1847" borderId="2045" xfId="29" applyAlignment="1">
      <alignment horizontal="center" vertical="center" wrapText="1"/>
    </xf>
    <xf numFmtId="0" fontId="2636" fillId="1847" borderId="2045" xfId="29" applyAlignment="1">
      <alignment horizontal="center" wrapText="1"/>
    </xf>
    <xf numFmtId="0" fontId="2656" fillId="1887" borderId="2046" xfId="29" applyAlignment="1">
      <alignment horizontal="center" vertical="center" wrapText="1"/>
    </xf>
    <xf numFmtId="0" fontId="2630" fillId="1847" borderId="2071" xfId="29" applyAlignment="1">
      <alignment horizontal="center" vertical="bottom"/>
    </xf>
    <xf numFmtId="0" fontId="2625" fillId="1847" borderId="2046" xfId="29" applyAlignment="1">
      <alignment horizontal="center" vertical="center" wrapText="1"/>
    </xf>
    <xf numFmtId="0" fontId="2625" fillId="1847" borderId="2046" xfId="29" applyAlignment="1">
      <alignment horizontal="center" vertical="center" wrapText="1"/>
    </xf>
    <xf numFmtId="3" fontId="2624" fillId="1847" borderId="2046" xfId="29" applyAlignment="1">
      <alignment vertical="center"/>
    </xf>
    <xf numFmtId="0" fontId="2630" fillId="1847" borderId="2076" xfId="29" applyAlignment="1">
      <alignment horizontal="center"/>
    </xf>
    <xf numFmtId="0" fontId="2632" fillId="1847" borderId="2077" xfId="29"/>
    <xf numFmtId="0" fontId="2630" fillId="1847" borderId="2045" xfId="29" applyAlignment="1">
      <alignment horizontal="left" vertical="center"/>
    </xf>
    <xf numFmtId="0" fontId="2632" fillId="1847" borderId="2078" xfId="29"/>
    <xf numFmtId="0" fontId="2630" fillId="1847" borderId="2045" xfId="29" applyAlignment="1">
      <alignment horizontal="left" vertical="center" wrapText="1"/>
    </xf>
    <xf numFmtId="10" fontId="2632" fillId="1847" borderId="2071" xfId="29" applyAlignment="1">
      <alignment horizontal="center"/>
    </xf>
    <xf numFmtId="10" fontId="2630" fillId="1847" borderId="2045" xfId="29"/>
    <xf numFmtId="0" fontId="2630" fillId="1847" borderId="2045" xfId="29" applyAlignment="1">
      <alignment wrapText="1"/>
    </xf>
    <xf numFmtId="0" fontId="2630" fillId="1847" borderId="2045" xfId="29" applyAlignment="1">
      <alignment horizontal="center" vertical="center"/>
    </xf>
    <xf numFmtId="0" fontId="2639" fillId="1847" borderId="2045" xfId="29" applyAlignment="1">
      <alignment horizontal="left" vertical="center"/>
    </xf>
    <xf numFmtId="0" fontId="2631" fillId="1847" borderId="2045" xfId="29" applyAlignment="1">
      <alignment horizontal="center" vertical="center" wrapText="1"/>
    </xf>
    <xf numFmtId="10" fontId="2631" fillId="1847" borderId="2045" xfId="29" applyAlignment="1">
      <alignment horizontal="center" vertical="center" wrapText="1"/>
    </xf>
    <xf numFmtId="0" fontId="2624" fillId="1847" borderId="2045" xfId="29" applyAlignment="1">
      <alignment horizontal="center" vertical="center"/>
    </xf>
    <xf numFmtId="10" fontId="2625" fillId="1847" borderId="2045" xfId="29" applyAlignment="1">
      <alignment horizontal="left" vertical="center" wrapText="1"/>
    </xf>
    <xf numFmtId="0" fontId="2639" fillId="1886" borderId="2046" xfId="29" applyAlignment="1">
      <alignment horizontal="center" vertical="center"/>
    </xf>
    <xf numFmtId="0" fontId="2624" fillId="1886" borderId="2046" xfId="29" applyAlignment="1">
      <alignment horizontal="left" vertical="center" wrapText="1"/>
    </xf>
    <xf numFmtId="0" fontId="2625" fillId="1886" borderId="2046" xfId="29" applyAlignment="1">
      <alignment horizontal="center" vertical="center"/>
    </xf>
    <xf numFmtId="0" fontId="2624" fillId="1886" borderId="2046" xfId="29" applyAlignment="1">
      <alignment horizontal="center" vertical="center"/>
    </xf>
    <xf numFmtId="2" fontId="2624" fillId="1886" borderId="2046" xfId="29" applyAlignment="1">
      <alignment horizontal="center" vertical="center"/>
    </xf>
    <xf numFmtId="2" fontId="2639" fillId="1886" borderId="2046" xfId="29" applyAlignment="1">
      <alignment horizontal="center" vertical="center"/>
    </xf>
    <xf numFmtId="0" fontId="2625" fillId="1886" borderId="2046" xfId="29" applyAlignment="1">
      <alignment horizontal="left" vertical="center" wrapText="1"/>
    </xf>
    <xf numFmtId="0" fontId="2624" fillId="1886" borderId="2046" xfId="29" applyAlignment="1">
      <alignment vertical="center"/>
    </xf>
    <xf numFmtId="0" fontId="2634" fillId="1886" borderId="2046" xfId="29" applyAlignment="1">
      <alignment horizontal="right" vertical="center"/>
    </xf>
    <xf numFmtId="0" fontId="2650" fillId="1847" borderId="2045" xfId="29" applyAlignment="1">
      <alignment horizontal="left" vertical="center" wrapText="1"/>
    </xf>
    <xf numFmtId="0" fontId="2627" fillId="1847" borderId="2045" xfId="29" applyAlignment="1">
      <alignment horizontal="left" vertical="center"/>
    </xf>
    <xf numFmtId="0" fontId="2651" fillId="1847" borderId="2071" xfId="29" applyAlignment="1">
      <alignment horizontal="center" vertical="bottom"/>
    </xf>
    <xf numFmtId="0" fontId="2626" fillId="1847" borderId="2045" xfId="29" applyAlignment="1">
      <alignment horizontal="center" vertical="center" wrapText="1"/>
    </xf>
    <xf numFmtId="0" fontId="2657" fillId="1847" borderId="2071" xfId="29" applyAlignment="1">
      <alignment horizontal="center" vertical="bottom"/>
    </xf>
    <xf numFmtId="0" fontId="2657" fillId="1863" borderId="2071" xfId="29" applyAlignment="1">
      <alignment horizontal="center" vertical="bottom"/>
    </xf>
    <xf numFmtId="0" fontId="2630" fillId="1863" borderId="2071" xfId="29"/>
    <xf numFmtId="10" fontId="2630" fillId="1847" borderId="2071" xfId="29"/>
    <xf numFmtId="0" fontId="2658" fillId="1847" borderId="2045" xfId="29" applyAlignment="1">
      <alignment horizontal="center" vertical="center" wrapText="1"/>
    </xf>
    <xf numFmtId="0" fontId="2650" fillId="1847" borderId="2045" xfId="29"/>
    <xf numFmtId="0" fontId="2657" fillId="1888" borderId="2071" xfId="29" applyAlignment="1">
      <alignment horizontal="center" vertical="bottom"/>
    </xf>
    <xf numFmtId="0" fontId="2630" fillId="1863" borderId="2071" xfId="29" applyAlignment="1">
      <alignment horizontal="center"/>
    </xf>
    <xf numFmtId="0" fontId="2630" fillId="1888" borderId="2071" xfId="29" applyAlignment="1">
      <alignment horizontal="center"/>
    </xf>
    <xf numFmtId="0" fontId="2630" fillId="1863" borderId="2045" xfId="29" applyAlignment="1">
      <alignment horizontal="center"/>
    </xf>
    <xf numFmtId="0" fontId="2631" fillId="1847" borderId="2045" xfId="29" applyAlignment="1">
      <alignment horizontal="center" vertical="center"/>
    </xf>
    <xf numFmtId="0" fontId="2659" fillId="1863" borderId="2045" xfId="29"/>
    <xf numFmtId="0" fontId="2651" fillId="1847" borderId="2076" xfId="29" applyAlignment="1">
      <alignment horizontal="center" wrapText="1"/>
    </xf>
    <xf numFmtId="0" fontId="2660" fillId="1847" borderId="2079" xfId="29" applyAlignment="1">
      <alignment horizontal="left" wrapText="1"/>
    </xf>
    <xf numFmtId="0" fontId="2650" fillId="1847" borderId="2071" xfId="29" applyAlignment="1">
      <alignment horizontal="center"/>
    </xf>
    <xf numFmtId="0" fontId="2661" fillId="1887" borderId="2046" xfId="29" applyAlignment="1">
      <alignment horizontal="center" vertical="center" wrapText="1"/>
    </xf>
    <xf numFmtId="0" fontId="2650" fillId="1847" borderId="2045" xfId="29" applyAlignment="1">
      <alignment horizontal="center"/>
    </xf>
    <xf numFmtId="0" fontId="2660" fillId="1847" borderId="2078" xfId="29" applyAlignment="1">
      <alignment horizontal="left" wrapText="1"/>
    </xf>
    <xf numFmtId="0" fontId="2650" fillId="1863" borderId="2071" xfId="29"/>
    <xf numFmtId="0" fontId="2650" fillId="1847" borderId="2071" xfId="29"/>
    <xf numFmtId="10" fontId="2650" fillId="1847" borderId="2071" xfId="29"/>
    <xf numFmtId="0" fontId="2650" fillId="1863" borderId="2071" xfId="29" applyAlignment="1">
      <alignment horizontal="center"/>
    </xf>
    <xf numFmtId="0" fontId="2650" fillId="1888" borderId="2071" xfId="29" applyAlignment="1">
      <alignment horizontal="center"/>
    </xf>
    <xf numFmtId="0" fontId="2650" fillId="1863" borderId="2045" xfId="29" applyAlignment="1">
      <alignment horizontal="center"/>
    </xf>
    <xf numFmtId="0" fontId="2650" fillId="1863" borderId="2045" xfId="29"/>
    <xf numFmtId="165" fontId="2630" fillId="1847" borderId="2071" xfId="29" applyAlignment="1">
      <alignment horizontal="center"/>
    </xf>
    <xf numFmtId="0" fontId="2630" fillId="1847" borderId="2071" xfId="29" applyAlignment="1">
      <alignment horizontal="center" vertical="center"/>
    </xf>
    <xf numFmtId="0" fontId="2660" fillId="1847" borderId="2071" xfId="29" applyAlignment="1">
      <alignment horizontal="center" vertical="center" wrapText="1"/>
    </xf>
    <xf numFmtId="10" fontId="2630" fillId="1847" borderId="2071" xfId="29" applyAlignment="1">
      <alignment horizontal="center" vertical="center"/>
    </xf>
    <xf numFmtId="9" fontId="2630" fillId="1847" borderId="2071" xfId="29" applyAlignment="1">
      <alignment horizontal="center" vertical="center"/>
    </xf>
    <xf numFmtId="0" fontId="2630" fillId="1847" borderId="2071" xfId="29" applyAlignment="1">
      <alignment horizontal="left" vertical="bottom" wrapText="1"/>
    </xf>
    <xf numFmtId="0" fontId="2651" fillId="1847" borderId="2071" xfId="29" applyAlignment="1">
      <alignment horizontal="center" wrapText="1"/>
    </xf>
    <xf numFmtId="0" fontId="2650" fillId="1847" borderId="2071" xfId="29" applyAlignment="1">
      <alignment horizontal="center" wrapText="1"/>
    </xf>
    <xf numFmtId="0" fontId="2660" fillId="1847" borderId="2071" xfId="29" applyAlignment="1">
      <alignment horizontal="center" wrapText="1"/>
    </xf>
    <xf numFmtId="0" fontId="2650" fillId="1847" borderId="2071" xfId="29" applyAlignment="1">
      <alignment horizontal="right" wrapText="1"/>
    </xf>
    <xf numFmtId="0" fontId="2650" fillId="1847" borderId="2071" xfId="29" applyAlignment="1">
      <alignment horizontal="left" wrapText="1"/>
    </xf>
    <xf numFmtId="0" fontId="2656" fillId="1886" borderId="2046" xfId="29" applyAlignment="1">
      <alignment horizontal="center" vertical="center" wrapText="1"/>
    </xf>
    <xf numFmtId="10" fontId="2650" fillId="1847" borderId="2071" xfId="29" applyAlignment="1">
      <alignment horizontal="right" wrapText="1"/>
    </xf>
    <xf numFmtId="0" fontId="2630" fillId="1888" borderId="2071" xfId="29" applyAlignment="1">
      <alignment horizontal="left" vertical="bottom" wrapText="1"/>
    </xf>
    <xf numFmtId="0" fontId="2624" fillId="1847" borderId="2045" xfId="29" applyAlignment="1">
      <alignment vertical="center"/>
    </xf>
    <xf numFmtId="0" fontId="2640" fillId="1847" borderId="2046" xfId="29" applyAlignment="1">
      <alignment horizontal="center" vertical="center"/>
    </xf>
    <xf numFmtId="0" fontId="2662" fillId="1847" borderId="2045" xfId="29" applyAlignment="1">
      <alignment horizontal="center" vertical="center" wrapText="1"/>
    </xf>
    <xf numFmtId="0" fontId="2662" fillId="1847" borderId="2045" xfId="29" applyAlignment="1">
      <alignment horizontal="center" vertical="center"/>
    </xf>
    <xf numFmtId="0" fontId="2624" fillId="1887" borderId="2046" xfId="29" applyAlignment="1">
      <alignment vertical="center"/>
    </xf>
    <xf numFmtId="0" fontId="2634" fillId="1847" borderId="2046" xfId="29" applyAlignment="1">
      <alignment horizontal="center" vertical="center"/>
    </xf>
    <xf numFmtId="0" fontId="2663" fillId="1847" borderId="2046" xfId="29" applyAlignment="1">
      <alignment horizontal="center" vertical="center"/>
    </xf>
    <xf numFmtId="0" fontId="2624" fillId="1889" borderId="2046" xfId="29" applyAlignment="1">
      <alignment vertical="center"/>
    </xf>
    <xf numFmtId="0" fontId="2634" fillId="1847" borderId="2046" xfId="29" applyAlignment="1">
      <alignment horizontal="center" vertical="center"/>
    </xf>
    <xf numFmtId="0" fontId="2663" fillId="1847" borderId="2046" xfId="29" applyAlignment="1">
      <alignment horizontal="center" vertical="center"/>
    </xf>
    <xf numFmtId="0" fontId="2630" fillId="1847" borderId="2045" xfId="29" applyAlignment="1">
      <alignment vertical="center" wrapText="1"/>
    </xf>
    <xf numFmtId="0" fontId="2630" fillId="1847" borderId="2045" xfId="29" applyAlignment="1">
      <alignment horizontal="center" vertical="center" wrapText="1"/>
    </xf>
    <xf numFmtId="0" fontId="2634" fillId="1847" borderId="2045" xfId="29" applyAlignment="1">
      <alignment horizontal="center" vertical="center"/>
    </xf>
    <xf numFmtId="0" fontId="2664" fillId="1847" borderId="2045" xfId="29" applyAlignment="1">
      <alignment horizontal="center" vertical="center"/>
    </xf>
    <xf numFmtId="0" fontId="2625" fillId="1890" borderId="2046" xfId="29" applyAlignment="1">
      <alignment horizontal="left" vertical="center"/>
    </xf>
    <xf numFmtId="0" fontId="2625" fillId="1856" borderId="2046" xfId="29" applyAlignment="1">
      <alignment horizontal="left" vertical="center"/>
    </xf>
    <xf numFmtId="0" fontId="2665" fillId="1847" borderId="2045" xfId="29" applyAlignment="1">
      <alignment horizontal="center" vertical="center"/>
    </xf>
    <xf numFmtId="0" fontId="2625" fillId="1891" borderId="2046" xfId="29" applyAlignment="1">
      <alignment horizontal="left" vertical="center"/>
    </xf>
    <xf numFmtId="0" fontId="2625" fillId="1854" borderId="2046" xfId="29" applyAlignment="1">
      <alignment horizontal="left" vertical="center"/>
    </xf>
    <xf numFmtId="166" fontId="2661" fillId="1886" borderId="2046" xfId="29" applyAlignment="1">
      <alignment horizontal="center" vertical="center"/>
    </xf>
    <xf numFmtId="0" fontId="2634" fillId="1886" borderId="2046" xfId="29" applyAlignment="1">
      <alignment horizontal="center" vertical="center"/>
    </xf>
    <xf numFmtId="166" fontId="2656" fillId="1886" borderId="2046" xfId="29" applyAlignment="1">
      <alignment horizontal="center" vertical="center"/>
    </xf>
    <xf numFmtId="0" fontId="2661" fillId="1886" borderId="2046" xfId="29" applyAlignment="1">
      <alignment horizontal="center" vertical="center"/>
    </xf>
    <xf numFmtId="0" fontId="2626" fillId="1847" borderId="2045" xfId="29" applyAlignment="1">
      <alignment horizontal="center" vertical="center" wrapText="1"/>
    </xf>
    <xf numFmtId="0" fontId="2658" fillId="1847" borderId="2045" xfId="29" applyAlignment="1">
      <alignment horizontal="center" vertical="center" wrapText="1"/>
    </xf>
    <xf numFmtId="0" fontId="2634" fillId="1847" borderId="2045" xfId="29" applyAlignment="1">
      <alignment horizontal="right" vertical="center"/>
    </xf>
    <xf numFmtId="0" fontId="2634" fillId="1847" borderId="2046" xfId="29" applyAlignment="1">
      <alignment horizontal="right" vertical="center"/>
    </xf>
    <xf numFmtId="0" fontId="2639" fillId="1852" borderId="2046" xfId="29" applyAlignment="1">
      <alignment horizontal="center" vertical="center"/>
    </xf>
    <xf numFmtId="1" fontId="2656" fillId="1847" borderId="2045" xfId="29" applyAlignment="1">
      <alignment horizontal="center" vertical="center"/>
    </xf>
    <xf numFmtId="1" fontId="2656" fillId="1886" borderId="2046" xfId="29" applyAlignment="1">
      <alignment horizontal="center" vertical="center"/>
    </xf>
    <xf numFmtId="0" fontId="2656" fillId="1886" borderId="2046" xfId="29" applyAlignment="1">
      <alignment horizontal="center" vertical="center"/>
    </xf>
    <xf numFmtId="0" fontId="2661" fillId="1852" borderId="2046" xfId="29" applyAlignment="1">
      <alignment horizontal="center" vertical="center" wrapText="1"/>
    </xf>
    <xf numFmtId="0" fontId="2656" fillId="1847" borderId="2045" xfId="29" applyAlignment="1">
      <alignment horizontal="center" vertical="center"/>
    </xf>
    <xf numFmtId="0" fontId="2666" fillId="1847" borderId="2045" xfId="29" applyAlignment="1">
      <alignment horizontal="center" vertical="center" wrapText="1"/>
    </xf>
    <xf numFmtId="10" fontId="2630" fillId="1847" borderId="2045" xfId="29" applyAlignment="1">
      <alignment vertical="center" wrapText="1"/>
    </xf>
    <xf numFmtId="0" fontId="2667" fillId="1847" borderId="2046" xfId="29" applyAlignment="1">
      <alignment horizontal="left" vertical="center" wrapText="1"/>
    </xf>
    <xf numFmtId="0" fontId="2634" fillId="1852" borderId="2046" xfId="29" applyAlignment="1">
      <alignment horizontal="center" vertical="center"/>
    </xf>
    <xf numFmtId="0" fontId="2625" fillId="1847" borderId="2045" xfId="29" applyAlignment="1">
      <alignment horizontal="center" vertical="center"/>
    </xf>
    <xf numFmtId="0" fontId="2640" fillId="1847" borderId="2046" xfId="29" applyAlignment="1">
      <alignment horizontal="left" vertical="center" wrapText="1"/>
    </xf>
    <xf numFmtId="0" fontId="2636" fillId="1847" borderId="2045" xfId="29"/>
    <xf numFmtId="0" fontId="2634" fillId="1855" borderId="2046" xfId="29" applyAlignment="1">
      <alignment horizontal="center" vertical="center"/>
    </xf>
    <xf numFmtId="0" fontId="2656" fillId="1852" borderId="2046" xfId="29" applyAlignment="1">
      <alignment horizontal="center" vertical="center" wrapText="1"/>
    </xf>
    <xf numFmtId="0" fontId="2634" fillId="1856" borderId="2046" xfId="29" applyAlignment="1">
      <alignment horizontal="center" vertical="center"/>
    </xf>
    <xf numFmtId="0" fontId="2639" fillId="1847" borderId="2045" xfId="29" applyAlignment="1">
      <alignment horizontal="left" vertical="center" wrapText="1"/>
    </xf>
    <xf numFmtId="0" fontId="2639" fillId="1886" borderId="2047" xfId="29" applyAlignment="1">
      <alignment horizontal="left" vertical="center"/>
    </xf>
    <xf numFmtId="10" fontId="2624" fillId="1847" borderId="2046" xfId="29" applyAlignment="1">
      <alignment vertical="center"/>
    </xf>
    <xf numFmtId="0" fontId="2636" fillId="1847" borderId="2076" xfId="29" applyAlignment="1">
      <alignment horizontal="center" vertical="center" wrapText="1"/>
    </xf>
    <xf numFmtId="0" fontId="2628" fillId="1847" borderId="2078" xfId="29"/>
    <xf numFmtId="0" fontId="2628" fillId="1847" borderId="2080" xfId="29"/>
    <xf numFmtId="0" fontId="2636" fillId="1892" borderId="2071" xfId="29" applyAlignment="1">
      <alignment horizontal="center" vertical="center" wrapText="1"/>
    </xf>
    <xf numFmtId="0" fontId="2630" fillId="1847" borderId="2071" xfId="29" applyAlignment="1">
      <alignment horizontal="center" vertical="center" wrapText="1"/>
    </xf>
    <xf numFmtId="0" fontId="2630" fillId="1847" borderId="2071" xfId="29" applyAlignment="1">
      <alignment vertical="center" wrapText="1"/>
    </xf>
    <xf numFmtId="0" fontId="2630" fillId="1852" borderId="2071" xfId="29" applyAlignment="1">
      <alignment horizontal="center" vertical="center" wrapText="1"/>
    </xf>
    <xf numFmtId="0" fontId="2650" fillId="1847" borderId="2071" xfId="29" applyAlignment="1">
      <alignment horizontal="center" vertical="center" wrapText="1"/>
    </xf>
    <xf numFmtId="0" fontId="2650" fillId="1863" borderId="2071" xfId="29" applyAlignment="1">
      <alignment horizontal="left" vertical="center" wrapText="1"/>
    </xf>
    <xf numFmtId="2" fontId="2625" fillId="1847" borderId="2046" xfId="29" applyAlignment="1">
      <alignment horizontal="center" vertical="center"/>
    </xf>
    <xf numFmtId="2" fontId="2634" fillId="1852" borderId="2046" xfId="29" applyAlignment="1">
      <alignment horizontal="center" vertical="center"/>
    </xf>
    <xf numFmtId="0" fontId="2636" fillId="1847" borderId="2071" xfId="29" applyAlignment="1">
      <alignment horizontal="center"/>
    </xf>
    <xf numFmtId="0" fontId="2666" fillId="1887" borderId="2071" xfId="29" applyAlignment="1">
      <alignment horizontal="center" vertical="center"/>
    </xf>
    <xf numFmtId="0" fontId="2660" fillId="1847" borderId="2045" xfId="29" applyAlignment="1">
      <alignment horizontal="left" vertical="center" wrapText="1"/>
    </xf>
    <xf numFmtId="0" fontId="2658" fillId="1847" borderId="2071" xfId="29" applyAlignment="1">
      <alignment wrapText="1"/>
    </xf>
    <xf numFmtId="0" fontId="2636" fillId="1887" borderId="2071" xfId="29" applyAlignment="1">
      <alignment horizontal="center" vertical="center" wrapText="1"/>
    </xf>
    <xf numFmtId="0" fontId="2636" fillId="1887" borderId="2071" xfId="29" applyAlignment="1">
      <alignment horizontal="center" vertical="center"/>
    </xf>
    <xf numFmtId="0" fontId="2636" fillId="1892" borderId="2045" xfId="29" applyAlignment="1">
      <alignment horizontal="center" vertical="center"/>
    </xf>
    <xf numFmtId="0" fontId="2666" fillId="1847" borderId="2071" xfId="29" applyAlignment="1">
      <alignment horizontal="center" vertical="center" wrapText="1"/>
    </xf>
    <xf numFmtId="3" fontId="2666" fillId="1847" borderId="2071" xfId="29" applyAlignment="1">
      <alignment horizontal="center" vertical="center" wrapText="1"/>
    </xf>
    <xf numFmtId="0" fontId="2630" fillId="1863" borderId="2071" xfId="29" applyAlignment="1">
      <alignment horizontal="center" wrapText="1"/>
    </xf>
    <xf numFmtId="0" fontId="2630" fillId="1847" borderId="2081" xfId="29" applyAlignment="1">
      <alignment horizontal="center"/>
    </xf>
    <xf numFmtId="0" fontId="2630" fillId="1847" borderId="2082" xfId="29" applyAlignment="1">
      <alignment horizontal="center"/>
    </xf>
    <xf numFmtId="0" fontId="2630" fillId="1893" borderId="2083" xfId="29" applyAlignment="1">
      <alignment horizontal="center" vertical="bottom"/>
    </xf>
    <xf numFmtId="0" fontId="2630" fillId="1847" borderId="2084" xfId="29" applyAlignment="1">
      <alignment horizontal="center" vertical="bottom"/>
    </xf>
    <xf numFmtId="0" fontId="2630" fillId="1847" borderId="2045" xfId="29" applyAlignment="1">
      <alignment horizontal="center" vertical="bottom"/>
    </xf>
    <xf numFmtId="0" fontId="2630" fillId="1893" borderId="2085" xfId="29" applyAlignment="1">
      <alignment horizontal="center" vertical="bottom"/>
    </xf>
    <xf numFmtId="0" fontId="2630" fillId="1847" borderId="2076" xfId="29" applyAlignment="1">
      <alignment horizontal="center" vertical="bottom"/>
    </xf>
    <xf numFmtId="0" fontId="2630" fillId="1847" borderId="2084" xfId="29" applyAlignment="1">
      <alignment horizontal="center"/>
    </xf>
    <xf numFmtId="0" fontId="2630" fillId="1893" borderId="2086" xfId="29" applyAlignment="1">
      <alignment horizontal="center" vertical="bottom"/>
    </xf>
    <xf numFmtId="0" fontId="2668" fillId="1894" borderId="2071" xfId="29" applyAlignment="1">
      <alignment horizontal="right" vertical="center" wrapText="1"/>
    </xf>
    <xf numFmtId="0" fontId="2636" fillId="1893" borderId="2087" xfId="29" applyAlignment="1">
      <alignment horizontal="center" vertical="bottom"/>
    </xf>
    <xf numFmtId="0" fontId="2636" fillId="1893" borderId="2088" xfId="29" applyAlignment="1">
      <alignment horizontal="center" vertical="bottom"/>
    </xf>
    <xf numFmtId="0" fontId="2636" fillId="1893" borderId="2089" xfId="29" applyAlignment="1">
      <alignment horizontal="center" vertical="bottom"/>
    </xf>
    <xf numFmtId="0" fontId="2630" fillId="1893" borderId="2090" xfId="29" applyAlignment="1">
      <alignment horizontal="center"/>
    </xf>
    <xf numFmtId="0" fontId="2630" fillId="1893" borderId="2091" xfId="29" applyAlignment="1">
      <alignment horizontal="center"/>
    </xf>
    <xf numFmtId="0" fontId="2630" fillId="1893" borderId="2092" xfId="29" applyAlignment="1">
      <alignment horizontal="center"/>
    </xf>
    <xf numFmtId="0" fontId="2630" fillId="1893" borderId="2080" xfId="29" applyAlignment="1">
      <alignment horizontal="center"/>
    </xf>
    <xf numFmtId="0" fontId="2630" fillId="1893" borderId="2078" xfId="29" applyAlignment="1">
      <alignment horizontal="center"/>
    </xf>
    <xf numFmtId="0" fontId="2636" fillId="1852" borderId="2076" xfId="29" applyAlignment="1">
      <alignment horizontal="left" vertical="center" wrapText="1"/>
    </xf>
    <xf numFmtId="0" fontId="2636" fillId="1895" borderId="2071" xfId="29" applyAlignment="1">
      <alignment horizontal="left" vertical="center" wrapText="1"/>
    </xf>
    <xf numFmtId="0" fontId="2650" fillId="1863" borderId="2045" xfId="29" applyAlignment="1">
      <alignment horizontal="center" vertical="center" wrapText="1"/>
    </xf>
    <xf numFmtId="0" fontId="2636" fillId="1896" borderId="2071" xfId="29" applyAlignment="1">
      <alignment horizontal="left" vertical="center" wrapText="1"/>
    </xf>
    <xf numFmtId="0" fontId="2669" fillId="1847" borderId="2045" xfId="29"/>
    <xf numFmtId="0" fontId="2669" fillId="1847" borderId="2093" xfId="29"/>
    <xf numFmtId="0" fontId="2670" fillId="1847" borderId="2045" xfId="29" applyAlignment="1">
      <alignment horizontal="center" vertical="center" wrapText="1"/>
    </xf>
    <xf numFmtId="0" fontId="2671" fillId="1847" borderId="2045" xfId="29" applyAlignment="1">
      <alignment horizontal="center" vertical="center" wrapText="1"/>
    </xf>
    <xf numFmtId="0" fontId="2669" fillId="1847" borderId="2045" xfId="29" applyAlignment="1">
      <alignment horizontal="center" vertical="center"/>
    </xf>
    <xf numFmtId="0" fontId="2671" fillId="1847" borderId="2090" xfId="29" applyAlignment="1">
      <alignment horizontal="center" vertical="center" wrapText="1"/>
    </xf>
    <xf numFmtId="0" fontId="2628" fillId="1847" borderId="2091" xfId="29"/>
    <xf numFmtId="0" fontId="2628" fillId="1847" borderId="2092" xfId="29"/>
    <xf numFmtId="0" fontId="2671" fillId="1847" borderId="2071" xfId="29" applyAlignment="1">
      <alignment horizontal="center" vertical="center" wrapText="1"/>
    </xf>
    <xf numFmtId="0" fontId="2671" fillId="1864" borderId="2071" xfId="29" applyAlignment="1">
      <alignment horizontal="center" vertical="center" wrapText="1"/>
    </xf>
    <xf numFmtId="0" fontId="2669" fillId="1863" borderId="2045" xfId="29" applyAlignment="1">
      <alignment horizontal="center" vertical="bottom" wrapText="1"/>
    </xf>
    <xf numFmtId="0" fontId="2669" fillId="1863" borderId="2071" xfId="29" applyAlignment="1">
      <alignment horizontal="center" vertical="bottom" wrapText="1"/>
    </xf>
    <xf numFmtId="0" fontId="2669" fillId="1866" borderId="2071" xfId="29" applyAlignment="1">
      <alignment horizontal="left" wrapText="1"/>
    </xf>
    <xf numFmtId="3" fontId="2672" fillId="1863" borderId="2071" xfId="29" applyAlignment="1">
      <alignment horizontal="center" wrapText="1"/>
    </xf>
    <xf numFmtId="0" fontId="2669" fillId="1847" borderId="2071" xfId="29" applyAlignment="1">
      <alignment horizontal="center" vertical="bottom" wrapText="1"/>
    </xf>
    <xf numFmtId="0" fontId="2670" fillId="1847" borderId="2071" xfId="29" applyAlignment="1">
      <alignment horizontal="center" vertical="bottom" wrapText="1"/>
    </xf>
    <xf numFmtId="0" fontId="2669" fillId="1847" borderId="2045" xfId="29" applyAlignment="1">
      <alignment horizontal="center"/>
    </xf>
    <xf numFmtId="0" fontId="2669" fillId="1847" borderId="2045" xfId="29" applyAlignment="1">
      <alignment horizontal="center" vertical="bottom"/>
    </xf>
    <xf numFmtId="0" fontId="2672" fillId="1863" borderId="2071" xfId="29" applyAlignment="1">
      <alignment horizontal="center" wrapText="1"/>
    </xf>
    <xf numFmtId="0" fontId="2671" fillId="1847" borderId="2045" xfId="29" applyAlignment="1">
      <alignment vertical="bottom" wrapText="1"/>
    </xf>
    <xf numFmtId="0" fontId="2671" fillId="1887" borderId="2094" xfId="29" applyAlignment="1">
      <alignment vertical="bottom" wrapText="1"/>
    </xf>
    <xf numFmtId="0" fontId="2671" fillId="1887" borderId="2095" xfId="29" applyAlignment="1">
      <alignment vertical="bottom" wrapText="1"/>
    </xf>
    <xf numFmtId="1" fontId="2671" fillId="1887" borderId="2095" xfId="29" applyAlignment="1">
      <alignment horizontal="center" vertical="bottom" wrapText="1"/>
    </xf>
    <xf numFmtId="1" fontId="2671" fillId="1887" borderId="2079" xfId="29" applyAlignment="1">
      <alignment horizontal="center" vertical="bottom" wrapText="1"/>
    </xf>
    <xf numFmtId="0" fontId="2673" fillId="1847" borderId="2045" xfId="29" applyAlignment="1">
      <alignment vertical="center"/>
    </xf>
    <xf numFmtId="0" fontId="2669" fillId="1847" borderId="2045" xfId="29" applyAlignment="1">
      <alignment horizontal="left" vertical="center"/>
    </xf>
    <xf numFmtId="0" fontId="2630" fillId="1864" borderId="2071" xfId="29" applyAlignment="1">
      <alignment horizontal="center" wrapText="1"/>
    </xf>
    <xf numFmtId="0" fontId="2630" fillId="1866" borderId="2071" xfId="29" applyAlignment="1">
      <alignment horizontal="center" wrapText="1"/>
    </xf>
    <xf numFmtId="0" fontId="2630" fillId="1847" borderId="2071" xfId="29" applyAlignment="1">
      <alignment horizontal="center" wrapText="1"/>
    </xf>
    <xf numFmtId="0" fontId="2651" fillId="1847" borderId="2045" xfId="29" applyAlignment="1">
      <alignment vertical="center" wrapText="1"/>
    </xf>
    <xf numFmtId="0" fontId="2630" fillId="1867" borderId="2071" xfId="29"/>
    <xf numFmtId="0" fontId="2630" fillId="1892" borderId="2045" xfId="29"/>
    <xf numFmtId="0" fontId="2674" fillId="1847" borderId="2045" xfId="29" applyAlignment="1">
      <alignment horizontal="center" vertical="bottom"/>
    </xf>
    <xf numFmtId="0" fontId="2650" fillId="1847" borderId="2045" xfId="29" applyAlignment="1">
      <alignment vertical="bottom"/>
    </xf>
    <xf numFmtId="0" fontId="2674" fillId="1847" borderId="2071" xfId="29" applyAlignment="1">
      <alignment horizontal="center"/>
    </xf>
    <xf numFmtId="0" fontId="2674" fillId="1897" borderId="2071" xfId="29" applyAlignment="1">
      <alignment horizontal="center"/>
    </xf>
    <xf numFmtId="0" fontId="2674" fillId="1852" borderId="2071" xfId="29" applyAlignment="1">
      <alignment horizontal="center"/>
    </xf>
    <xf numFmtId="0" fontId="2674" fillId="1895" borderId="2071" xfId="29" applyAlignment="1">
      <alignment horizontal="center"/>
    </xf>
    <xf numFmtId="0" fontId="2674" fillId="1898" borderId="2071" xfId="29" applyAlignment="1">
      <alignment horizontal="center"/>
    </xf>
    <xf numFmtId="0" fontId="2674" fillId="1899" borderId="2071" xfId="29" applyAlignment="1">
      <alignment horizontal="center"/>
    </xf>
    <xf numFmtId="0" fontId="2650" fillId="1847" borderId="2093" xfId="29" applyAlignment="1">
      <alignment horizontal="center"/>
    </xf>
    <xf numFmtId="0" fontId="2650" fillId="1847" borderId="2078" xfId="29" applyAlignment="1">
      <alignment horizontal="center"/>
    </xf>
    <xf numFmtId="0" fontId="2650" fillId="1866" borderId="2080" xfId="29" applyAlignment="1">
      <alignment horizontal="center"/>
    </xf>
    <xf numFmtId="0" fontId="2650" fillId="1866" borderId="2095" xfId="29" applyAlignment="1">
      <alignment horizontal="center"/>
    </xf>
    <xf numFmtId="0" fontId="2650" fillId="1847" borderId="2086" xfId="29" applyAlignment="1">
      <alignment horizontal="center"/>
    </xf>
    <xf numFmtId="0" fontId="2650" fillId="1847" borderId="2079" xfId="29" applyAlignment="1">
      <alignment horizontal="center"/>
    </xf>
    <xf numFmtId="0" fontId="2674" fillId="1847" borderId="2045" xfId="29" applyAlignment="1">
      <alignment horizontal="right"/>
    </xf>
    <xf numFmtId="0" fontId="2675" fillId="1887" borderId="2045" xfId="29" applyAlignment="1">
      <alignment horizontal="right"/>
    </xf>
    <xf numFmtId="0" fontId="2675" fillId="1887" borderId="2045" xfId="29" applyAlignment="1">
      <alignment horizontal="left"/>
    </xf>
    <xf numFmtId="0" fontId="2676" fillId="1847" borderId="2045" xfId="29" applyAlignment="1">
      <alignment vertical="bottom"/>
    </xf>
    <xf numFmtId="0" fontId="2674" fillId="1847" borderId="2071" xfId="29" applyAlignment="1">
      <alignment horizontal="left"/>
    </xf>
    <xf numFmtId="0" fontId="2650" fillId="1847" borderId="2071" xfId="29" applyAlignment="1">
      <alignment horizontal="left"/>
    </xf>
    <xf numFmtId="0" fontId="2675" fillId="1847" borderId="2045" xfId="29" applyAlignment="1">
      <alignment vertical="bottom"/>
    </xf>
    <xf numFmtId="0" fontId="2677" fillId="1847" borderId="2045" xfId="29" applyAlignment="1">
      <alignment horizontal="left" vertical="bottom"/>
    </xf>
    <xf numFmtId="0" fontId="2630" fillId="1847" borderId="2045" xfId="29" applyAlignment="1">
      <alignment horizontal="left" vertical="bottom"/>
    </xf>
    <xf numFmtId="0" fontId="2678" fillId="1847" borderId="2045" xfId="29" applyAlignment="1">
      <alignment horizontal="left" vertical="bottom"/>
    </xf>
    <xf numFmtId="0" fontId="2679" fillId="1892" borderId="2071" xfId="29" applyAlignment="1">
      <alignment horizontal="center" vertical="bottom"/>
    </xf>
    <xf numFmtId="0" fontId="2679" fillId="1900" borderId="2071" xfId="29" applyAlignment="1">
      <alignment horizontal="center" vertical="bottom"/>
    </xf>
    <xf numFmtId="0" fontId="2679" fillId="1901" borderId="2071" xfId="29" applyAlignment="1">
      <alignment horizontal="center" vertical="bottom"/>
    </xf>
    <xf numFmtId="0" fontId="2679" fillId="1878" borderId="2071" xfId="29" applyAlignment="1">
      <alignment horizontal="center" vertical="bottom"/>
    </xf>
    <xf numFmtId="0" fontId="2679" fillId="1877" borderId="2071" xfId="29" applyAlignment="1">
      <alignment horizontal="center" vertical="bottom"/>
    </xf>
    <xf numFmtId="0" fontId="2679" fillId="1902" borderId="2071" xfId="29" applyAlignment="1">
      <alignment horizontal="center" vertical="bottom"/>
    </xf>
    <xf numFmtId="0" fontId="2679" fillId="1893" borderId="2071" xfId="29" applyAlignment="1">
      <alignment horizontal="center" vertical="center"/>
    </xf>
    <xf numFmtId="0" fontId="2679" fillId="1893" borderId="2078" xfId="29" applyAlignment="1">
      <alignment horizontal="left"/>
    </xf>
    <xf numFmtId="0" fontId="2636" fillId="1893" borderId="2078" xfId="29" applyAlignment="1">
      <alignment horizontal="left"/>
    </xf>
    <xf numFmtId="0" fontId="2680" fillId="1895" borderId="2071" xfId="29" applyAlignment="1">
      <alignment horizontal="center"/>
    </xf>
    <xf numFmtId="0" fontId="2680" fillId="1847" borderId="2071" xfId="29" applyAlignment="1">
      <alignment horizontal="center"/>
    </xf>
    <xf numFmtId="0" fontId="2680" fillId="1852" borderId="2071" xfId="29" applyAlignment="1">
      <alignment horizontal="center"/>
    </xf>
    <xf numFmtId="0" fontId="2636" fillId="1892" borderId="2071" xfId="29" applyAlignment="1">
      <alignment horizontal="right"/>
    </xf>
    <xf numFmtId="0" fontId="2679" fillId="1887" borderId="2071" xfId="29" applyAlignment="1">
      <alignment horizontal="center"/>
    </xf>
    <xf numFmtId="0" fontId="2674" fillId="1892" borderId="2071" xfId="29" applyAlignment="1">
      <alignment horizontal="left" vertical="bottom"/>
    </xf>
    <xf numFmtId="0" fontId="2650" fillId="1847" borderId="2071" xfId="29" applyAlignment="1">
      <alignment horizontal="left" vertical="top" wrapText="1"/>
    </xf>
    <xf numFmtId="0" fontId="2650" fillId="1847" borderId="2045" xfId="29" applyAlignment="1">
      <alignment horizontal="left" vertical="top"/>
    </xf>
    <xf numFmtId="0" fontId="2674" fillId="1847" borderId="2045" xfId="29" applyAlignment="1">
      <alignment horizontal="left" vertical="bottom"/>
    </xf>
    <xf numFmtId="0" fontId="2650" fillId="1847" borderId="2045" xfId="29" applyAlignment="1">
      <alignment horizontal="left" vertical="top" wrapText="1"/>
    </xf>
    <xf numFmtId="0" fontId="2674" fillId="1892" borderId="2071" xfId="29" applyAlignment="1">
      <alignment horizontal="center" vertical="bottom"/>
    </xf>
    <xf numFmtId="0" fontId="2636" fillId="1847" borderId="2071" xfId="29" applyAlignment="1">
      <alignment horizontal="left" vertical="top"/>
    </xf>
    <xf numFmtId="0" fontId="2680" fillId="1847" borderId="2045" xfId="29" applyAlignment="1">
      <alignment horizontal="left" vertical="bottom"/>
    </xf>
    <xf numFmtId="0" fontId="2674" fillId="1847" borderId="2045" xfId="29"/>
    <xf numFmtId="0" fontId="2674" fillId="1903" borderId="2071" xfId="29" applyAlignment="1">
      <alignment horizontal="center"/>
    </xf>
    <xf numFmtId="0" fontId="2642" fillId="1847" borderId="2045" xfId="29" applyAlignment="1">
      <alignment horizontal="center"/>
    </xf>
    <xf numFmtId="0" fontId="2679" fillId="1900" borderId="2071" xfId="29" applyAlignment="1">
      <alignment horizontal="center" vertical="center"/>
    </xf>
    <xf numFmtId="0" fontId="2650" fillId="1847" borderId="2071" xfId="29" applyAlignment="1">
      <alignment horizontal="left" vertical="center"/>
    </xf>
    <xf numFmtId="0" fontId="2681" fillId="1847" borderId="2045" xfId="29" applyAlignment="1">
      <alignment horizontal="left"/>
    </xf>
    <xf numFmtId="0" fontId="2630" fillId="1847" borderId="2045" xfId="29" applyAlignment="1">
      <alignment horizontal="left" vertical="top" wrapText="1"/>
    </xf>
    <xf numFmtId="0" fontId="2679" fillId="1904" borderId="2071" xfId="29" applyAlignment="1">
      <alignment horizontal="center" vertical="center"/>
    </xf>
    <xf numFmtId="0" fontId="2630" fillId="1847" borderId="2045" xfId="29" applyAlignment="1">
      <alignment horizontal="left" vertical="top"/>
    </xf>
    <xf numFmtId="0" fontId="2679" fillId="1878" borderId="2071" xfId="29" applyAlignment="1">
      <alignment horizontal="center" vertical="center"/>
    </xf>
    <xf numFmtId="0" fontId="2679" fillId="1877" borderId="2071" xfId="29" applyAlignment="1">
      <alignment horizontal="center" vertical="center"/>
    </xf>
    <xf numFmtId="0" fontId="2679" fillId="1902" borderId="2071" xfId="29" applyAlignment="1">
      <alignment horizontal="center" vertical="center"/>
    </xf>
    <xf numFmtId="0" fontId="2682" fillId="1847" borderId="2045" xfId="29" applyAlignment="1">
      <alignment horizontal="left" vertical="bottom"/>
    </xf>
    <xf numFmtId="0" fontId="2683" fillId="1847" borderId="2045" xfId="29"/>
    <xf numFmtId="0" fontId="2683" fillId="1847" borderId="2045" xfId="29" applyAlignment="1">
      <alignment vertical="bottom"/>
    </xf>
    <xf numFmtId="0" fontId="2684" fillId="1847" borderId="2045" xfId="29" applyAlignment="1">
      <alignment horizontal="center" vertical="bottom"/>
    </xf>
    <xf numFmtId="0" fontId="2684" fillId="1905" borderId="2071" xfId="29" applyAlignment="1">
      <alignment horizontal="center" vertical="bottom" wrapText="1"/>
    </xf>
    <xf numFmtId="0" fontId="2684" fillId="1897" borderId="2071" xfId="29" applyAlignment="1">
      <alignment horizontal="center" vertical="bottom" wrapText="1"/>
    </xf>
    <xf numFmtId="0" fontId="2684" fillId="1895" borderId="2071" xfId="29" applyAlignment="1">
      <alignment horizontal="center" vertical="bottom" wrapText="1"/>
    </xf>
    <xf numFmtId="0" fontId="2684" fillId="1899" borderId="2071" xfId="29" applyAlignment="1">
      <alignment horizontal="center" vertical="bottom" wrapText="1"/>
    </xf>
    <xf numFmtId="0" fontId="2684" fillId="1898" borderId="2071" xfId="29" applyAlignment="1">
      <alignment horizontal="center" vertical="bottom" wrapText="1"/>
    </xf>
    <xf numFmtId="0" fontId="2684" fillId="1847" borderId="2093" xfId="29" applyAlignment="1">
      <alignment horizontal="center" vertical="bottom"/>
    </xf>
    <xf numFmtId="0" fontId="2684" fillId="1847" borderId="2071" xfId="29" applyAlignment="1">
      <alignment vertical="bottom"/>
    </xf>
    <xf numFmtId="0" fontId="2683" fillId="1887" borderId="2071" xfId="29" applyAlignment="1">
      <alignment vertical="bottom"/>
    </xf>
    <xf numFmtId="0" fontId="2683" fillId="1847" borderId="2071" xfId="29" applyAlignment="1">
      <alignment horizontal="center" vertical="bottom"/>
    </xf>
    <xf numFmtId="0" fontId="2684" fillId="1847" borderId="2045" xfId="29" applyAlignment="1">
      <alignment horizontal="right" vertical="bottom"/>
    </xf>
    <xf numFmtId="0" fontId="2684" fillId="1905" borderId="2071" xfId="29" applyAlignment="1">
      <alignment horizontal="center" vertical="bottom"/>
    </xf>
    <xf numFmtId="0" fontId="2684" fillId="1897" borderId="2071" xfId="29" applyAlignment="1">
      <alignment horizontal="center" vertical="bottom"/>
    </xf>
    <xf numFmtId="0" fontId="2684" fillId="1895" borderId="2071" xfId="29" applyAlignment="1">
      <alignment horizontal="center" vertical="bottom"/>
    </xf>
    <xf numFmtId="0" fontId="2684" fillId="1899" borderId="2071" xfId="29" applyAlignment="1">
      <alignment horizontal="center" vertical="bottom"/>
    </xf>
    <xf numFmtId="0" fontId="2684" fillId="1898" borderId="2071" xfId="29" applyAlignment="1">
      <alignment horizontal="center" vertical="bottom"/>
    </xf>
    <xf numFmtId="0" fontId="2684" fillId="1847" borderId="2045" xfId="29" applyAlignment="1">
      <alignment vertical="bottom"/>
    </xf>
    <xf numFmtId="0" fontId="2631" fillId="1847" borderId="2045" xfId="29" applyAlignment="1">
      <alignment vertical="bottom"/>
    </xf>
    <xf numFmtId="0" fontId="2685" fillId="1847" borderId="2045" xfId="29" applyAlignment="1">
      <alignment vertical="bottom"/>
    </xf>
    <xf numFmtId="0" fontId="2684" fillId="1905" borderId="2071" xfId="29" applyAlignment="1">
      <alignment vertical="bottom"/>
    </xf>
    <xf numFmtId="0" fontId="2683" fillId="1847" borderId="2071" xfId="29" applyAlignment="1">
      <alignment vertical="bottom" wrapText="1"/>
    </xf>
    <xf numFmtId="0" fontId="2683" fillId="1847" borderId="2071" xfId="29" applyAlignment="1">
      <alignment vertical="bottom"/>
    </xf>
    <xf numFmtId="0" fontId="2684" fillId="1897" borderId="2071" xfId="29" applyAlignment="1">
      <alignment vertical="bottom"/>
    </xf>
    <xf numFmtId="0" fontId="2684" fillId="1895" borderId="2071" xfId="29" applyAlignment="1">
      <alignment vertical="bottom"/>
    </xf>
    <xf numFmtId="0" fontId="2684" fillId="1898" borderId="2071" xfId="29" applyAlignment="1">
      <alignment vertical="bottom"/>
    </xf>
    <xf numFmtId="0" fontId="2684" fillId="1899" borderId="2071" xfId="29" applyAlignment="1">
      <alignment vertical="bottom"/>
    </xf>
    <xf numFmtId="0" fontId="2636" fillId="1847" borderId="2045" xfId="29" applyAlignment="1">
      <alignment horizontal="right"/>
    </xf>
    <xf numFmtId="0" fontId="2671" fillId="1863" borderId="2071" xfId="29" applyAlignment="1">
      <alignment horizontal="center" vertical="center" wrapText="1"/>
    </xf>
    <xf numFmtId="0" fontId="2630" fillId="1847" borderId="2045" xfId="29" applyAlignment="1">
      <alignment horizontal="right"/>
    </xf>
    <xf numFmtId="0" fontId="2686" fillId="1895" borderId="2071" xfId="29" applyAlignment="1">
      <alignment horizontal="center" wrapText="1"/>
    </xf>
    <xf numFmtId="0" fontId="2630" fillId="1847" borderId="2071" xfId="29" applyAlignment="1">
      <alignment horizontal="right" wrapText="1"/>
    </xf>
    <xf numFmtId="165" fontId="2630" fillId="1847" borderId="2071" xfId="29" applyAlignment="1">
      <alignment horizontal="right" wrapText="1"/>
    </xf>
    <xf numFmtId="165" fontId="2630" fillId="1847" borderId="2071" xfId="29"/>
    <xf numFmtId="0" fontId="2686" fillId="1887" borderId="2071" xfId="29" applyAlignment="1">
      <alignment horizontal="center" vertical="center" wrapText="1"/>
    </xf>
    <xf numFmtId="0" fontId="2687" fillId="1847" borderId="2045" xfId="29" applyAlignment="1">
      <alignment horizontal="left" vertical="center" wrapText="1"/>
    </xf>
    <xf numFmtId="0" fontId="2688" fillId="1847" borderId="2045" xfId="29" applyAlignment="1">
      <alignment vertical="bottom"/>
    </xf>
    <xf numFmtId="0" fontId="2689" fillId="1864" borderId="2071" xfId="29" applyAlignment="1">
      <alignment horizontal="center" vertical="center"/>
    </xf>
    <xf numFmtId="0" fontId="2689" fillId="1864" borderId="2071" xfId="29" applyAlignment="1">
      <alignment horizontal="center" vertical="center" wrapText="1"/>
    </xf>
    <xf numFmtId="0" fontId="2690" fillId="1892" borderId="2071" xfId="29" applyAlignment="1">
      <alignment horizontal="center" vertical="center"/>
    </xf>
    <xf numFmtId="0" fontId="2690" fillId="1864" borderId="2071" xfId="29" applyAlignment="1">
      <alignment horizontal="center" vertical="center" wrapText="1"/>
    </xf>
    <xf numFmtId="0" fontId="2690" fillId="1864" borderId="2071" xfId="29" applyAlignment="1">
      <alignment horizontal="center" vertical="center"/>
    </xf>
    <xf numFmtId="0" fontId="2687" fillId="1847" borderId="2071" xfId="29" applyAlignment="1">
      <alignment horizontal="left" vertical="center" wrapText="1"/>
    </xf>
    <xf numFmtId="10" fontId="2687" fillId="1847" borderId="2071" xfId="29" applyAlignment="1">
      <alignment horizontal="left" vertical="center" wrapText="1"/>
    </xf>
    <xf numFmtId="2" fontId="2687" fillId="1847" borderId="2071" xfId="29" applyAlignment="1">
      <alignment horizontal="left" vertical="center" wrapText="1"/>
    </xf>
    <xf numFmtId="0" fontId="2636" fillId="1864" borderId="2071" xfId="29" applyAlignment="1">
      <alignment horizontal="center"/>
    </xf>
    <xf numFmtId="0" fontId="2691" fillId="1864" borderId="2071" xfId="29" applyAlignment="1">
      <alignment horizontal="center" wrapText="1"/>
    </xf>
    <xf numFmtId="0" fontId="2688" fillId="1864" borderId="2071" xfId="29" applyAlignment="1">
      <alignment vertical="bottom"/>
    </xf>
    <xf numFmtId="0" fontId="2692" fillId="1864" borderId="2071" xfId="29" applyAlignment="1">
      <alignment horizontal="center" vertical="bottom"/>
    </xf>
    <xf numFmtId="0" fontId="2691" fillId="1847" borderId="2071" xfId="29" applyAlignment="1">
      <alignment horizontal="center" vertical="center" wrapText="1"/>
    </xf>
    <xf numFmtId="0" fontId="2687" fillId="1906" borderId="2071" xfId="29" applyAlignment="1">
      <alignment horizontal="center" vertical="center" wrapText="1"/>
    </xf>
    <xf numFmtId="0" fontId="2687" fillId="1847" borderId="2071" xfId="29" applyAlignment="1">
      <alignment horizontal="center" vertical="center" wrapText="1"/>
    </xf>
    <xf numFmtId="0" fontId="2688" fillId="1847" borderId="2071" xfId="29" applyAlignment="1">
      <alignment vertical="center"/>
    </xf>
    <xf numFmtId="0" fontId="2689" fillId="1864" borderId="2083" xfId="29" applyAlignment="1">
      <alignment horizontal="center" vertical="center"/>
    </xf>
    <xf numFmtId="0" fontId="2689" fillId="1864" borderId="2083" xfId="29" applyAlignment="1">
      <alignment horizontal="center" vertical="center" wrapText="1"/>
    </xf>
    <xf numFmtId="0" fontId="2687" fillId="1847" borderId="2071" xfId="29" applyAlignment="1">
      <alignment wrapText="1"/>
    </xf>
    <xf numFmtId="0" fontId="2687" fillId="1847" borderId="2078" xfId="29" applyAlignment="1">
      <alignment wrapText="1"/>
    </xf>
    <xf numFmtId="165" fontId="2688" fillId="1847" borderId="2078" xfId="29" applyAlignment="1">
      <alignment horizontal="center" vertical="bottom"/>
    </xf>
    <xf numFmtId="10" fontId="2688" fillId="1847" borderId="2078" xfId="29" applyAlignment="1">
      <alignment horizontal="center" vertical="bottom"/>
    </xf>
    <xf numFmtId="0" fontId="2687" fillId="1847" borderId="2086" xfId="29" applyAlignment="1">
      <alignment wrapText="1"/>
    </xf>
    <xf numFmtId="0" fontId="2687" fillId="1847" borderId="2079" xfId="29" applyAlignment="1">
      <alignment wrapText="1"/>
    </xf>
    <xf numFmtId="165" fontId="2688" fillId="1847" borderId="2079" xfId="29" applyAlignment="1">
      <alignment horizontal="center" vertical="bottom"/>
    </xf>
    <xf numFmtId="0" fontId="2687" fillId="1847" borderId="2045" xfId="29" applyAlignment="1">
      <alignment wrapText="1"/>
    </xf>
    <xf numFmtId="0" fontId="2630" fillId="1847" borderId="2079" xfId="29"/>
    <xf numFmtId="10" fontId="2688" fillId="1847" borderId="2079" xfId="29" applyAlignment="1">
      <alignment horizontal="center" vertical="bottom"/>
    </xf>
    <xf numFmtId="0" fontId="2620" fillId="1847" borderId="2045" xfId="29"/>
    <xf numFmtId="0" fontId="2627" fillId="1857" borderId="2046" xfId="29" applyAlignment="1">
      <alignment horizontal="left" vertical="center"/>
    </xf>
    <xf numFmtId="0" fontId="2620" fillId="1847" borderId="2048" xfId="29"/>
    <xf numFmtId="0" fontId="2620" fillId="1847" borderId="2049" xfId="29"/>
    <xf numFmtId="0" fontId="2631" fillId="1858" borderId="2046" xfId="29" applyAlignment="1">
      <alignment horizontal="center" vertical="center"/>
    </xf>
    <xf numFmtId="0" fontId="2620" fillId="1847" borderId="2051" xfId="29"/>
    <xf numFmtId="0" fontId="2639" fillId="1852" borderId="2046" xfId="29" applyAlignment="1">
      <alignment horizontal="left" vertical="center" wrapText="1"/>
    </xf>
    <xf numFmtId="0" fontId="2639" fillId="1853" borderId="2046" xfId="29" applyAlignment="1">
      <alignment horizontal="left" vertical="center" wrapText="1"/>
    </xf>
    <xf numFmtId="0" fontId="2639" fillId="1854" borderId="2046" xfId="29" applyAlignment="1">
      <alignment horizontal="left" vertical="center" wrapText="1"/>
    </xf>
    <xf numFmtId="0" fontId="2639" fillId="1855" borderId="2046" xfId="29" applyAlignment="1">
      <alignment horizontal="left" vertical="center" wrapText="1"/>
    </xf>
    <xf numFmtId="0" fontId="2639" fillId="1856" borderId="2046" xfId="29" applyAlignment="1">
      <alignment horizontal="left" vertical="center" wrapText="1"/>
    </xf>
    <xf numFmtId="0" fontId="2636" fillId="1847" borderId="2055" xfId="29"/>
    <xf numFmtId="0" fontId="2620" fillId="1847" borderId="2053" xfId="29"/>
    <xf numFmtId="0" fontId="2620" fillId="1847" borderId="2059" xfId="29"/>
    <xf numFmtId="0" fontId="2623" fillId="1847" borderId="2045" xfId="29"/>
    <xf numFmtId="0" fontId="2622" fillId="1847" borderId="2071" xfId="29" applyAlignment="1">
      <alignment horizontal="left" vertical="center"/>
    </xf>
    <xf numFmtId="0" fontId="2623" fillId="1847" borderId="2071" xfId="29"/>
    <xf numFmtId="0" fontId="2620" fillId="1847" borderId="2074" xfId="29"/>
    <xf numFmtId="0" fontId="2620" fillId="1847" borderId="2075" xfId="29"/>
    <xf numFmtId="0" fontId="2639" fillId="1886" borderId="2046" xfId="29" applyAlignment="1">
      <alignment horizontal="left" vertical="center" wrapText="1"/>
    </xf>
    <xf numFmtId="0" fontId="2631" fillId="1847" borderId="2045" xfId="29"/>
    <xf numFmtId="0" fontId="2640" fillId="1847" borderId="2045" xfId="29" applyAlignment="1">
      <alignment horizontal="center" wrapText="1"/>
    </xf>
    <xf numFmtId="0" fontId="2639" fillId="1886" borderId="2046" xfId="29" applyAlignment="1">
      <alignment horizontal="left" vertical="center"/>
    </xf>
    <xf numFmtId="0" fontId="2636" fillId="1847" borderId="2071" xfId="29" applyAlignment="1">
      <alignment horizontal="center" vertical="center" wrapText="1"/>
    </xf>
    <xf numFmtId="0" fontId="2620" fillId="1847" borderId="2078" xfId="29"/>
    <xf numFmtId="0" fontId="2620" fillId="1847" borderId="2080" xfId="29"/>
    <xf numFmtId="0" fontId="2636" fillId="1852" borderId="2071" xfId="29" applyAlignment="1">
      <alignment horizontal="left" vertical="center" wrapText="1"/>
    </xf>
    <xf numFmtId="0" fontId="2671" fillId="1847" borderId="2083" xfId="29" applyAlignment="1">
      <alignment horizontal="center" vertical="center" wrapText="1"/>
    </xf>
    <xf numFmtId="0" fontId="2620" fillId="1847" borderId="2091" xfId="29"/>
    <xf numFmtId="0" fontId="2620" fillId="1847" borderId="2092" xfId="29"/>
    <xf numFmtId="0" fontId="2634" fillId="1887" borderId="2046" xfId="29" applyAlignment="1">
      <alignment vertical="center" wrapText="1"/>
    </xf>
    <xf numFmtId="0" fontId="2624" fillId="1847" borderId="2046" xfId="29" applyAlignment="1">
      <alignment vertical="top" wrapText="1"/>
    </xf>
    <xf numFmtId="0" fontId="2693" fillId="1847" borderId="2045" xfId="29" applyAlignment="1">
      <alignment vertical="top" wrapText="1"/>
    </xf>
    <xf numFmtId="0" fontId="2639" fillId="1847" borderId="2046" xfId="29" applyAlignment="1">
      <alignment vertical="top" wrapText="1"/>
    </xf>
    <xf numFmtId="0" fontId="2694" fillId="1886" borderId="2046" xfId="29" applyAlignment="1">
      <alignment horizontal="left" vertical="center"/>
    </xf>
    <xf numFmtId="0" fontId="2694" fillId="1847" borderId="2045" xfId="29" applyAlignment="1">
      <alignment horizontal="center" vertical="center"/>
    </xf>
    <xf numFmtId="0" fontId="2695" fillId="1847" borderId="2104" xfId="29" applyAlignment="1">
      <alignment vertical="top" wrapText="1"/>
    </xf>
    <xf numFmtId="0" fontId="2697" fillId="1847" borderId="2104" xfId="29" applyAlignment="1">
      <alignment vertical="top" wrapText="1"/>
    </xf>
    <xf numFmtId="0" fontId="2620" fillId="1847" borderId="2107" xfId="29"/>
    <xf numFmtId="0" fontId="2620" fillId="1847" borderId="2108" xfId="29"/>
    <xf numFmtId="0" fontId="2694" fillId="1847" borderId="2045" xfId="29"/>
    <xf numFmtId="0" fontId="2696" fillId="1847" borderId="2104" xfId="29" applyAlignment="1">
      <alignment vertical="top" wrapText="1"/>
    </xf>
    <xf numFmtId="0" fontId="2695" fillId="1847" borderId="2104" xfId="29" applyAlignment="1">
      <alignment horizontal="left" vertical="center"/>
    </xf>
    <xf numFmtId="1" fontId="2661" fillId="1886" borderId="2046" xfId="29" applyAlignment="1">
      <alignment horizontal="center" vertical="center"/>
    </xf>
    <xf numFmtId="1" fontId="2625" fillId="1847" borderId="2046" xfId="29" applyAlignment="1">
      <alignment horizontal="center" vertical="center"/>
    </xf>
    <xf numFmtId="0" fontId="2698" fillId="1907" borderId="2071" xfId="29" applyAlignment="1">
      <alignment horizontal="center" vertical="center"/>
    </xf>
    <xf numFmtId="0" fontId="2694" fillId="1847" borderId="2046" xfId="29" applyAlignment="1">
      <alignment horizontal="center" vertical="center"/>
    </xf>
    <xf numFmtId="0" fontId="2693" fillId="1847" borderId="2046" xfId="29" applyAlignment="1">
      <alignment vertical="top" wrapText="1"/>
    </xf>
    <xf numFmtId="0" fontId="2620" fillId="1847" borderId="2096" xfId="29"/>
    <xf numFmtId="0" fontId="2620" fillId="1847" borderId="2097" xfId="29"/>
    <xf numFmtId="0" fontId="2620" fillId="1847" borderId="2110" xfId="29"/>
    <xf numFmtId="0" fontId="2620" fillId="1847" borderId="2111" xfId="29"/>
    <xf numFmtId="0" fontId="2620" fillId="1847" borderId="2112" xfId="29"/>
    <xf numFmtId="0" fontId="2699" fillId="1852" borderId="2071" xfId="29" applyAlignment="1">
      <alignment horizontal="left" vertical="center" wrapText="1"/>
    </xf>
    <xf numFmtId="0" fontId="2620" fillId="1852" borderId="2071" xfId="29"/>
    <xf numFmtId="0" fontId="2700" fillId="1892" borderId="2071" xfId="29" applyAlignment="1">
      <alignment horizontal="center" vertical="center" wrapText="1"/>
    </xf>
    <xf numFmtId="0" fontId="2700" fillId="1847" borderId="2071" xfId="29" applyAlignment="1">
      <alignment horizontal="center" vertical="center" wrapText="1"/>
    </xf>
    <xf numFmtId="0" fontId="2701" fillId="1847" borderId="2071" xfId="29" applyAlignment="1">
      <alignment horizontal="left" vertical="center" wrapText="1"/>
    </xf>
    <xf numFmtId="0" fontId="2703" fillId="1852" borderId="2071" xfId="29" applyAlignment="1">
      <alignment horizontal="left" vertical="center" wrapText="1"/>
    </xf>
    <xf numFmtId="0" fontId="2620" fillId="1847" borderId="2071" xfId="29"/>
    <xf numFmtId="0" fontId="2700" fillId="1894" borderId="2071" xfId="29" applyAlignment="1">
      <alignment horizontal="center" vertical="center" wrapText="1"/>
    </xf>
    <xf numFmtId="0" fontId="2701" fillId="1894" borderId="2071" xfId="29" applyAlignment="1">
      <alignment horizontal="left" vertical="center" wrapText="1"/>
    </xf>
    <xf numFmtId="0" fontId="2700" fillId="1856" borderId="2071" xfId="29" applyAlignment="1">
      <alignment horizontal="center" vertical="center" wrapText="1"/>
    </xf>
    <xf numFmtId="0" fontId="2701" fillId="1856" borderId="2071" xfId="29" applyAlignment="1">
      <alignment horizontal="left" vertical="center" wrapText="1"/>
    </xf>
    <xf numFmtId="0" fontId="2701" fillId="1863" borderId="2071" xfId="29" applyAlignment="1">
      <alignment horizontal="center" vertical="center" wrapText="1"/>
    </xf>
    <xf numFmtId="0" fontId="2701" fillId="1866" borderId="2071" xfId="29" applyAlignment="1">
      <alignment horizontal="left" vertical="center" wrapText="1"/>
    </xf>
    <xf numFmtId="3" fontId="2700" fillId="1863" borderId="2071" xfId="29" applyAlignment="1">
      <alignment horizontal="center" vertical="center" wrapText="1"/>
    </xf>
    <xf numFmtId="0" fontId="2701" fillId="1847" borderId="2071" xfId="29" applyAlignment="1">
      <alignment horizontal="center" vertical="center" wrapText="1"/>
    </xf>
    <xf numFmtId="0" fontId="2701" fillId="1894" borderId="2071" xfId="29" applyAlignment="1">
      <alignment horizontal="center" vertical="center" wrapText="1"/>
    </xf>
    <xf numFmtId="0" fontId="2700" fillId="1863" borderId="2071" xfId="29" applyAlignment="1">
      <alignment horizontal="center" vertical="center" wrapText="1"/>
    </xf>
    <xf numFmtId="0" fontId="2701" fillId="1887" borderId="2071" xfId="29" applyAlignment="1">
      <alignment horizontal="center" vertical="center" wrapText="1"/>
    </xf>
    <xf numFmtId="0" fontId="2701" fillId="1887" borderId="2071" xfId="29" applyAlignment="1">
      <alignment horizontal="left" vertical="center" wrapText="1"/>
    </xf>
    <xf numFmtId="0" fontId="2700" fillId="1887" borderId="2071" xfId="29" applyAlignment="1">
      <alignment horizontal="center" vertical="center" wrapText="1"/>
    </xf>
    <xf numFmtId="1" fontId="2701" fillId="1887" borderId="2071" xfId="29" applyAlignment="1">
      <alignment horizontal="center" vertical="center" wrapText="1"/>
    </xf>
    <xf numFmtId="1" fontId="2701" fillId="1894" borderId="2071" xfId="29" applyAlignment="1">
      <alignment horizontal="center" vertical="center" wrapText="1"/>
    </xf>
    <xf numFmtId="0" fontId="2700" fillId="1852" borderId="2071" xfId="29"/>
    <xf numFmtId="0" fontId="2700" fillId="1852" borderId="2071" xfId="29" applyAlignment="1">
      <alignment horizontal="left" vertical="center" wrapText="1"/>
    </xf>
    <xf numFmtId="0" fontId="2700" fillId="1852" borderId="2071" xfId="29" applyAlignment="1">
      <alignment horizontal="center" vertical="center" wrapText="1"/>
    </xf>
    <xf numFmtId="0" fontId="2701" fillId="1847" borderId="2071" xfId="29"/>
    <xf numFmtId="0" fontId="2700" fillId="1847" borderId="2113" xfId="29"/>
    <xf numFmtId="0" fontId="2700" fillId="1847" borderId="2113" xfId="29" applyAlignment="1">
      <alignment horizontal="left" vertical="center" wrapText="1"/>
    </xf>
    <xf numFmtId="0" fontId="2700" fillId="1847" borderId="2113" xfId="29" applyAlignment="1">
      <alignment horizontal="center" vertical="center" wrapText="1"/>
    </xf>
    <xf numFmtId="0" fontId="2700" fillId="1856" borderId="2113" xfId="29" applyAlignment="1">
      <alignment horizontal="center" vertical="center" wrapText="1"/>
    </xf>
    <xf numFmtId="0" fontId="2700" fillId="1847" borderId="2045" xfId="29"/>
    <xf numFmtId="0" fontId="2702" fillId="1847" borderId="2045" xfId="29"/>
    <xf numFmtId="0" fontId="2620" fillId="1847" borderId="2094" xfId="29"/>
    <xf numFmtId="0" fontId="2620" fillId="1847" borderId="2095" xfId="29"/>
    <xf numFmtId="0" fontId="2620" fillId="1847" borderId="2079" xfId="29"/>
    <xf numFmtId="0" fontId="2701" fillId="1866" borderId="2071" xfId="29" applyAlignment="1">
      <alignment horizontal="center" vertical="center" wrapText="1"/>
    </xf>
    <xf numFmtId="0" fontId="2700" fillId="1863" borderId="2071" xfId="29" applyAlignment="1">
      <alignment horizontal="left" vertical="center" wrapText="1"/>
    </xf>
    <xf numFmtId="0" fontId="2701" fillId="1863" borderId="2071" xfId="29" applyAlignment="1">
      <alignment horizontal="left" vertical="center" wrapText="1"/>
    </xf>
    <xf numFmtId="0" fontId="2700" fillId="1891" borderId="2071" xfId="29" applyAlignment="1">
      <alignment horizontal="center" vertical="center" wrapText="1"/>
    </xf>
    <xf numFmtId="0" fontId="2700" fillId="1855" borderId="2071" xfId="29" applyAlignment="1">
      <alignment horizontal="center" vertical="center" wrapText="1"/>
    </xf>
    <xf numFmtId="0" fontId="2700" fillId="1866" borderId="2071" xfId="29" applyAlignment="1">
      <alignment horizontal="center" wrapText="1"/>
    </xf>
    <xf numFmtId="0" fontId="2702" fillId="1891" borderId="2071" xfId="29" applyAlignment="1">
      <alignment horizontal="center" wrapText="1"/>
    </xf>
    <xf numFmtId="0" fontId="2702" fillId="1855" borderId="2071" xfId="29" applyAlignment="1">
      <alignment horizontal="center" wrapText="1"/>
    </xf>
    <xf numFmtId="0" fontId="2702" fillId="1856" borderId="2071" xfId="29" applyAlignment="1">
      <alignment horizontal="center" wrapText="1"/>
    </xf>
    <xf numFmtId="0" fontId="2702" fillId="1866" borderId="2071" xfId="29" applyAlignment="1">
      <alignment horizontal="center" wrapText="1"/>
    </xf>
    <xf numFmtId="0" fontId="2701" fillId="1892" borderId="2071" xfId="29" applyAlignment="1">
      <alignment horizontal="center" vertical="center" wrapText="1"/>
    </xf>
    <xf numFmtId="0" fontId="2650" fillId="1863" borderId="2071" xfId="29" applyNumberFormat="1" applyFont="1" applyFill="1" applyBorder="1" applyAlignment="1">
      <alignment horizontal="center" vertical="center" wrapText="1"/>
    </xf>
    <xf numFmtId="0" fontId="2650" fillId="1863" borderId="2071" xfId="29" applyNumberFormat="1" applyFont="1" applyFill="1" applyBorder="1" applyAlignment="1">
      <alignment horizontal="center" vertical="top" wrapText="1"/>
    </xf>
    <xf numFmtId="0" fontId="2630" fillId="1908" borderId="2045" xfId="29" applyNumberFormat="1" applyFont="1" applyFill="1" applyBorder="1" applyAlignment="1">
      <alignment horizontal="left" vertical="center" wrapText="1"/>
    </xf>
    <xf numFmtId="0" fontId="2630" fillId="1908" borderId="2045" xfId="29" applyNumberFormat="1" applyFont="1" applyFill="1" applyBorder="1" applyAlignment="1">
      <alignment horizontal="center" vertical="center" wrapText="1"/>
    </xf>
    <xf numFmtId="0" fontId="2626" fillId="1908" borderId="2045" xfId="29" applyNumberFormat="1" applyFont="1" applyFill="1" applyBorder="1"/>
    <xf numFmtId="0" fontId="2630" fillId="1908" borderId="2045" xfId="29" applyNumberFormat="1" applyFont="1" applyFill="1" applyBorder="1" applyAlignment="1">
      <alignment horizontal="center"/>
    </xf>
    <xf numFmtId="0" fontId="2704" fillId="1908" borderId="2045" xfId="29" applyNumberFormat="1" applyFont="1" applyFill="1" applyBorder="1" applyAlignment="1">
      <alignment horizontal="left" vertical="center" wrapText="1"/>
    </xf>
    <xf numFmtId="0" fontId="2704" fillId="1908" borderId="2045" xfId="29" applyNumberFormat="1" applyFont="1" applyFill="1" applyBorder="1" applyAlignment="1">
      <alignment horizontal="center" vertical="center" wrapText="1"/>
    </xf>
    <xf numFmtId="0" fontId="2704" fillId="1908" borderId="2045" xfId="29" applyNumberFormat="1" applyFont="1" applyFill="1" applyBorder="1"/>
    <xf numFmtId="0" fontId="2704" fillId="1908" borderId="2045" xfId="29" applyNumberFormat="1" applyFont="1" applyFill="1" applyBorder="1" applyAlignment="1">
      <alignment horizontal="center"/>
    </xf>
    <xf numFmtId="0" fontId="2704" fillId="1908" borderId="2045" xfId="29" applyNumberFormat="1" applyFont="1" applyFill="1" applyBorder="1" applyAlignment="1">
      <alignment wrapText="1"/>
    </xf>
    <xf numFmtId="0" fontId="2704" fillId="1908" borderId="2045" xfId="29" applyNumberFormat="1" applyFont="1" applyFill="1" applyBorder="1" applyAlignment="1">
      <alignment horizontal="center" wrapText="1"/>
    </xf>
    <xf numFmtId="0" fontId="2704" fillId="1908" borderId="2045" xfId="29" applyNumberFormat="1" applyFont="1" applyFill="1" applyBorder="1" applyAlignment="1">
      <alignment horizontal="left" vertical="top" wrapText="1"/>
    </xf>
    <xf numFmtId="0" fontId="2704" fillId="1908" borderId="2045" xfId="29" applyNumberFormat="1" applyFont="1" applyFill="1" applyBorder="1" applyAlignment="1">
      <alignment horizontal="center" vertical="top" wrapText="1"/>
    </xf>
    <xf numFmtId="0" fontId="2704" fillId="1908" borderId="2045" xfId="29" applyNumberFormat="1" applyFont="1" applyFill="1" applyBorder="1" applyAlignment="1">
      <alignment vertical="top" wrapText="1"/>
    </xf>
    <xf numFmtId="0" fontId="2705" fillId="1847" borderId="2071" xfId="29" applyNumberFormat="1" applyFont="1" applyFill="1" applyBorder="1" applyAlignment="1">
      <alignment horizontal="center" vertical="center" wrapText="1"/>
    </xf>
    <xf numFmtId="0" fontId="2706" fillId="1847" borderId="2080" xfId="29" applyNumberFormat="1" applyFont="1" applyFill="1" applyBorder="1"/>
    <xf numFmtId="0" fontId="2706" fillId="1847" borderId="2078" xfId="29" applyNumberFormat="1" applyFont="1" applyFill="1" applyBorder="1"/>
    <xf numFmtId="0" fontId="2707" fillId="1847" borderId="2045" xfId="29" applyNumberFormat="1" applyFont="1" applyFill="1" applyBorder="1" applyAlignment="1">
      <alignment vertical="center" wrapText="1"/>
    </xf>
    <xf numFmtId="0" fontId="2705" fillId="1892" borderId="2071" xfId="29" applyNumberFormat="1" applyFont="1" applyFill="1" applyBorder="1" applyAlignment="1">
      <alignment horizontal="center" vertical="center" wrapText="1"/>
    </xf>
    <xf numFmtId="0" fontId="2707" fillId="1847" borderId="2071" xfId="29" applyNumberFormat="1" applyFont="1" applyFill="1" applyBorder="1" applyAlignment="1">
      <alignment horizontal="center" vertical="center" wrapText="1"/>
    </xf>
    <xf numFmtId="0" fontId="2707" fillId="1847" borderId="2071" xfId="29" applyNumberFormat="1" applyFont="1" applyFill="1" applyBorder="1" applyAlignment="1">
      <alignment vertical="center" wrapText="1"/>
    </xf>
    <xf numFmtId="0" fontId="2707" fillId="1852" borderId="2071" xfId="29" applyNumberFormat="1" applyFont="1" applyFill="1" applyBorder="1" applyAlignment="1">
      <alignment horizontal="center" vertical="center" wrapText="1"/>
    </xf>
    <xf numFmtId="0" fontId="2705" fillId="1908" borderId="2071" xfId="29" applyNumberFormat="1" applyFont="1" applyFill="1" applyBorder="1" applyAlignment="1">
      <alignment horizontal="center" vertical="center" wrapText="1"/>
    </xf>
    <xf numFmtId="0" fontId="2706" fillId="1908" borderId="2080" xfId="29" applyNumberFormat="1" applyFont="1" applyFill="1" applyBorder="1"/>
    <xf numFmtId="0" fontId="2706" fillId="1908" borderId="2078" xfId="29" applyNumberFormat="1" applyFont="1" applyFill="1" applyBorder="1"/>
    <xf numFmtId="0" fontId="2707" fillId="1908" borderId="2045" xfId="29" applyNumberFormat="1" applyFont="1" applyFill="1" applyBorder="1" applyAlignment="1">
      <alignment vertical="center" wrapText="1"/>
    </xf>
    <xf numFmtId="0" fontId="2707" fillId="1908" borderId="2071" xfId="29" applyNumberFormat="1" applyFont="1" applyFill="1" applyBorder="1" applyAlignment="1">
      <alignment horizontal="center" vertical="center" wrapText="1"/>
    </xf>
    <xf numFmtId="0" fontId="2707" fillId="1908" borderId="2071" xfId="29" applyNumberFormat="1" applyFont="1" applyFill="1" applyBorder="1" applyAlignment="1">
      <alignment vertical="center" wrapText="1"/>
    </xf>
    <xf numFmtId="0" fontId="2706" fillId="1908" borderId="2080" xfId="29" applyNumberFormat="1" applyFont="1" applyFill="1" applyBorder="1" applyAlignment="1">
      <alignment wrapText="1"/>
    </xf>
    <xf numFmtId="0" fontId="2706" fillId="1908" borderId="2078" xfId="29" applyNumberFormat="1" applyFont="1" applyFill="1" applyBorder="1" applyAlignment="1">
      <alignment wrapText="1"/>
    </xf>
    <xf numFmtId="0" fontId="2705" fillId="1908" borderId="2071" xfId="29" applyNumberFormat="1" applyFont="1" applyFill="1" applyBorder="1" applyAlignment="1">
      <alignment horizontal="center" vertical="top" wrapText="1"/>
    </xf>
    <xf numFmtId="0" fontId="2706" fillId="1908" borderId="2080" xfId="29" applyNumberFormat="1" applyFont="1" applyFill="1" applyBorder="1" applyAlignment="1">
      <alignment vertical="top" wrapText="1"/>
    </xf>
    <xf numFmtId="0" fontId="2706" fillId="1908" borderId="2078" xfId="29" applyNumberFormat="1" applyFont="1" applyFill="1" applyBorder="1" applyAlignment="1">
      <alignment vertical="top" wrapText="1"/>
    </xf>
    <xf numFmtId="0" fontId="2707" fillId="1908" borderId="2045" xfId="29" applyNumberFormat="1" applyFont="1" applyFill="1" applyBorder="1" applyAlignment="1">
      <alignment vertical="top" wrapText="1"/>
    </xf>
    <xf numFmtId="0" fontId="2707" fillId="1908" borderId="2071" xfId="29" applyNumberFormat="1" applyFont="1" applyFill="1" applyBorder="1" applyAlignment="1">
      <alignment horizontal="center" vertical="top" wrapText="1"/>
    </xf>
    <xf numFmtId="0" fontId="2707" fillId="1908" borderId="2071" xfId="29" applyNumberFormat="1" applyFont="1" applyFill="1" applyBorder="1" applyAlignment="1">
      <alignment vertical="top" wrapText="1"/>
    </xf>
    <xf numFmtId="0" fontId="2705" fillId="1909" borderId="2071" xfId="29" applyNumberFormat="1" applyFont="1" applyFill="1" applyBorder="1" applyAlignment="1">
      <alignment horizontal="center" vertical="top" wrapText="1"/>
    </xf>
    <xf numFmtId="0" fontId="2706" fillId="1909" borderId="2080" xfId="29" applyNumberFormat="1" applyFont="1" applyFill="1" applyBorder="1" applyAlignment="1">
      <alignment vertical="top" wrapText="1"/>
    </xf>
    <xf numFmtId="0" fontId="2706" fillId="1909" borderId="2078" xfId="29" applyNumberFormat="1" applyFont="1" applyFill="1" applyBorder="1" applyAlignment="1">
      <alignment vertical="top" wrapText="1"/>
    </xf>
    <xf numFmtId="0" fontId="2707" fillId="1909" borderId="2045" xfId="29" applyNumberFormat="1" applyFont="1" applyFill="1" applyBorder="1" applyAlignment="1">
      <alignment vertical="top" wrapText="1"/>
    </xf>
    <xf numFmtId="0" fontId="2708" fillId="1909" borderId="2071" xfId="29" applyNumberFormat="1" applyFont="1" applyFill="1" applyBorder="1" applyAlignment="1">
      <alignment horizontal="center" vertical="top" wrapText="1"/>
    </xf>
    <xf numFmtId="0" fontId="2709" fillId="1909" borderId="2080" xfId="29" applyNumberFormat="1" applyFont="1" applyFill="1" applyBorder="1" applyAlignment="1">
      <alignment vertical="top" wrapText="1"/>
    </xf>
    <xf numFmtId="0" fontId="2709" fillId="1909" borderId="2078" xfId="29" applyNumberFormat="1" applyFont="1" applyFill="1" applyBorder="1" applyAlignment="1">
      <alignment vertical="top" wrapText="1"/>
    </xf>
    <xf numFmtId="0" fontId="2708" fillId="1909" borderId="2045" xfId="29" applyNumberFormat="1" applyFont="1" applyFill="1" applyBorder="1" applyAlignment="1">
      <alignment vertical="top" wrapText="1"/>
    </xf>
    <xf numFmtId="0" fontId="2705" fillId="1910" borderId="2071" xfId="29" applyNumberFormat="1" applyFont="1" applyFill="1" applyBorder="1" applyAlignment="1">
      <alignment horizontal="center" vertical="top" wrapText="1"/>
    </xf>
    <xf numFmtId="0" fontId="2707" fillId="1910" borderId="2045" xfId="29" applyNumberFormat="1" applyFont="1" applyFill="1" applyBorder="1" applyAlignment="1">
      <alignment vertical="top" wrapText="1"/>
    </xf>
    <xf numFmtId="0" fontId="2705" fillId="1910" borderId="2045" xfId="29" applyNumberFormat="1" applyFont="1" applyFill="1" applyBorder="1" applyAlignment="1">
      <alignment vertical="top" wrapText="1"/>
    </xf>
    <xf numFmtId="0" fontId="2705" fillId="1910" borderId="2045" xfId="29" applyNumberFormat="1" applyFont="1" applyFill="1" applyBorder="1" applyAlignment="1">
      <alignment horizontal="center" vertical="top" wrapText="1"/>
    </xf>
    <xf numFmtId="0" fontId="2705" fillId="1910" borderId="2071" xfId="29" applyNumberFormat="1" applyFont="1" applyFill="1" applyBorder="1" applyAlignment="1">
      <alignment horizontal="center" vertical="center" wrapText="1"/>
    </xf>
    <xf numFmtId="0" fontId="2705" fillId="1910" borderId="2045" xfId="29" applyNumberFormat="1" applyFont="1" applyFill="1" applyBorder="1" applyAlignment="1">
      <alignment horizontal="center" vertical="center" wrapText="1"/>
    </xf>
    <xf numFmtId="0" fontId="2705" fillId="1910" borderId="2114" xfId="29" applyNumberFormat="1" applyFont="1" applyFill="1" applyBorder="1" applyAlignment="1">
      <alignment horizontal="center" vertical="center" wrapText="1"/>
    </xf>
    <xf numFmtId="0" fontId="2707" fillId="1908" borderId="2114" xfId="29" applyNumberFormat="1" applyFont="1" applyFill="1" applyBorder="1" applyAlignment="1">
      <alignment horizontal="center" vertical="top" wrapText="1"/>
    </xf>
    <xf numFmtId="0" fontId="2707" fillId="1908" borderId="2114" xfId="29" applyNumberFormat="1" applyFont="1" applyFill="1" applyBorder="1" applyAlignment="1">
      <alignment vertical="top" wrapText="1"/>
    </xf>
    <xf numFmtId="0" fontId="2630" fillId="1908" borderId="2071" xfId="29" applyNumberFormat="1" applyFont="1" applyFill="1" applyBorder="1" applyAlignment="1">
      <alignment horizontal="center" vertical="center" wrapText="1"/>
    </xf>
    <xf numFmtId="0" fontId="2630" fillId="1908" borderId="2071" xfId="29" applyNumberFormat="1" applyFont="1" applyFill="1" applyBorder="1" applyAlignment="1">
      <alignment vertical="center" wrapText="1"/>
    </xf>
    <xf numFmtId="0" fontId="2630" fillId="1908" borderId="2045" xfId="29" applyNumberFormat="1" applyFont="1" applyFill="1" applyBorder="1" applyAlignment="1">
      <alignment vertical="center" wrapText="1"/>
    </xf>
    <xf numFmtId="0" fontId="2704" fillId="1908" borderId="2071" xfId="29" applyNumberFormat="1" applyFont="1" applyFill="1" applyBorder="1" applyAlignment="1">
      <alignment horizontal="center" vertical="center" wrapText="1"/>
    </xf>
    <xf numFmtId="0" fontId="2704" fillId="1908" borderId="2071" xfId="29" applyNumberFormat="1" applyFont="1" applyFill="1" applyBorder="1" applyAlignment="1">
      <alignment vertical="center" wrapText="1"/>
    </xf>
    <xf numFmtId="0" fontId="2704" fillId="1908" borderId="2045" xfId="29" applyNumberFormat="1" applyFont="1" applyFill="1" applyBorder="1" applyAlignment="1">
      <alignment vertical="center" wrapText="1"/>
    </xf>
    <xf numFmtId="0" fontId="2704" fillId="1908" borderId="2071" xfId="29" applyNumberFormat="1" applyFont="1" applyFill="1" applyBorder="1" applyAlignment="1">
      <alignment horizontal="center" vertical="top" wrapText="1"/>
    </xf>
    <xf numFmtId="0" fontId="2704" fillId="1908" borderId="2071" xfId="29" applyNumberFormat="1" applyFont="1" applyFill="1" applyBorder="1" applyAlignment="1">
      <alignment vertical="top" wrapText="1"/>
    </xf>
    <xf numFmtId="0" fontId="2636" fillId="1852" borderId="2071" xfId="29" applyNumberFormat="1" applyFont="1" applyFill="1" applyBorder="1" applyAlignment="1">
      <alignment horizontal="left" vertical="center" wrapText="1"/>
    </xf>
    <xf numFmtId="0" fontId="2620" fillId="1847" borderId="2080" xfId="29" applyNumberFormat="1" applyFont="1" applyFill="1" applyBorder="1" applyAlignment="1">
      <alignment wrapText="1"/>
    </xf>
    <xf numFmtId="0" fontId="2620" fillId="1847" borderId="2078" xfId="29" applyNumberFormat="1" applyFont="1" applyFill="1" applyBorder="1" applyAlignment="1">
      <alignment wrapText="1"/>
    </xf>
    <xf numFmtId="0" fontId="2630" fillId="1847" borderId="2071" xfId="29" applyNumberFormat="1" applyFont="1" applyFill="1" applyBorder="1" applyAlignment="1">
      <alignment horizontal="center" vertical="center" wrapText="1"/>
    </xf>
    <xf numFmtId="0" fontId="2630" fillId="1847" borderId="2071" xfId="29" applyNumberFormat="1" applyFont="1" applyFill="1" applyBorder="1" applyAlignment="1">
      <alignment vertical="center" wrapText="1"/>
    </xf>
    <xf numFmtId="0" fontId="2630" fillId="1852" borderId="2071" xfId="29" applyNumberFormat="1" applyFont="1" applyFill="1" applyBorder="1" applyAlignment="1">
      <alignment horizontal="center" vertical="center" wrapText="1"/>
    </xf>
    <xf numFmtId="0" fontId="2630" fillId="1847" borderId="2045" xfId="29" applyNumberFormat="1" applyFont="1" applyFill="1" applyBorder="1" applyAlignment="1">
      <alignment horizontal="center" wrapText="1"/>
    </xf>
    <xf numFmtId="0" fontId="2636" fillId="1852" borderId="2071" xfId="29" applyNumberFormat="1" applyFont="1" applyFill="1" applyBorder="1" applyAlignment="1">
      <alignment horizontal="left" vertical="top" wrapText="1"/>
    </xf>
    <xf numFmtId="0" fontId="2620" fillId="1847" borderId="2080" xfId="29" applyNumberFormat="1" applyFont="1" applyFill="1" applyBorder="1" applyAlignment="1">
      <alignment vertical="top" wrapText="1"/>
    </xf>
    <xf numFmtId="0" fontId="2620" fillId="1847" borderId="2078" xfId="29" applyNumberFormat="1" applyFont="1" applyFill="1" applyBorder="1" applyAlignment="1">
      <alignment vertical="top" wrapText="1"/>
    </xf>
    <xf numFmtId="0" fontId="2630" fillId="1847" borderId="2071" xfId="29" applyNumberFormat="1" applyFont="1" applyFill="1" applyBorder="1" applyAlignment="1">
      <alignment horizontal="center" vertical="top" wrapText="1"/>
    </xf>
    <xf numFmtId="0" fontId="2630" fillId="1847" borderId="2071" xfId="29" applyNumberFormat="1" applyFont="1" applyFill="1" applyBorder="1" applyAlignment="1">
      <alignment vertical="top" wrapText="1"/>
    </xf>
    <xf numFmtId="0" fontId="2630" fillId="1852" borderId="2071" xfId="29" applyNumberFormat="1" applyFont="1" applyFill="1" applyBorder="1" applyAlignment="1">
      <alignment horizontal="center" vertical="top" wrapText="1"/>
    </xf>
    <xf numFmtId="0" fontId="2630" fillId="1847" borderId="2045" xfId="29" applyNumberFormat="1" applyFont="1" applyFill="1" applyBorder="1" applyAlignment="1">
      <alignment horizontal="center" vertical="top" wrapText="1"/>
    </xf>
    <xf numFmtId="0" fontId="2705" fillId="1852" borderId="2071" xfId="29" applyNumberFormat="1" applyFont="1" applyFill="1" applyBorder="1" applyAlignment="1">
      <alignment horizontal="left" vertical="center" wrapText="1"/>
    </xf>
    <xf numFmtId="0" fontId="2707" fillId="1847" borderId="2071" xfId="29" applyNumberFormat="1" applyFont="1" applyFill="1" applyBorder="1" applyAlignment="1">
      <alignment horizontal="left" vertical="center" wrapText="1"/>
    </xf>
    <xf numFmtId="0" fontId="2705" fillId="1908" borderId="2071" xfId="29" applyNumberFormat="1" applyFont="1" applyFill="1" applyBorder="1" applyAlignment="1">
      <alignment horizontal="left" vertical="center" wrapText="1"/>
    </xf>
    <xf numFmtId="0" fontId="2707" fillId="1908" borderId="2071" xfId="29" applyNumberFormat="1" applyFont="1" applyFill="1" applyBorder="1" applyAlignment="1">
      <alignment horizontal="left" vertical="center" wrapText="1"/>
    </xf>
    <xf numFmtId="0" fontId="2705" fillId="1908" borderId="2071" xfId="29" applyNumberFormat="1" applyFont="1" applyFill="1" applyBorder="1" applyAlignment="1">
      <alignment horizontal="left" vertical="top" wrapText="1"/>
    </xf>
    <xf numFmtId="0" fontId="2707" fillId="1908" borderId="2071" xfId="29" applyNumberFormat="1" applyFont="1" applyFill="1" applyBorder="1" applyAlignment="1">
      <alignment horizontal="left" vertical="top" wrapText="1"/>
    </xf>
    <xf numFmtId="0" fontId="2705" fillId="1909" borderId="2071" xfId="29" applyNumberFormat="1" applyFont="1" applyFill="1" applyBorder="1" applyAlignment="1">
      <alignment horizontal="left" vertical="top" wrapText="1"/>
    </xf>
    <xf numFmtId="0" fontId="2708" fillId="1909" borderId="2071" xfId="29" applyNumberFormat="1" applyFont="1" applyFill="1" applyBorder="1" applyAlignment="1">
      <alignment horizontal="left" vertical="top" wrapText="1"/>
    </xf>
    <xf numFmtId="0" fontId="2705" fillId="1908" borderId="2114" xfId="29" applyNumberFormat="1" applyFont="1" applyFill="1" applyBorder="1" applyAlignment="1">
      <alignment horizontal="center" vertical="top" wrapText="1"/>
    </xf>
    <xf numFmtId="0" fontId="2707" fillId="1908" borderId="2114" xfId="29" applyNumberFormat="1" applyFont="1" applyFill="1" applyBorder="1" applyAlignment="1">
      <alignment horizontal="left" vertical="top" wrapText="1"/>
    </xf>
    <xf numFmtId="0" fontId="2701" fillId="1908" borderId="2071" xfId="29" applyNumberFormat="1" applyFont="1" applyFill="1" applyBorder="1" applyAlignment="1">
      <alignment horizontal="left" vertical="center" wrapText="1"/>
    </xf>
    <xf numFmtId="0" fontId="2620" fillId="1908" borderId="2091" xfId="29" applyNumberFormat="1" applyFont="1" applyFill="1" applyBorder="1"/>
    <xf numFmtId="0" fontId="2620" fillId="1908" borderId="2092" xfId="29" applyNumberFormat="1" applyFont="1" applyFill="1" applyBorder="1"/>
    <xf numFmtId="0" fontId="2704" fillId="1908" borderId="2071" xfId="29" applyNumberFormat="1" applyFont="1" applyFill="1" applyBorder="1" applyAlignment="1">
      <alignment horizontal="left" vertical="center" wrapText="1"/>
    </xf>
    <xf numFmtId="0" fontId="2710" fillId="1908" borderId="2091" xfId="29" applyNumberFormat="1" applyFont="1" applyFill="1" applyBorder="1"/>
    <xf numFmtId="0" fontId="2710" fillId="1908" borderId="2092" xfId="29" applyNumberFormat="1" applyFont="1" applyFill="1" applyBorder="1"/>
    <xf numFmtId="0" fontId="2710" fillId="1908" borderId="2091" xfId="29" applyNumberFormat="1" applyFont="1" applyFill="1" applyBorder="1" applyAlignment="1">
      <alignment wrapText="1"/>
    </xf>
    <xf numFmtId="0" fontId="2710" fillId="1908" borderId="2092" xfId="29" applyNumberFormat="1" applyFont="1" applyFill="1" applyBorder="1" applyAlignment="1">
      <alignment wrapText="1"/>
    </xf>
    <xf numFmtId="0" fontId="2704" fillId="1908" borderId="2071" xfId="29" applyNumberFormat="1" applyFont="1" applyFill="1" applyBorder="1" applyAlignment="1">
      <alignment horizontal="left" vertical="top" wrapText="1"/>
    </xf>
    <xf numFmtId="0" fontId="2710" fillId="1908" borderId="2091" xfId="29" applyNumberFormat="1" applyFont="1" applyFill="1" applyBorder="1" applyAlignment="1">
      <alignment vertical="top" wrapText="1"/>
    </xf>
    <xf numFmtId="0" fontId="2710" fillId="1908" borderId="2092" xfId="29" applyNumberFormat="1" applyFont="1" applyFill="1" applyBorder="1" applyAlignment="1">
      <alignment vertical="top" wrapText="1"/>
    </xf>
    <xf numFmtId="0" fontId="2705" fillId="1894" borderId="2071" xfId="29" applyNumberFormat="1" applyFont="1" applyFill="1" applyBorder="1" applyAlignment="1">
      <alignment horizontal="center" vertical="center" wrapText="1"/>
    </xf>
    <xf numFmtId="0" fontId="2707" fillId="1894" borderId="2071" xfId="29" applyNumberFormat="1" applyFont="1" applyFill="1" applyBorder="1" applyAlignment="1">
      <alignment horizontal="left" vertical="center" wrapText="1"/>
    </xf>
    <xf numFmtId="0" fontId="2705" fillId="1856" borderId="2071" xfId="29" applyNumberFormat="1" applyFont="1" applyFill="1" applyBorder="1" applyAlignment="1">
      <alignment horizontal="center" vertical="center" wrapText="1"/>
    </xf>
    <xf numFmtId="0" fontId="2707" fillId="1856" borderId="2071" xfId="29" applyNumberFormat="1" applyFont="1" applyFill="1" applyBorder="1" applyAlignment="1">
      <alignment horizontal="left" vertical="center" wrapText="1"/>
    </xf>
    <xf numFmtId="0" fontId="2700" fillId="1908" borderId="2071" xfId="29" applyNumberFormat="1" applyFont="1" applyFill="1" applyBorder="1" applyAlignment="1">
      <alignment horizontal="center" vertical="center" wrapText="1"/>
    </xf>
    <xf numFmtId="0" fontId="2705" fillId="1910" borderId="2114" xfId="29" applyNumberFormat="1" applyFont="1" applyFill="1" applyBorder="1" applyAlignment="1">
      <alignment horizontal="center" vertical="top" wrapText="1"/>
    </xf>
    <xf numFmtId="0" fontId="2669" fillId="1908" borderId="2045" xfId="29" applyNumberFormat="1" applyFont="1" applyFill="1" applyBorder="1"/>
    <xf numFmtId="0" fontId="2669" fillId="1908" borderId="2093" xfId="29" applyNumberFormat="1" applyFont="1" applyFill="1" applyBorder="1"/>
    <xf numFmtId="0" fontId="2704" fillId="1908" borderId="2093" xfId="29" applyNumberFormat="1" applyFont="1" applyFill="1" applyBorder="1"/>
    <xf numFmtId="0" fontId="2704" fillId="1908" borderId="2093" xfId="29" applyNumberFormat="1" applyFont="1" applyFill="1" applyBorder="1" applyAlignment="1">
      <alignment wrapText="1"/>
    </xf>
    <xf numFmtId="0" fontId="2704" fillId="1908" borderId="2093" xfId="29" applyNumberFormat="1" applyFont="1" applyFill="1" applyBorder="1" applyAlignment="1">
      <alignment vertical="top" wrapText="1"/>
    </xf>
    <xf numFmtId="0" fontId="2707" fillId="1908" borderId="2045" xfId="29" applyNumberFormat="1" applyFont="1" applyFill="1" applyBorder="1"/>
    <xf numFmtId="0" fontId="2707" fillId="1908" borderId="2093" xfId="29" applyNumberFormat="1" applyFont="1" applyFill="1" applyBorder="1"/>
    <xf numFmtId="0" fontId="2707" fillId="1908" borderId="2045" xfId="29" applyNumberFormat="1" applyFont="1" applyFill="1" applyBorder="1" applyAlignment="1">
      <alignment wrapText="1"/>
    </xf>
    <xf numFmtId="0" fontId="2707" fillId="1908" borderId="2093" xfId="29" applyNumberFormat="1" applyFont="1" applyFill="1" applyBorder="1" applyAlignment="1">
      <alignment wrapText="1"/>
    </xf>
    <xf numFmtId="0" fontId="2707" fillId="1908" borderId="2093" xfId="29" applyNumberFormat="1" applyFont="1" applyFill="1" applyBorder="1" applyAlignment="1">
      <alignment vertical="top" wrapText="1"/>
    </xf>
    <xf numFmtId="0" fontId="2707" fillId="1910" borderId="2093" xfId="29" applyNumberFormat="1" applyFont="1" applyFill="1" applyBorder="1" applyAlignment="1">
      <alignment vertical="top" wrapText="1"/>
    </xf>
    <xf numFmtId="0" fontId="2705" fillId="1910" borderId="2093" xfId="29" applyNumberFormat="1" applyFont="1" applyFill="1" applyBorder="1" applyAlignment="1">
      <alignment vertical="top" wrapText="1"/>
    </xf>
    <xf numFmtId="0" fontId="2705" fillId="1910" borderId="2114" xfId="29" applyNumberFormat="1" applyFont="1" applyFill="1" applyBorder="1" applyAlignment="1">
      <alignment vertical="top" wrapText="1"/>
    </xf>
    <xf numFmtId="0" fontId="2707" fillId="1909" borderId="2114" xfId="29" applyNumberFormat="1" applyFont="1" applyFill="1" applyBorder="1" applyAlignment="1">
      <alignment vertical="top" wrapText="1"/>
    </xf>
    <xf numFmtId="166" fontId="2707" fillId="1909" borderId="2114" xfId="29" applyNumberFormat="1" applyFont="1" applyFill="1" applyBorder="1" applyAlignment="1">
      <alignment vertical="top" wrapText="1"/>
    </xf>
    <xf numFmtId="167" fontId="2707" fillId="1908" borderId="2114" xfId="29" applyNumberFormat="1" applyFont="1" applyFill="1" applyBorder="1" applyAlignment="1">
      <alignment vertical="top" wrapText="1"/>
    </xf>
    <xf numFmtId="0" fontId="2707" fillId="1847" borderId="2045" xfId="29" applyNumberFormat="1" applyFont="1" applyFill="1" applyBorder="1" applyAlignment="1">
      <alignment horizontal="center" vertical="center"/>
    </xf>
    <xf numFmtId="0" fontId="2707" fillId="1847" borderId="2045" xfId="29" applyNumberFormat="1" applyFont="1" applyFill="1" applyBorder="1"/>
    <xf numFmtId="0" fontId="2707" fillId="1863" borderId="2071" xfId="29" applyNumberFormat="1" applyFont="1" applyFill="1" applyBorder="1" applyAlignment="1">
      <alignment horizontal="center" vertical="center" wrapText="1"/>
    </xf>
    <xf numFmtId="0" fontId="2707" fillId="1866" borderId="2071" xfId="29" applyNumberFormat="1" applyFont="1" applyFill="1" applyBorder="1" applyAlignment="1">
      <alignment horizontal="left" vertical="center" wrapText="1"/>
    </xf>
    <xf numFmtId="3" fontId="2705" fillId="1863" borderId="2071" xfId="29" applyNumberFormat="1" applyFont="1" applyFill="1" applyBorder="1" applyAlignment="1">
      <alignment horizontal="center" vertical="center" wrapText="1"/>
    </xf>
    <xf numFmtId="0" fontId="2707" fillId="1894" borderId="2071" xfId="29" applyNumberFormat="1" applyFont="1" applyFill="1" applyBorder="1" applyAlignment="1">
      <alignment horizontal="center" vertical="center" wrapText="1"/>
    </xf>
    <xf numFmtId="0" fontId="2707" fillId="1847" borderId="2045" xfId="29" applyNumberFormat="1" applyFont="1" applyFill="1" applyBorder="1" applyAlignment="1">
      <alignment horizontal="center"/>
    </xf>
    <xf numFmtId="0" fontId="2707" fillId="1847" borderId="2045" xfId="29" applyNumberFormat="1" applyFont="1" applyFill="1" applyBorder="1" applyAlignment="1">
      <alignment horizontal="center" vertical="bottom"/>
    </xf>
    <xf numFmtId="0" fontId="2705" fillId="1863" borderId="2071" xfId="29" applyNumberFormat="1" applyFont="1" applyFill="1" applyBorder="1" applyAlignment="1">
      <alignment horizontal="center" vertical="center" wrapText="1"/>
    </xf>
    <xf numFmtId="0" fontId="2707" fillId="1887" borderId="2071" xfId="29" applyNumberFormat="1" applyFont="1" applyFill="1" applyBorder="1" applyAlignment="1">
      <alignment horizontal="center" vertical="center" wrapText="1"/>
    </xf>
    <xf numFmtId="0" fontId="2707" fillId="1887" borderId="2071" xfId="29" applyNumberFormat="1" applyFont="1" applyFill="1" applyBorder="1" applyAlignment="1">
      <alignment horizontal="left" vertical="center" wrapText="1"/>
    </xf>
    <xf numFmtId="0" fontId="2705" fillId="1887" borderId="2071" xfId="29" applyNumberFormat="1" applyFont="1" applyFill="1" applyBorder="1" applyAlignment="1">
      <alignment horizontal="center" vertical="center" wrapText="1"/>
    </xf>
    <xf numFmtId="1" fontId="2707" fillId="1887" borderId="2071" xfId="29" applyNumberFormat="1" applyFont="1" applyFill="1" applyBorder="1" applyAlignment="1">
      <alignment horizontal="center" vertical="center" wrapText="1"/>
    </xf>
    <xf numFmtId="1" fontId="2707" fillId="1894" borderId="2071" xfId="29" applyNumberFormat="1" applyFont="1" applyFill="1" applyBorder="1" applyAlignment="1">
      <alignment horizontal="center" vertical="center" wrapText="1"/>
    </xf>
    <xf numFmtId="0" fontId="2705" fillId="1847" borderId="2045" xfId="29" applyNumberFormat="1" applyFont="1" applyFill="1" applyBorder="1" applyAlignment="1">
      <alignment vertical="center"/>
    </xf>
    <xf numFmtId="0" fontId="2707" fillId="1908" borderId="2045" xfId="29" applyNumberFormat="1" applyFont="1" applyFill="1" applyBorder="1" applyAlignment="1">
      <alignment horizontal="center" vertical="center"/>
    </xf>
    <xf numFmtId="3" fontId="2705" fillId="1908" borderId="2071" xfId="29" applyNumberFormat="1" applyFont="1" applyFill="1" applyBorder="1" applyAlignment="1">
      <alignment horizontal="center" vertical="center" wrapText="1"/>
    </xf>
    <xf numFmtId="0" fontId="2707" fillId="1908" borderId="2045" xfId="29" applyNumberFormat="1" applyFont="1" applyFill="1" applyBorder="1" applyAlignment="1">
      <alignment horizontal="center"/>
    </xf>
    <xf numFmtId="0" fontId="2707" fillId="1908" borderId="2045" xfId="29" applyNumberFormat="1" applyFont="1" applyFill="1" applyBorder="1" applyAlignment="1">
      <alignment horizontal="center" vertical="bottom"/>
    </xf>
    <xf numFmtId="1" fontId="2707" fillId="1908" borderId="2071" xfId="29" applyNumberFormat="1" applyFont="1" applyFill="1" applyBorder="1" applyAlignment="1">
      <alignment horizontal="center" vertical="center" wrapText="1"/>
    </xf>
    <xf numFmtId="0" fontId="2705" fillId="1908" borderId="2045" xfId="29" applyNumberFormat="1" applyFont="1" applyFill="1" applyBorder="1" applyAlignment="1">
      <alignment vertical="center"/>
    </xf>
    <xf numFmtId="0" fontId="2707" fillId="1908" borderId="2045" xfId="29" applyNumberFormat="1" applyFont="1" applyFill="1" applyBorder="1" applyAlignment="1">
      <alignment horizontal="center" vertical="center" wrapText="1"/>
    </xf>
    <xf numFmtId="0" fontId="2707" fillId="1908" borderId="2045" xfId="29" applyNumberFormat="1" applyFont="1" applyFill="1" applyBorder="1" applyAlignment="1">
      <alignment horizontal="center" wrapText="1"/>
    </xf>
    <xf numFmtId="0" fontId="2707" fillId="1908" borderId="2045" xfId="29" applyNumberFormat="1" applyFont="1" applyFill="1" applyBorder="1" applyAlignment="1">
      <alignment horizontal="center" vertical="bottom" wrapText="1"/>
    </xf>
    <xf numFmtId="0" fontId="2705" fillId="1908" borderId="2045" xfId="29" applyNumberFormat="1" applyFont="1" applyFill="1" applyBorder="1" applyAlignment="1">
      <alignment vertical="center" wrapText="1"/>
    </xf>
    <xf numFmtId="0" fontId="2707" fillId="1908" borderId="2045" xfId="29" applyNumberFormat="1" applyFont="1" applyFill="1" applyBorder="1" applyAlignment="1">
      <alignment horizontal="center" vertical="top" wrapText="1"/>
    </xf>
    <xf numFmtId="3" fontId="2705" fillId="1908" borderId="2071" xfId="29" applyNumberFormat="1" applyFont="1" applyFill="1" applyBorder="1" applyAlignment="1">
      <alignment horizontal="center" vertical="top" wrapText="1"/>
    </xf>
    <xf numFmtId="1" fontId="2707" fillId="1908" borderId="2071" xfId="29" applyNumberFormat="1" applyFont="1" applyFill="1" applyBorder="1" applyAlignment="1">
      <alignment horizontal="center" vertical="top" wrapText="1"/>
    </xf>
    <xf numFmtId="0" fontId="2705" fillId="1908" borderId="2045" xfId="29" applyNumberFormat="1" applyFont="1" applyFill="1" applyBorder="1" applyAlignment="1">
      <alignment vertical="top" wrapText="1"/>
    </xf>
    <xf numFmtId="0" fontId="2707" fillId="1909" borderId="2045" xfId="29" applyNumberFormat="1" applyFont="1" applyFill="1" applyBorder="1" applyAlignment="1">
      <alignment horizontal="center" vertical="top" wrapText="1"/>
    </xf>
    <xf numFmtId="0" fontId="2708" fillId="1909" borderId="2045" xfId="29" applyNumberFormat="1" applyFont="1" applyFill="1" applyBorder="1" applyAlignment="1">
      <alignment horizontal="center" vertical="top" wrapText="1"/>
    </xf>
    <xf numFmtId="0" fontId="2707" fillId="1910" borderId="2045" xfId="29" applyNumberFormat="1" applyFont="1" applyFill="1" applyBorder="1" applyAlignment="1">
      <alignment horizontal="center" vertical="top" wrapText="1"/>
    </xf>
    <xf numFmtId="3" fontId="2705" fillId="1908" borderId="2114" xfId="29" applyNumberFormat="1" applyFont="1" applyFill="1" applyBorder="1" applyAlignment="1">
      <alignment horizontal="center" vertical="top" wrapText="1"/>
    </xf>
    <xf numFmtId="1" fontId="2707" fillId="1908" borderId="2114" xfId="29" applyNumberFormat="1" applyFont="1" applyFill="1" applyBorder="1" applyAlignment="1">
      <alignment horizontal="center" vertical="top" wrapText="1"/>
    </xf>
    <xf numFmtId="0" fontId="2705" fillId="1908" borderId="2114" xfId="29" applyNumberFormat="1" applyFont="1" applyFill="1" applyBorder="1" applyAlignment="1">
      <alignment vertical="top" wrapText="1"/>
    </xf>
    <xf numFmtId="0" fontId="2700" fillId="1908" borderId="2071" xfId="29" applyNumberFormat="1" applyFont="1" applyFill="1" applyBorder="1"/>
    <xf numFmtId="0" fontId="2700" fillId="1908" borderId="2071" xfId="29" applyNumberFormat="1" applyFont="1" applyFill="1" applyBorder="1" applyAlignment="1">
      <alignment horizontal="left" vertical="center" wrapText="1"/>
    </xf>
    <xf numFmtId="0" fontId="2701" fillId="1908" borderId="2071" xfId="29" applyNumberFormat="1" applyFont="1" applyFill="1" applyBorder="1"/>
    <xf numFmtId="0" fontId="2701" fillId="1908" borderId="2071" xfId="29" applyNumberFormat="1" applyFont="1" applyFill="1" applyBorder="1" applyAlignment="1">
      <alignment horizontal="center" vertical="center" wrapText="1"/>
    </xf>
    <xf numFmtId="0" fontId="2700" fillId="1908" borderId="2113" xfId="29" applyNumberFormat="1" applyFont="1" applyFill="1" applyBorder="1"/>
    <xf numFmtId="0" fontId="2700" fillId="1908" borderId="2113" xfId="29" applyNumberFormat="1" applyFont="1" applyFill="1" applyBorder="1" applyAlignment="1">
      <alignment horizontal="left" vertical="center" wrapText="1"/>
    </xf>
    <xf numFmtId="0" fontId="2700" fillId="1908" borderId="2113" xfId="29" applyNumberFormat="1" applyFont="1" applyFill="1" applyBorder="1" applyAlignment="1">
      <alignment horizontal="center" vertical="center" wrapText="1"/>
    </xf>
    <xf numFmtId="0" fontId="2705" fillId="1908" borderId="2071" xfId="29" applyNumberFormat="1" applyFont="1" applyFill="1" applyBorder="1"/>
    <xf numFmtId="0" fontId="2707" fillId="1908" borderId="2071" xfId="29" applyNumberFormat="1" applyFont="1" applyFill="1" applyBorder="1"/>
    <xf numFmtId="0" fontId="2705" fillId="1908" borderId="2113" xfId="29" applyNumberFormat="1" applyFont="1" applyFill="1" applyBorder="1"/>
    <xf numFmtId="0" fontId="2705" fillId="1908" borderId="2113" xfId="29" applyNumberFormat="1" applyFont="1" applyFill="1" applyBorder="1" applyAlignment="1">
      <alignment horizontal="left" vertical="center" wrapText="1"/>
    </xf>
    <xf numFmtId="0" fontId="2705" fillId="1908" borderId="2113" xfId="29" applyNumberFormat="1" applyFont="1" applyFill="1" applyBorder="1" applyAlignment="1">
      <alignment horizontal="center" vertical="center" wrapText="1"/>
    </xf>
    <xf numFmtId="0" fontId="2705" fillId="1908" borderId="2115" xfId="29" applyNumberFormat="1" applyFont="1" applyFill="1" applyBorder="1"/>
    <xf numFmtId="0" fontId="2705" fillId="1908" borderId="2115" xfId="29" applyNumberFormat="1" applyFont="1" applyFill="1" applyBorder="1" applyAlignment="1">
      <alignment horizontal="left" vertical="center" wrapText="1"/>
    </xf>
    <xf numFmtId="0" fontId="2705" fillId="1908" borderId="2115" xfId="29" applyNumberFormat="1" applyFont="1" applyFill="1" applyBorder="1" applyAlignment="1">
      <alignment horizontal="center" vertical="center" wrapText="1"/>
    </xf>
    <xf numFmtId="0" fontId="2707" fillId="1908" borderId="2115" xfId="29" applyNumberFormat="1" applyFont="1" applyFill="1" applyBorder="1"/>
    <xf numFmtId="0" fontId="2707" fillId="1908" borderId="2115" xfId="29" applyNumberFormat="1" applyFont="1" applyFill="1" applyBorder="1" applyAlignment="1">
      <alignment horizontal="left" vertical="center" wrapText="1"/>
    </xf>
    <xf numFmtId="0" fontId="2707" fillId="1908" borderId="2115" xfId="29" applyNumberFormat="1" applyFont="1" applyFill="1" applyBorder="1" applyAlignment="1">
      <alignment horizontal="center" vertical="center" wrapText="1"/>
    </xf>
    <xf numFmtId="0" fontId="2705" fillId="1908" borderId="2115" xfId="29" applyNumberFormat="1" applyFont="1" applyFill="1" applyBorder="1" applyAlignment="1">
      <alignment wrapText="1"/>
    </xf>
    <xf numFmtId="0" fontId="2707" fillId="1908" borderId="2115" xfId="29" applyNumberFormat="1" applyFont="1" applyFill="1" applyBorder="1" applyAlignment="1">
      <alignment wrapText="1"/>
    </xf>
    <xf numFmtId="0" fontId="2705" fillId="1908" borderId="2115" xfId="29" applyNumberFormat="1" applyFont="1" applyFill="1" applyBorder="1" applyAlignment="1">
      <alignment vertical="center" wrapText="1"/>
    </xf>
    <xf numFmtId="0" fontId="2707" fillId="1908" borderId="2115" xfId="29" applyNumberFormat="1" applyFont="1" applyFill="1" applyBorder="1" applyAlignment="1">
      <alignment vertical="center" wrapText="1"/>
    </xf>
    <xf numFmtId="0" fontId="2705" fillId="1908" borderId="2116" xfId="29" applyNumberFormat="1" applyFont="1" applyFill="1" applyBorder="1" applyAlignment="1">
      <alignment vertical="center" wrapText="1"/>
    </xf>
    <xf numFmtId="0" fontId="2705" fillId="1908" borderId="2116" xfId="29" applyNumberFormat="1" applyFont="1" applyFill="1" applyBorder="1" applyAlignment="1">
      <alignment horizontal="left" vertical="center" wrapText="1"/>
    </xf>
    <xf numFmtId="0" fontId="2705" fillId="1908" borderId="2116" xfId="29" applyNumberFormat="1" applyFont="1" applyFill="1" applyBorder="1" applyAlignment="1">
      <alignment horizontal="center" vertical="center" wrapText="1"/>
    </xf>
    <xf numFmtId="0" fontId="2707" fillId="1908" borderId="2116" xfId="29" applyNumberFormat="1" applyFont="1" applyFill="1" applyBorder="1" applyAlignment="1">
      <alignment vertical="center" wrapText="1"/>
    </xf>
    <xf numFmtId="0" fontId="2707" fillId="1908" borderId="2116" xfId="29" applyNumberFormat="1" applyFont="1" applyFill="1" applyBorder="1" applyAlignment="1">
      <alignment horizontal="left" vertical="center" wrapText="1"/>
    </xf>
    <xf numFmtId="0" fontId="2707" fillId="1908" borderId="2116" xfId="29" applyNumberFormat="1" applyFont="1" applyFill="1" applyBorder="1" applyAlignment="1">
      <alignment horizontal="center" vertical="center" wrapText="1"/>
    </xf>
    <xf numFmtId="0" fontId="2705" fillId="1909" borderId="2116" xfId="29" applyNumberFormat="1" applyFont="1" applyFill="1" applyBorder="1" applyAlignment="1">
      <alignment vertical="center" wrapText="1"/>
    </xf>
    <xf numFmtId="0" fontId="2705" fillId="1909" borderId="2116" xfId="29" applyNumberFormat="1" applyFont="1" applyFill="1" applyBorder="1" applyAlignment="1">
      <alignment horizontal="left" vertical="center" wrapText="1"/>
    </xf>
    <xf numFmtId="0" fontId="2705" fillId="1909" borderId="2116" xfId="29" applyNumberFormat="1" applyFont="1" applyFill="1" applyBorder="1" applyAlignment="1">
      <alignment horizontal="center" vertical="center" wrapText="1"/>
    </xf>
    <xf numFmtId="0" fontId="2702" fillId="1908" borderId="2045" xfId="29" applyNumberFormat="1" applyFont="1" applyFill="1" applyBorder="1"/>
    <xf numFmtId="0" fontId="2711" fillId="1908" borderId="2045" xfId="29" applyNumberFormat="1" applyFont="1" applyFill="1" applyBorder="1"/>
    <xf numFmtId="0" fontId="2711" fillId="1908" borderId="2045" xfId="29" applyNumberFormat="1" applyFont="1" applyFill="1" applyBorder="1" applyAlignment="1">
      <alignment wrapText="1"/>
    </xf>
    <xf numFmtId="0" fontId="2711" fillId="1908" borderId="2045" xfId="29" applyNumberFormat="1" applyFont="1" applyFill="1" applyBorder="1" applyAlignment="1">
      <alignment vertical="top" wrapText="1"/>
    </xf>
    <xf numFmtId="0" fontId="2707" fillId="1909" borderId="2114" xfId="29" applyNumberFormat="1" applyFont="1" applyFill="1" applyBorder="1" applyAlignment="1">
      <alignment horizontal="center" vertical="top" wrapText="1"/>
    </xf>
    <xf numFmtId="0" fontId="2705" fillId="1909" borderId="2114" xfId="29" applyNumberFormat="1" applyFont="1" applyFill="1" applyBorder="1" applyAlignment="1">
      <alignment vertical="top" wrapText="1"/>
    </xf>
    <xf numFmtId="0" fontId="2705" fillId="1852" borderId="2071" xfId="29" applyNumberFormat="1" applyFont="1" applyFill="1" applyBorder="1" applyAlignment="1">
      <alignment horizontal="center" vertical="center" wrapText="1"/>
    </xf>
    <xf numFmtId="0" fontId="2707" fillId="1892" borderId="2071" xfId="29" applyNumberFormat="1" applyFont="1" applyFill="1" applyBorder="1" applyAlignment="1">
      <alignment horizontal="center" vertical="center" wrapText="1"/>
    </xf>
    <xf numFmtId="0" fontId="2620" fillId="1908" borderId="2045" xfId="29" applyNumberFormat="1" applyFont="1" applyFill="1" applyBorder="1"/>
    <xf numFmtId="0" fontId="2710" fillId="1908" borderId="2045" xfId="29" applyNumberFormat="1" applyFont="1" applyFill="1" applyBorder="1"/>
    <xf numFmtId="0" fontId="2710" fillId="1908" borderId="2045" xfId="29" applyNumberFormat="1" applyFont="1" applyFill="1" applyBorder="1" applyAlignment="1">
      <alignment wrapText="1"/>
    </xf>
    <xf numFmtId="0" fontId="2710" fillId="1908" borderId="2045" xfId="29" applyNumberFormat="1" applyFont="1" applyFill="1" applyBorder="1" applyAlignment="1">
      <alignment vertical="top" wrapText="1"/>
    </xf>
    <xf numFmtId="0" fontId="2707" fillId="1866" borderId="2071" xfId="29" applyNumberFormat="1" applyFont="1" applyFill="1" applyBorder="1" applyAlignment="1">
      <alignment horizontal="center" vertical="center" wrapText="1"/>
    </xf>
    <xf numFmtId="0" fontId="2705" fillId="1863" borderId="2071" xfId="29" applyNumberFormat="1" applyFont="1" applyFill="1" applyBorder="1" applyAlignment="1">
      <alignment horizontal="left" vertical="center" wrapText="1"/>
    </xf>
    <xf numFmtId="0" fontId="2707" fillId="1863" borderId="2071" xfId="29" applyNumberFormat="1" applyFont="1" applyFill="1" applyBorder="1" applyAlignment="1">
      <alignment horizontal="left" vertical="center" wrapText="1"/>
    </xf>
    <xf numFmtId="0" fontId="2705" fillId="1891" borderId="2071" xfId="29" applyNumberFormat="1" applyFont="1" applyFill="1" applyBorder="1" applyAlignment="1">
      <alignment horizontal="center" vertical="center" wrapText="1"/>
    </xf>
    <xf numFmtId="0" fontId="2705" fillId="1855" borderId="2071" xfId="29" applyNumberFormat="1" applyFont="1" applyFill="1" applyBorder="1" applyAlignment="1">
      <alignment horizontal="center" vertical="center" wrapText="1"/>
    </xf>
    <xf numFmtId="0" fontId="2707" fillId="1866" borderId="2071" xfId="29" applyNumberFormat="1" applyFont="1" applyFill="1" applyBorder="1" applyAlignment="1">
      <alignment horizontal="center" wrapText="1"/>
    </xf>
    <xf numFmtId="0" fontId="2707" fillId="1863" borderId="2071" xfId="29" applyNumberFormat="1" applyFont="1" applyFill="1" applyBorder="1" applyAlignment="1">
      <alignment horizontal="center" wrapText="1"/>
    </xf>
    <xf numFmtId="0" fontId="2707" fillId="1847" borderId="2071" xfId="29" applyNumberFormat="1" applyFont="1" applyFill="1" applyBorder="1" applyAlignment="1">
      <alignment horizontal="center" wrapText="1"/>
    </xf>
    <xf numFmtId="0" fontId="2705" fillId="1866" borderId="2071" xfId="29" applyNumberFormat="1" applyFont="1" applyFill="1" applyBorder="1" applyAlignment="1">
      <alignment horizontal="center" wrapText="1"/>
    </xf>
    <xf numFmtId="0" fontId="2712" fillId="1891" borderId="2071" xfId="29" applyNumberFormat="1" applyFont="1" applyFill="1" applyBorder="1" applyAlignment="1">
      <alignment horizontal="center" wrapText="1"/>
    </xf>
    <xf numFmtId="0" fontId="2707" fillId="1908" borderId="2071" xfId="29" applyNumberFormat="1" applyFont="1" applyFill="1" applyBorder="1" applyAlignment="1">
      <alignment horizontal="center" wrapText="1"/>
    </xf>
    <xf numFmtId="0" fontId="2705" fillId="1908" borderId="2071" xfId="29" applyNumberFormat="1" applyFont="1" applyFill="1" applyBorder="1" applyAlignment="1">
      <alignment horizontal="center" wrapText="1"/>
    </xf>
    <xf numFmtId="0" fontId="2712" fillId="1908" borderId="2071" xfId="29" applyNumberFormat="1" applyFont="1" applyFill="1" applyBorder="1" applyAlignment="1">
      <alignment horizontal="center" wrapText="1"/>
    </xf>
    <xf numFmtId="0" fontId="2712" fillId="1908" borderId="2071" xfId="29" applyNumberFormat="1" applyFont="1" applyFill="1" applyBorder="1" applyAlignment="1">
      <alignment horizontal="center" vertical="top" wrapText="1"/>
    </xf>
    <xf numFmtId="0" fontId="2705" fillId="1908" borderId="2114" xfId="29" applyNumberFormat="1" applyFont="1" applyFill="1" applyBorder="1" applyAlignment="1">
      <alignment horizontal="left" vertical="top" wrapText="1"/>
    </xf>
    <xf numFmtId="0" fontId="2712" fillId="1908" borderId="2114" xfId="29" applyNumberFormat="1" applyFont="1" applyFill="1" applyBorder="1" applyAlignment="1">
      <alignment horizontal="center" vertical="top" wrapText="1"/>
    </xf>
    <xf numFmtId="0" fontId="2702" fillId="1908" borderId="2071" xfId="29" applyNumberFormat="1" applyFont="1" applyFill="1" applyBorder="1" applyAlignment="1">
      <alignment horizontal="center" wrapText="1"/>
    </xf>
    <xf numFmtId="0" fontId="2630" fillId="1908" borderId="2071" xfId="29" applyNumberFormat="1" applyFont="1" applyFill="1" applyBorder="1" applyAlignment="1">
      <alignment horizontal="center" wrapText="1"/>
    </xf>
    <xf numFmtId="0" fontId="2650" fillId="1908" borderId="2045" xfId="29" applyNumberFormat="1" applyFont="1" applyFill="1" applyBorder="1"/>
    <xf numFmtId="0" fontId="2630" fillId="1908" borderId="2045" xfId="29" applyNumberFormat="1" applyFont="1" applyFill="1" applyBorder="1"/>
    <xf numFmtId="0" fontId="2711" fillId="1908" borderId="2071" xfId="29" applyNumberFormat="1" applyFont="1" applyFill="1" applyBorder="1" applyAlignment="1">
      <alignment horizontal="center" wrapText="1"/>
    </xf>
    <xf numFmtId="0" fontId="2704" fillId="1908" borderId="2071" xfId="29" applyNumberFormat="1" applyFont="1" applyFill="1" applyBorder="1" applyAlignment="1">
      <alignment horizontal="center" wrapText="1"/>
    </xf>
    <xf numFmtId="0" fontId="2711" fillId="1908" borderId="2071" xfId="29" applyNumberFormat="1" applyFont="1" applyFill="1" applyBorder="1" applyAlignment="1">
      <alignment horizontal="center" vertical="top" wrapText="1"/>
    </xf>
    <xf numFmtId="0" fontId="2639" fillId="1847" borderId="2046" xfId="29" applyNumberFormat="1" applyFont="1" applyFill="1" applyBorder="1" applyAlignment="1">
      <alignment horizontal="center" vertical="center" wrapText="1"/>
    </xf>
    <xf numFmtId="0" fontId="2625" fillId="1847" borderId="2046" xfId="29" applyNumberFormat="1" applyFont="1" applyFill="1" applyBorder="1" applyAlignment="1">
      <alignment horizontal="left" vertical="center" wrapText="1"/>
    </xf>
    <xf numFmtId="0" fontId="2634" fillId="1847" borderId="2046" xfId="29" applyNumberFormat="1" applyFont="1" applyFill="1" applyBorder="1" applyAlignment="1">
      <alignment horizontal="center" vertical="center" wrapText="1"/>
    </xf>
    <xf numFmtId="0" fontId="2624" fillId="1847" borderId="2046" xfId="29" applyNumberFormat="1" applyFont="1" applyFill="1" applyBorder="1" applyAlignment="1">
      <alignment vertical="center" wrapText="1"/>
    </xf>
    <xf numFmtId="0" fontId="2630" fillId="1847" borderId="2045" xfId="29" applyNumberFormat="1" applyFont="1" applyFill="1" applyBorder="1" applyAlignment="1">
      <alignment vertical="center" wrapText="1"/>
    </xf>
    <xf numFmtId="0" fontId="2647" fillId="1847" borderId="2046" xfId="29" applyNumberFormat="1" applyFont="1" applyFill="1" applyBorder="1" applyAlignment="1">
      <alignment vertical="top" wrapText="1"/>
    </xf>
    <xf numFmtId="0" fontId="2620" fillId="1847" borderId="2096" xfId="29" applyNumberFormat="1" applyFont="1" applyFill="1" applyBorder="1" applyAlignment="1">
      <alignment wrapText="1"/>
    </xf>
    <xf numFmtId="0" fontId="2620" fillId="1847" borderId="2097" xfId="29" applyNumberFormat="1" applyFont="1" applyFill="1" applyBorder="1" applyAlignment="1">
      <alignment wrapText="1"/>
    </xf>
    <xf numFmtId="0" fontId="2620" fillId="1847" borderId="2110" xfId="29" applyNumberFormat="1" applyFont="1" applyFill="1" applyBorder="1" applyAlignment="1">
      <alignment wrapText="1"/>
    </xf>
    <xf numFmtId="0" fontId="2620" fillId="1847" borderId="2111" xfId="29" applyNumberFormat="1" applyFont="1" applyFill="1" applyBorder="1" applyAlignment="1">
      <alignment wrapText="1"/>
    </xf>
    <xf numFmtId="0" fontId="2620" fillId="1847" borderId="2112" xfId="29" applyNumberFormat="1" applyFont="1" applyFill="1" applyBorder="1" applyAlignment="1">
      <alignment wrapText="1"/>
    </xf>
    <xf numFmtId="0" fontId="2625" fillId="1847" borderId="2046" xfId="29" applyNumberFormat="1" applyFont="1" applyFill="1" applyBorder="1" applyAlignment="1">
      <alignment horizontal="center" vertical="center" wrapText="1"/>
    </xf>
    <xf numFmtId="10" fontId="2624" fillId="1847" borderId="2046" xfId="29" applyNumberFormat="1" applyFont="1" applyFill="1" applyBorder="1" applyAlignment="1">
      <alignment vertical="center" wrapText="1"/>
    </xf>
    <xf numFmtId="0" fontId="2639" fillId="1847" borderId="2046" xfId="29" applyNumberFormat="1" applyFont="1" applyFill="1" applyBorder="1" applyAlignment="1">
      <alignment horizontal="center" vertical="top" wrapText="1"/>
    </xf>
    <xf numFmtId="0" fontId="2625" fillId="1847" borderId="2046" xfId="29" applyNumberFormat="1" applyFont="1" applyFill="1" applyBorder="1" applyAlignment="1">
      <alignment horizontal="left" vertical="top" wrapText="1"/>
    </xf>
    <xf numFmtId="0" fontId="2634" fillId="1847" borderId="2046" xfId="29" applyNumberFormat="1" applyFont="1" applyFill="1" applyBorder="1" applyAlignment="1">
      <alignment horizontal="center" vertical="top" wrapText="1"/>
    </xf>
    <xf numFmtId="0" fontId="2624" fillId="1847" borderId="2046" xfId="29" applyNumberFormat="1" applyFont="1" applyFill="1" applyBorder="1" applyAlignment="1">
      <alignment vertical="top" wrapText="1"/>
    </xf>
    <xf numFmtId="0" fontId="2630" fillId="1847" borderId="2045" xfId="29" applyNumberFormat="1" applyFont="1" applyFill="1" applyBorder="1" applyAlignment="1">
      <alignment vertical="top" wrapText="1"/>
    </xf>
    <xf numFmtId="0" fontId="2620" fillId="1847" borderId="2096" xfId="29" applyNumberFormat="1" applyFont="1" applyFill="1" applyBorder="1" applyAlignment="1">
      <alignment vertical="top" wrapText="1"/>
    </xf>
    <xf numFmtId="0" fontId="2620" fillId="1847" borderId="2097" xfId="29" applyNumberFormat="1" applyFont="1" applyFill="1" applyBorder="1" applyAlignment="1">
      <alignment vertical="top" wrapText="1"/>
    </xf>
    <xf numFmtId="0" fontId="2620" fillId="1847" borderId="2110" xfId="29" applyNumberFormat="1" applyFont="1" applyFill="1" applyBorder="1" applyAlignment="1">
      <alignment vertical="top" wrapText="1"/>
    </xf>
    <xf numFmtId="0" fontId="2620" fillId="1847" borderId="2111" xfId="29" applyNumberFormat="1" applyFont="1" applyFill="1" applyBorder="1" applyAlignment="1">
      <alignment vertical="top" wrapText="1"/>
    </xf>
    <xf numFmtId="0" fontId="2620" fillId="1847" borderId="2112" xfId="29" applyNumberFormat="1" applyFont="1" applyFill="1" applyBorder="1" applyAlignment="1">
      <alignment vertical="top" wrapText="1"/>
    </xf>
    <xf numFmtId="0" fontId="2625" fillId="1847" borderId="2046" xfId="29" applyNumberFormat="1" applyFont="1" applyFill="1" applyBorder="1" applyAlignment="1">
      <alignment horizontal="center" vertical="top" wrapText="1"/>
    </xf>
    <xf numFmtId="10" fontId="2624" fillId="1847" borderId="2046" xfId="29" applyNumberFormat="1" applyFont="1" applyFill="1" applyBorder="1" applyAlignment="1">
      <alignment vertical="top" wrapText="1"/>
    </xf>
    <xf numFmtId="0" fontId="2667" fillId="1847" borderId="2046" xfId="29" applyNumberFormat="1" applyFont="1" applyFill="1" applyBorder="1" applyAlignment="1">
      <alignment horizontal="left" vertical="center" wrapText="1"/>
    </xf>
    <xf numFmtId="0" fontId="2634" fillId="1852" borderId="2046" xfId="29" applyNumberFormat="1" applyFont="1" applyFill="1" applyBorder="1" applyAlignment="1">
      <alignment horizontal="center" vertical="center" wrapText="1"/>
    </xf>
    <xf numFmtId="0" fontId="2640" fillId="1847" borderId="2046" xfId="29" applyNumberFormat="1" applyFont="1" applyFill="1" applyBorder="1" applyAlignment="1">
      <alignment horizontal="left" vertical="center" wrapText="1"/>
    </xf>
    <xf numFmtId="0" fontId="2634" fillId="1855" borderId="2046" xfId="29" applyNumberFormat="1" applyFont="1" applyFill="1" applyBorder="1" applyAlignment="1">
      <alignment horizontal="center" vertical="center" wrapText="1"/>
    </xf>
    <xf numFmtId="0" fontId="2634" fillId="1856" borderId="2046" xfId="29" applyNumberFormat="1" applyFont="1" applyFill="1" applyBorder="1" applyAlignment="1">
      <alignment horizontal="center" vertical="center" wrapText="1"/>
    </xf>
    <xf numFmtId="0" fontId="2667" fillId="1847" borderId="2046" xfId="29" applyNumberFormat="1" applyFont="1" applyFill="1" applyBorder="1" applyAlignment="1">
      <alignment horizontal="left" vertical="top" wrapText="1"/>
    </xf>
    <xf numFmtId="0" fontId="2634" fillId="1852" borderId="2046" xfId="29" applyNumberFormat="1" applyFont="1" applyFill="1" applyBorder="1" applyAlignment="1">
      <alignment horizontal="center" vertical="top" wrapText="1"/>
    </xf>
    <xf numFmtId="0" fontId="2640" fillId="1847" borderId="2046" xfId="29" applyNumberFormat="1" applyFont="1" applyFill="1" applyBorder="1" applyAlignment="1">
      <alignment horizontal="left" vertical="top" wrapText="1"/>
    </xf>
    <xf numFmtId="0" fontId="2634" fillId="1855" borderId="2046" xfId="29" applyNumberFormat="1" applyFont="1" applyFill="1" applyBorder="1" applyAlignment="1">
      <alignment horizontal="center" vertical="top" wrapText="1"/>
    </xf>
    <xf numFmtId="0" fontId="2634" fillId="1856" borderId="2046" xfId="29" applyNumberFormat="1" applyFont="1" applyFill="1" applyBorder="1" applyAlignment="1">
      <alignment horizontal="center" vertical="top" wrapText="1"/>
    </xf>
    <xf numFmtId="10" fontId="2630" fillId="1908" borderId="2045" xfId="29" applyNumberFormat="1" applyFont="1" applyFill="1" applyBorder="1" applyAlignment="1">
      <alignment vertical="center" wrapText="1"/>
    </xf>
    <xf numFmtId="10" fontId="2704" fillId="1908" borderId="2045" xfId="29" applyNumberFormat="1" applyFont="1" applyFill="1" applyBorder="1" applyAlignment="1">
      <alignment vertical="center" wrapText="1"/>
    </xf>
    <xf numFmtId="10" fontId="2704" fillId="1908" borderId="2045" xfId="29" applyNumberFormat="1" applyFont="1" applyFill="1" applyBorder="1" applyAlignment="1">
      <alignment vertical="top" wrapText="1"/>
    </xf>
    <xf numFmtId="0" fontId="2707" fillId="1847" borderId="2045" xfId="29" applyNumberFormat="1" applyFont="1" applyFill="1" applyBorder="1" applyAlignment="1">
      <alignment horizontal="left" vertical="bottom"/>
    </xf>
    <xf numFmtId="0" fontId="2705" fillId="1892" borderId="2071" xfId="29" applyNumberFormat="1" applyFont="1" applyFill="1" applyBorder="1" applyAlignment="1">
      <alignment horizontal="center" vertical="bottom"/>
    </xf>
    <xf numFmtId="0" fontId="2705" fillId="1900" borderId="2071" xfId="29" applyNumberFormat="1" applyFont="1" applyFill="1" applyBorder="1" applyAlignment="1">
      <alignment horizontal="center" vertical="bottom"/>
    </xf>
    <xf numFmtId="0" fontId="2705" fillId="1893" borderId="2078" xfId="29" applyNumberFormat="1" applyFont="1" applyFill="1" applyBorder="1" applyAlignment="1">
      <alignment horizontal="left"/>
    </xf>
    <xf numFmtId="0" fontId="2707" fillId="1895" borderId="2071" xfId="29" applyNumberFormat="1" applyFont="1" applyFill="1" applyBorder="1" applyAlignment="1">
      <alignment horizontal="center"/>
    </xf>
    <xf numFmtId="0" fontId="2707" fillId="1847" borderId="2071" xfId="29" applyNumberFormat="1" applyFont="1" applyFill="1" applyBorder="1" applyAlignment="1">
      <alignment horizontal="center"/>
    </xf>
    <xf numFmtId="0" fontId="2707" fillId="1852" borderId="2071" xfId="29" applyNumberFormat="1" applyFont="1" applyFill="1" applyBorder="1" applyAlignment="1">
      <alignment horizontal="center"/>
    </xf>
    <xf numFmtId="0" fontId="2705" fillId="1892" borderId="2071" xfId="29" applyNumberFormat="1" applyFont="1" applyFill="1" applyBorder="1" applyAlignment="1">
      <alignment horizontal="right"/>
    </xf>
    <xf numFmtId="0" fontId="2705" fillId="1887" borderId="2071" xfId="29" applyNumberFormat="1" applyFont="1" applyFill="1" applyBorder="1" applyAlignment="1">
      <alignment horizontal="center"/>
    </xf>
    <xf numFmtId="0" fontId="2705" fillId="1892" borderId="2071" xfId="29" applyNumberFormat="1" applyFont="1" applyFill="1" applyBorder="1" applyAlignment="1">
      <alignment horizontal="left" vertical="bottom"/>
    </xf>
    <xf numFmtId="0" fontId="2707" fillId="1847" borderId="2071" xfId="29" applyNumberFormat="1" applyFont="1" applyFill="1" applyBorder="1" applyAlignment="1">
      <alignment horizontal="left" vertical="top" wrapText="1"/>
    </xf>
    <xf numFmtId="0" fontId="2707" fillId="1908" borderId="2045" xfId="29" applyNumberFormat="1" applyFont="1" applyFill="1" applyBorder="1" applyAlignment="1">
      <alignment horizontal="left" vertical="bottom"/>
    </xf>
    <xf numFmtId="0" fontId="2705" fillId="1908" borderId="2071" xfId="29" applyNumberFormat="1" applyFont="1" applyFill="1" applyBorder="1" applyAlignment="1">
      <alignment horizontal="center" vertical="bottom"/>
    </xf>
    <xf numFmtId="0" fontId="2705" fillId="1908" borderId="2078" xfId="29" applyNumberFormat="1" applyFont="1" applyFill="1" applyBorder="1" applyAlignment="1">
      <alignment horizontal="left"/>
    </xf>
    <xf numFmtId="0" fontId="2707" fillId="1908" borderId="2071" xfId="29" applyNumberFormat="1" applyFont="1" applyFill="1" applyBorder="1" applyAlignment="1">
      <alignment horizontal="center"/>
    </xf>
    <xf numFmtId="0" fontId="2705" fillId="1908" borderId="2071" xfId="29" applyNumberFormat="1" applyFont="1" applyFill="1" applyBorder="1" applyAlignment="1">
      <alignment horizontal="right"/>
    </xf>
    <xf numFmtId="0" fontId="2705" fillId="1908" borderId="2071" xfId="29" applyNumberFormat="1" applyFont="1" applyFill="1" applyBorder="1" applyAlignment="1">
      <alignment horizontal="center"/>
    </xf>
    <xf numFmtId="0" fontId="2705" fillId="1908" borderId="2071" xfId="29" applyNumberFormat="1" applyFont="1" applyFill="1" applyBorder="1" applyAlignment="1">
      <alignment horizontal="left" vertical="bottom"/>
    </xf>
    <xf numFmtId="0" fontId="2707" fillId="1908" borderId="2045" xfId="29" applyNumberFormat="1" applyFont="1" applyFill="1" applyBorder="1" applyAlignment="1">
      <alignment horizontal="left" vertical="bottom" wrapText="1"/>
    </xf>
    <xf numFmtId="0" fontId="2705" fillId="1908" borderId="2071" xfId="29" applyNumberFormat="1" applyFont="1" applyFill="1" applyBorder="1" applyAlignment="1">
      <alignment horizontal="center" vertical="bottom" wrapText="1"/>
    </xf>
    <xf numFmtId="0" fontId="2705" fillId="1908" borderId="2078" xfId="29" applyNumberFormat="1" applyFont="1" applyFill="1" applyBorder="1" applyAlignment="1">
      <alignment horizontal="left" wrapText="1"/>
    </xf>
    <xf numFmtId="0" fontId="2705" fillId="1908" borderId="2071" xfId="29" applyNumberFormat="1" applyFont="1" applyFill="1" applyBorder="1" applyAlignment="1">
      <alignment horizontal="right" wrapText="1"/>
    </xf>
    <xf numFmtId="0" fontId="2705" fillId="1908" borderId="2071" xfId="29" applyNumberFormat="1" applyFont="1" applyFill="1" applyBorder="1" applyAlignment="1">
      <alignment horizontal="left" vertical="bottom" wrapText="1"/>
    </xf>
    <xf numFmtId="0" fontId="2707" fillId="1908" borderId="2045" xfId="29" applyNumberFormat="1" applyFont="1" applyFill="1" applyBorder="1" applyAlignment="1">
      <alignment horizontal="left" vertical="top" wrapText="1"/>
    </xf>
    <xf numFmtId="0" fontId="2705" fillId="1908" borderId="2078" xfId="29" applyNumberFormat="1" applyFont="1" applyFill="1" applyBorder="1" applyAlignment="1">
      <alignment horizontal="left" vertical="top" wrapText="1"/>
    </xf>
    <xf numFmtId="0" fontId="2705" fillId="1908" borderId="2071" xfId="29" applyNumberFormat="1" applyFont="1" applyFill="1" applyBorder="1" applyAlignment="1">
      <alignment horizontal="right" vertical="top" wrapText="1"/>
    </xf>
    <xf numFmtId="0" fontId="2707" fillId="1909" borderId="2045" xfId="29" applyNumberFormat="1" applyFont="1" applyFill="1" applyBorder="1" applyAlignment="1">
      <alignment horizontal="left" vertical="top" wrapText="1"/>
    </xf>
    <xf numFmtId="0" fontId="2708" fillId="1909" borderId="2045" xfId="29" applyNumberFormat="1" applyFont="1" applyFill="1" applyBorder="1" applyAlignment="1">
      <alignment horizontal="left" vertical="top" wrapText="1"/>
    </xf>
    <xf numFmtId="0" fontId="2707" fillId="1910" borderId="2045" xfId="29" applyNumberFormat="1" applyFont="1" applyFill="1" applyBorder="1" applyAlignment="1">
      <alignment horizontal="left" vertical="top" wrapText="1"/>
    </xf>
    <xf numFmtId="0" fontId="2705" fillId="1910" borderId="2045" xfId="29" applyNumberFormat="1" applyFont="1" applyFill="1" applyBorder="1" applyAlignment="1">
      <alignment horizontal="left" vertical="top" wrapText="1"/>
    </xf>
    <xf numFmtId="0" fontId="2705" fillId="1908" borderId="2114" xfId="29" applyNumberFormat="1" applyFont="1" applyFill="1" applyBorder="1" applyAlignment="1">
      <alignment horizontal="right" vertical="top" wrapText="1"/>
    </xf>
    <xf numFmtId="0" fontId="2650" fillId="1908" borderId="2045" xfId="29" applyNumberFormat="1" applyFont="1" applyFill="1" applyBorder="1" applyAlignment="1">
      <alignment horizontal="left" vertical="top" wrapText="1"/>
    </xf>
    <xf numFmtId="0" fontId="2674" fillId="1908" borderId="2071" xfId="29" applyNumberFormat="1" applyFont="1" applyFill="1" applyBorder="1" applyAlignment="1">
      <alignment horizontal="center" vertical="bottom"/>
    </xf>
    <xf numFmtId="0" fontId="2713" fillId="1908" borderId="2071" xfId="29" applyNumberFormat="1" applyFont="1" applyFill="1" applyBorder="1" applyAlignment="1">
      <alignment horizontal="center" vertical="bottom"/>
    </xf>
    <xf numFmtId="0" fontId="2713" fillId="1908" borderId="2071" xfId="29" applyNumberFormat="1" applyFont="1" applyFill="1" applyBorder="1" applyAlignment="1">
      <alignment horizontal="center" vertical="bottom" wrapText="1"/>
    </xf>
    <xf numFmtId="0" fontId="2713" fillId="1908" borderId="2071" xfId="29" applyNumberFormat="1" applyFont="1" applyFill="1" applyBorder="1" applyAlignment="1">
      <alignment horizontal="center" vertical="top" wrapText="1"/>
    </xf>
    <xf numFmtId="0" fontId="2705" fillId="1847" borderId="2071" xfId="29" applyNumberFormat="1" applyFont="1" applyFill="1" applyBorder="1" applyAlignment="1">
      <alignment horizontal="center"/>
    </xf>
    <xf numFmtId="0" fontId="2705" fillId="1847" borderId="2071" xfId="29" applyNumberFormat="1" applyFont="1" applyFill="1" applyBorder="1" applyAlignment="1">
      <alignment horizontal="center" wrapText="1"/>
    </xf>
    <xf numFmtId="0" fontId="2706" fillId="1847" borderId="2045" xfId="29" applyNumberFormat="1" applyFont="1" applyFill="1" applyBorder="1"/>
    <xf numFmtId="0" fontId="2707" fillId="1847" borderId="2071" xfId="29" applyNumberFormat="1" applyFont="1" applyFill="1" applyBorder="1"/>
    <xf numFmtId="0" fontId="2707" fillId="1847" borderId="2071" xfId="29" applyNumberFormat="1" applyFont="1" applyFill="1" applyBorder="1" applyAlignment="1">
      <alignment wrapText="1"/>
    </xf>
    <xf numFmtId="0" fontId="2707" fillId="1847" borderId="2045" xfId="29" applyNumberFormat="1" applyFont="1" applyFill="1" applyBorder="1" applyAlignment="1">
      <alignment wrapText="1"/>
    </xf>
    <xf numFmtId="0" fontId="2706" fillId="1908" borderId="2045" xfId="29" applyNumberFormat="1" applyFont="1" applyFill="1" applyBorder="1"/>
    <xf numFmtId="0" fontId="2707" fillId="1908" borderId="2071" xfId="29" applyNumberFormat="1" applyFont="1" applyFill="1" applyBorder="1" applyAlignment="1">
      <alignment wrapText="1"/>
    </xf>
    <xf numFmtId="0" fontId="2706" fillId="1908" borderId="2045" xfId="29" applyNumberFormat="1" applyFont="1" applyFill="1" applyBorder="1" applyAlignment="1">
      <alignment wrapText="1"/>
    </xf>
    <xf numFmtId="0" fontId="2706" fillId="1908" borderId="2045" xfId="29" applyNumberFormat="1" applyFont="1" applyFill="1" applyBorder="1" applyAlignment="1">
      <alignment vertical="top" wrapText="1"/>
    </xf>
    <xf numFmtId="0" fontId="2706" fillId="1909" borderId="2045" xfId="29" applyNumberFormat="1" applyFont="1" applyFill="1" applyBorder="1" applyAlignment="1">
      <alignment vertical="top" wrapText="1"/>
    </xf>
    <xf numFmtId="0" fontId="2709" fillId="1909" borderId="2045" xfId="29" applyNumberFormat="1" applyFont="1" applyFill="1" applyBorder="1" applyAlignment="1">
      <alignment vertical="top" wrapText="1"/>
    </xf>
    <xf numFmtId="0" fontId="2707" fillId="1910" borderId="2071" xfId="29" applyNumberFormat="1" applyFont="1" applyFill="1" applyBorder="1" applyAlignment="1">
      <alignment vertical="top" wrapText="1"/>
    </xf>
    <xf numFmtId="0" fontId="2706" fillId="1910" borderId="2045" xfId="29" applyNumberFormat="1" applyFont="1" applyFill="1" applyBorder="1" applyAlignment="1">
      <alignment vertical="top" wrapText="1"/>
    </xf>
    <xf numFmtId="0" fontId="2705" fillId="1910" borderId="2071" xfId="29" applyNumberFormat="1" applyFont="1" applyFill="1" applyBorder="1" applyAlignment="1">
      <alignment vertical="top" wrapText="1"/>
    </xf>
    <xf numFmtId="0" fontId="2714" fillId="1910" borderId="2045" xfId="29" applyNumberFormat="1" applyFont="1" applyFill="1" applyBorder="1" applyAlignment="1">
      <alignment vertical="top" wrapText="1"/>
    </xf>
    <xf numFmtId="0" fontId="2714" fillId="1910" borderId="2045" xfId="29" applyNumberFormat="1" applyFont="1" applyFill="1" applyBorder="1" applyAlignment="1">
      <alignment horizontal="center" vertical="top" wrapText="1"/>
    </xf>
    <xf numFmtId="0" fontId="2714" fillId="1910" borderId="2045" xfId="29" applyNumberFormat="1" applyFont="1" applyFill="1" applyBorder="1" applyAlignment="1">
      <alignment horizontal="center" vertical="center" wrapText="1"/>
    </xf>
    <xf numFmtId="0" fontId="2714" fillId="1910" borderId="2114" xfId="29" applyNumberFormat="1" applyFont="1" applyFill="1" applyBorder="1" applyAlignment="1">
      <alignment horizontal="center" vertical="center" wrapText="1"/>
    </xf>
    <xf numFmtId="0" fontId="2706" fillId="1908" borderId="2114" xfId="29" applyNumberFormat="1" applyFont="1" applyFill="1" applyBorder="1" applyAlignment="1">
      <alignment vertical="top" wrapText="1"/>
    </xf>
    <xf numFmtId="0" fontId="2630" fillId="1908" borderId="2045" xfId="29" applyNumberFormat="1" applyFont="1" applyFill="1" applyBorder="1" applyAlignment="1">
      <alignment wrapText="1"/>
    </xf>
    <xf numFmtId="0" fontId="2705" fillId="1847" borderId="2083" xfId="29" applyNumberFormat="1" applyFont="1" applyFill="1" applyBorder="1" applyAlignment="1">
      <alignment horizontal="center" vertical="center" wrapText="1"/>
    </xf>
    <xf numFmtId="0" fontId="2706" fillId="1847" borderId="2091" xfId="29" applyNumberFormat="1" applyFont="1" applyFill="1" applyBorder="1"/>
    <xf numFmtId="0" fontId="2706" fillId="1847" borderId="2092" xfId="29" applyNumberFormat="1" applyFont="1" applyFill="1" applyBorder="1"/>
    <xf numFmtId="0" fontId="2707" fillId="1863" borderId="2071" xfId="29" applyNumberFormat="1" applyFont="1" applyFill="1" applyBorder="1" applyAlignment="1">
      <alignment horizontal="center" vertical="bottom" wrapText="1"/>
    </xf>
    <xf numFmtId="0" fontId="2707" fillId="1866" borderId="2071" xfId="29" applyNumberFormat="1" applyFont="1" applyFill="1" applyBorder="1" applyAlignment="1">
      <alignment horizontal="left" wrapText="1"/>
    </xf>
    <xf numFmtId="3" fontId="2707" fillId="1863" borderId="2071" xfId="29" applyNumberFormat="1" applyFont="1" applyFill="1" applyBorder="1" applyAlignment="1">
      <alignment horizontal="center" wrapText="1"/>
    </xf>
    <xf numFmtId="0" fontId="2707" fillId="1847" borderId="2071" xfId="29" applyNumberFormat="1" applyFont="1" applyFill="1" applyBorder="1" applyAlignment="1">
      <alignment horizontal="center" vertical="bottom" wrapText="1"/>
    </xf>
    <xf numFmtId="0" fontId="2705" fillId="1887" borderId="2094" xfId="29" applyNumberFormat="1" applyFont="1" applyFill="1" applyBorder="1" applyAlignment="1">
      <alignment vertical="bottom" wrapText="1"/>
    </xf>
    <xf numFmtId="0" fontId="2705" fillId="1887" borderId="2095" xfId="29" applyNumberFormat="1" applyFont="1" applyFill="1" applyBorder="1" applyAlignment="1">
      <alignment vertical="bottom" wrapText="1"/>
    </xf>
    <xf numFmtId="1" fontId="2705" fillId="1887" borderId="2095" xfId="29" applyNumberFormat="1" applyFont="1" applyFill="1" applyBorder="1" applyAlignment="1">
      <alignment horizontal="center" vertical="bottom" wrapText="1"/>
    </xf>
    <xf numFmtId="1" fontId="2705" fillId="1887" borderId="2079" xfId="29" applyNumberFormat="1" applyFont="1" applyFill="1" applyBorder="1" applyAlignment="1">
      <alignment horizontal="center" vertical="bottom" wrapText="1"/>
    </xf>
    <xf numFmtId="0" fontId="2707" fillId="1847" borderId="2045" xfId="29" applyNumberFormat="1" applyFont="1" applyFill="1" applyBorder="1" applyAlignment="1">
      <alignment horizontal="left" vertical="center"/>
    </xf>
    <xf numFmtId="0" fontId="2705" fillId="1908" borderId="2083" xfId="29" applyNumberFormat="1" applyFont="1" applyFill="1" applyBorder="1" applyAlignment="1">
      <alignment horizontal="center" vertical="center" wrapText="1"/>
    </xf>
    <xf numFmtId="0" fontId="2706" fillId="1908" borderId="2091" xfId="29" applyNumberFormat="1" applyFont="1" applyFill="1" applyBorder="1"/>
    <xf numFmtId="0" fontId="2706" fillId="1908" borderId="2092" xfId="29" applyNumberFormat="1" applyFont="1" applyFill="1" applyBorder="1"/>
    <xf numFmtId="0" fontId="2707" fillId="1908" borderId="2071" xfId="29" applyNumberFormat="1" applyFont="1" applyFill="1" applyBorder="1" applyAlignment="1">
      <alignment horizontal="center" vertical="bottom" wrapText="1"/>
    </xf>
    <xf numFmtId="0" fontId="2707" fillId="1908" borderId="2071" xfId="29" applyNumberFormat="1" applyFont="1" applyFill="1" applyBorder="1" applyAlignment="1">
      <alignment horizontal="left" wrapText="1"/>
    </xf>
    <xf numFmtId="3" fontId="2707" fillId="1908" borderId="2071" xfId="29" applyNumberFormat="1" applyFont="1" applyFill="1" applyBorder="1" applyAlignment="1">
      <alignment horizontal="center" wrapText="1"/>
    </xf>
    <xf numFmtId="0" fontId="2705" fillId="1908" borderId="2094" xfId="29" applyNumberFormat="1" applyFont="1" applyFill="1" applyBorder="1" applyAlignment="1">
      <alignment vertical="bottom" wrapText="1"/>
    </xf>
    <xf numFmtId="0" fontId="2705" fillId="1908" borderId="2095" xfId="29" applyNumberFormat="1" applyFont="1" applyFill="1" applyBorder="1" applyAlignment="1">
      <alignment vertical="bottom" wrapText="1"/>
    </xf>
    <xf numFmtId="1" fontId="2705" fillId="1908" borderId="2095" xfId="29" applyNumberFormat="1" applyFont="1" applyFill="1" applyBorder="1" applyAlignment="1">
      <alignment horizontal="center" vertical="bottom" wrapText="1"/>
    </xf>
    <xf numFmtId="1" fontId="2705" fillId="1908" borderId="2079" xfId="29" applyNumberFormat="1" applyFont="1" applyFill="1" applyBorder="1" applyAlignment="1">
      <alignment horizontal="center" vertical="bottom" wrapText="1"/>
    </xf>
    <xf numFmtId="0" fontId="2707" fillId="1908" borderId="2045" xfId="29" applyNumberFormat="1" applyFont="1" applyFill="1" applyBorder="1" applyAlignment="1">
      <alignment horizontal="left" vertical="center"/>
    </xf>
    <xf numFmtId="0" fontId="2706" fillId="1908" borderId="2091" xfId="29" applyNumberFormat="1" applyFont="1" applyFill="1" applyBorder="1" applyAlignment="1">
      <alignment wrapText="1"/>
    </xf>
    <xf numFmtId="0" fontId="2706" fillId="1908" borderId="2092" xfId="29" applyNumberFormat="1" applyFont="1" applyFill="1" applyBorder="1" applyAlignment="1">
      <alignment wrapText="1"/>
    </xf>
    <xf numFmtId="0" fontId="2707" fillId="1908" borderId="2045" xfId="29" applyNumberFormat="1" applyFont="1" applyFill="1" applyBorder="1" applyAlignment="1">
      <alignment horizontal="left" vertical="center" wrapText="1"/>
    </xf>
    <xf numFmtId="0" fontId="2705" fillId="1908" borderId="2083" xfId="29" applyNumberFormat="1" applyFont="1" applyFill="1" applyBorder="1" applyAlignment="1">
      <alignment horizontal="center" vertical="top" wrapText="1"/>
    </xf>
    <xf numFmtId="0" fontId="2706" fillId="1908" borderId="2091" xfId="29" applyNumberFormat="1" applyFont="1" applyFill="1" applyBorder="1" applyAlignment="1">
      <alignment vertical="top" wrapText="1"/>
    </xf>
    <xf numFmtId="0" fontId="2706" fillId="1908" borderId="2092" xfId="29" applyNumberFormat="1" applyFont="1" applyFill="1" applyBorder="1" applyAlignment="1">
      <alignment vertical="top" wrapText="1"/>
    </xf>
    <xf numFmtId="3" fontId="2707" fillId="1908" borderId="2071" xfId="29" applyNumberFormat="1" applyFont="1" applyFill="1" applyBorder="1" applyAlignment="1">
      <alignment horizontal="center" vertical="top" wrapText="1"/>
    </xf>
    <xf numFmtId="0" fontId="2705" fillId="1908" borderId="2094" xfId="29" applyNumberFormat="1" applyFont="1" applyFill="1" applyBorder="1" applyAlignment="1">
      <alignment vertical="top" wrapText="1"/>
    </xf>
    <xf numFmtId="0" fontId="2705" fillId="1908" borderId="2095" xfId="29" applyNumberFormat="1" applyFont="1" applyFill="1" applyBorder="1" applyAlignment="1">
      <alignment vertical="top" wrapText="1"/>
    </xf>
    <xf numFmtId="1" fontId="2705" fillId="1908" borderId="2095" xfId="29" applyNumberFormat="1" applyFont="1" applyFill="1" applyBorder="1" applyAlignment="1">
      <alignment horizontal="center" vertical="top" wrapText="1"/>
    </xf>
    <xf numFmtId="1" fontId="2705" fillId="1908" borderId="2079" xfId="29" applyNumberFormat="1" applyFont="1" applyFill="1" applyBorder="1" applyAlignment="1">
      <alignment horizontal="center" vertical="top" wrapText="1"/>
    </xf>
    <xf numFmtId="0" fontId="2705" fillId="1909" borderId="2083" xfId="29" applyNumberFormat="1" applyFont="1" applyFill="1" applyBorder="1" applyAlignment="1">
      <alignment horizontal="center" vertical="top" wrapText="1"/>
    </xf>
    <xf numFmtId="0" fontId="2706" fillId="1909" borderId="2091" xfId="29" applyNumberFormat="1" applyFont="1" applyFill="1" applyBorder="1" applyAlignment="1">
      <alignment vertical="top" wrapText="1"/>
    </xf>
    <xf numFmtId="0" fontId="2706" fillId="1909" borderId="2092" xfId="29" applyNumberFormat="1" applyFont="1" applyFill="1" applyBorder="1" applyAlignment="1">
      <alignment vertical="top" wrapText="1"/>
    </xf>
    <xf numFmtId="0" fontId="2708" fillId="1909" borderId="2083" xfId="29" applyNumberFormat="1" applyFont="1" applyFill="1" applyBorder="1" applyAlignment="1">
      <alignment horizontal="center" vertical="top" wrapText="1"/>
    </xf>
    <xf numFmtId="0" fontId="2709" fillId="1909" borderId="2091" xfId="29" applyNumberFormat="1" applyFont="1" applyFill="1" applyBorder="1" applyAlignment="1">
      <alignment vertical="top" wrapText="1"/>
    </xf>
    <xf numFmtId="0" fontId="2709" fillId="1909" borderId="2092" xfId="29" applyNumberFormat="1" applyFont="1" applyFill="1" applyBorder="1" applyAlignment="1">
      <alignment vertical="top" wrapText="1"/>
    </xf>
    <xf numFmtId="3" fontId="2707" fillId="1908" borderId="2114" xfId="29" applyNumberFormat="1" applyFont="1" applyFill="1" applyBorder="1" applyAlignment="1">
      <alignment horizontal="center" vertical="top" wrapText="1"/>
    </xf>
    <xf numFmtId="1" fontId="2705" fillId="1908" borderId="2114" xfId="29" applyNumberFormat="1" applyFont="1" applyFill="1" applyBorder="1" applyAlignment="1">
      <alignment horizontal="center" vertical="top" wrapText="1"/>
    </xf>
    <xf numFmtId="0" fontId="2630" fillId="1908" borderId="2045" xfId="29" applyNumberFormat="1" applyFont="1" applyFill="1" applyBorder="1" applyAlignment="1">
      <alignment vertical="bottom"/>
    </xf>
    <xf numFmtId="0" fontId="2704" fillId="1908" borderId="2045" xfId="29" applyNumberFormat="1" applyFont="1" applyFill="1" applyBorder="1" applyAlignment="1">
      <alignment vertical="bottom"/>
    </xf>
    <xf numFmtId="0" fontId="2704" fillId="1908" borderId="2045" xfId="29" applyNumberFormat="1" applyFont="1" applyFill="1" applyBorder="1" applyAlignment="1">
      <alignment vertical="bottom" wrapText="1"/>
    </xf>
    <xf numFmtId="0" fontId="2715" fillId="1911" borderId="2117" xfId="30" applyAlignment="1">
      <alignment vertical="bottom"/>
    </xf>
    <xf numFmtId="0" fontId="2716" fillId="1911" borderId="2117" xfId="30" applyAlignment="1">
      <alignment horizontal="left" vertical="center"/>
    </xf>
    <xf numFmtId="0" fontId="2717" fillId="1911" borderId="2117" xfId="30" applyAlignment="1">
      <alignment horizontal="left" vertical="center"/>
    </xf>
    <xf numFmtId="0" fontId="2718" fillId="1911" borderId="2117" xfId="30" applyAlignment="1">
      <alignment horizontal="left" vertical="center"/>
    </xf>
    <xf numFmtId="0" fontId="2719" fillId="1913" borderId="2118" xfId="30" applyAlignment="1">
      <alignment vertical="center"/>
    </xf>
    <xf numFmtId="0" fontId="2720" fillId="1911" borderId="2117" xfId="30" applyAlignment="1">
      <alignment horizontal="left" vertical="center"/>
    </xf>
    <xf numFmtId="0" fontId="2719" fillId="1914" borderId="2118" xfId="30" applyAlignment="1">
      <alignment vertical="center"/>
    </xf>
    <xf numFmtId="0" fontId="2719" fillId="1915" borderId="2118" xfId="30" applyAlignment="1">
      <alignment vertical="center"/>
    </xf>
    <xf numFmtId="0" fontId="2719" fillId="1916" borderId="2118" xfId="30" applyAlignment="1">
      <alignment vertical="center"/>
    </xf>
    <xf numFmtId="0" fontId="2721" fillId="1911" borderId="2117" xfId="30"/>
    <xf numFmtId="0" fontId="2719" fillId="1917" borderId="2118" xfId="30" applyAlignment="1">
      <alignment vertical="center"/>
    </xf>
    <xf numFmtId="0" fontId="2719" fillId="1918" borderId="2118" xfId="30" applyAlignment="1">
      <alignment vertical="center"/>
    </xf>
    <xf numFmtId="0" fontId="2719" fillId="1919" borderId="2118" xfId="30" applyAlignment="1">
      <alignment vertical="center"/>
    </xf>
    <xf numFmtId="0" fontId="2719" fillId="1920" borderId="2118" xfId="30" applyAlignment="1">
      <alignment vertical="center"/>
    </xf>
    <xf numFmtId="0" fontId="2722" fillId="1921" borderId="2119" xfId="30" applyAlignment="1">
      <alignment horizontal="left" vertical="center"/>
    </xf>
    <xf numFmtId="0" fontId="2723" fillId="1911" borderId="2120" xfId="30"/>
    <xf numFmtId="0" fontId="2723" fillId="1911" borderId="2121" xfId="30"/>
    <xf numFmtId="0" fontId="2724" fillId="1922" borderId="2122" xfId="30" applyAlignment="1">
      <alignment horizontal="center" vertical="center" wrapText="1"/>
    </xf>
    <xf numFmtId="0" fontId="2725" fillId="1911" borderId="2117" xfId="30"/>
    <xf numFmtId="0" fontId="2726" fillId="1922" borderId="2119" xfId="30" applyAlignment="1">
      <alignment horizontal="center" vertical="center"/>
    </xf>
    <xf numFmtId="0" fontId="2723" fillId="1911" borderId="2123" xfId="30"/>
    <xf numFmtId="0" fontId="2727" fillId="1911" borderId="2117" xfId="30"/>
    <xf numFmtId="0" fontId="2728" fillId="1922" borderId="2118" xfId="30" applyAlignment="1">
      <alignment horizontal="center" vertical="center"/>
    </xf>
    <xf numFmtId="0" fontId="2729" fillId="1911" borderId="2118" xfId="30" applyAlignment="1">
      <alignment horizontal="left" vertical="center" wrapText="1"/>
    </xf>
    <xf numFmtId="0" fontId="2719" fillId="1911" borderId="2118" xfId="30" applyAlignment="1">
      <alignment horizontal="left" vertical="center" wrapText="1"/>
    </xf>
    <xf numFmtId="164" fontId="2720" fillId="1911" borderId="2118" xfId="30" applyAlignment="1">
      <alignment horizontal="center" vertical="center"/>
    </xf>
    <xf numFmtId="0" fontId="2730" fillId="1911" borderId="2117" xfId="30"/>
    <xf numFmtId="0" fontId="2725" fillId="1911" borderId="2117" xfId="30" applyAlignment="1">
      <alignment vertical="bottom"/>
    </xf>
    <xf numFmtId="0" fontId="2731" fillId="1911" borderId="2124" xfId="30"/>
    <xf numFmtId="0" fontId="2723" fillId="1911" borderId="2125" xfId="30"/>
    <xf numFmtId="0" fontId="2725" fillId="1911" borderId="2126" xfId="30"/>
    <xf numFmtId="0" fontId="2731" fillId="1911" borderId="2127" xfId="30" applyAlignment="1">
      <alignment horizontal="center"/>
    </xf>
    <xf numFmtId="0" fontId="2731" fillId="1911" borderId="2117" xfId="30" applyAlignment="1">
      <alignment horizontal="center"/>
    </xf>
    <xf numFmtId="0" fontId="2725" fillId="1911" borderId="2127" xfId="30" applyAlignment="1">
      <alignment horizontal="center"/>
    </xf>
    <xf numFmtId="0" fontId="2725" fillId="1911" borderId="2128" xfId="30"/>
    <xf numFmtId="0" fontId="2732" fillId="1911" borderId="2129" xfId="30" applyAlignment="1">
      <alignment wrapText="1"/>
    </xf>
    <xf numFmtId="0" fontId="2731" fillId="1911" borderId="2127" xfId="30" applyAlignment="1">
      <alignment horizontal="center" wrapText="1"/>
    </xf>
    <xf numFmtId="0" fontId="2732" fillId="1911" borderId="2130" xfId="30" applyAlignment="1">
      <alignment wrapText="1"/>
    </xf>
    <xf numFmtId="0" fontId="2732" fillId="1911" borderId="2129" xfId="30" applyAlignment="1">
      <alignment wrapText="1"/>
    </xf>
    <xf numFmtId="0" fontId="2720" fillId="1911" borderId="2118" xfId="30" applyAlignment="1">
      <alignment horizontal="center" vertical="center"/>
    </xf>
    <xf numFmtId="0" fontId="2723" fillId="1911" borderId="2131" xfId="30"/>
    <xf numFmtId="0" fontId="2731" fillId="1911" borderId="2124" xfId="30" applyAlignment="1">
      <alignment horizontal="center" wrapText="1"/>
    </xf>
    <xf numFmtId="0" fontId="2731" fillId="1911" borderId="2130" xfId="30" applyAlignment="1">
      <alignment wrapText="1"/>
    </xf>
    <xf numFmtId="0" fontId="2731" fillId="1911" borderId="2129" xfId="30" applyAlignment="1">
      <alignment wrapText="1"/>
    </xf>
    <xf numFmtId="0" fontId="2719" fillId="1911" borderId="2118" xfId="30" applyAlignment="1">
      <alignment vertical="center"/>
    </xf>
    <xf numFmtId="0" fontId="2719" fillId="1923" borderId="2118" xfId="30" applyAlignment="1">
      <alignment vertical="center"/>
    </xf>
    <xf numFmtId="0" fontId="2720" fillId="1911" borderId="2118" xfId="30" applyAlignment="1">
      <alignment horizontal="left" vertical="center" wrapText="1"/>
    </xf>
    <xf numFmtId="0" fontId="2733" fillId="1916" borderId="2118" xfId="30" applyAlignment="1">
      <alignment horizontal="center" vertical="center"/>
    </xf>
    <xf numFmtId="0" fontId="2724" fillId="1922" borderId="2118" xfId="30" applyAlignment="1">
      <alignment horizontal="center" vertical="center" wrapText="1"/>
    </xf>
    <xf numFmtId="0" fontId="2724" fillId="1922" borderId="2119" xfId="30" applyAlignment="1">
      <alignment horizontal="center" vertical="center" wrapText="1"/>
    </xf>
    <xf numFmtId="0" fontId="2719" fillId="1911" borderId="2118" xfId="30" applyAlignment="1">
      <alignment horizontal="left" vertical="center"/>
    </xf>
    <xf numFmtId="164" fontId="2719" fillId="1911" borderId="2118" xfId="30" applyAlignment="1">
      <alignment horizontal="center" vertical="center"/>
    </xf>
    <xf numFmtId="0" fontId="2719" fillId="1911" borderId="2119" xfId="30" applyAlignment="1">
      <alignment horizontal="left" vertical="center" wrapText="1"/>
    </xf>
    <xf numFmtId="0" fontId="2734" fillId="1916" borderId="2118" xfId="30" applyAlignment="1">
      <alignment horizontal="left" vertical="center"/>
    </xf>
    <xf numFmtId="0" fontId="2719" fillId="1916" borderId="2118" xfId="30" applyAlignment="1">
      <alignment horizontal="left" vertical="center" wrapText="1"/>
    </xf>
    <xf numFmtId="164" fontId="2719" fillId="1916" borderId="2118" xfId="30" applyAlignment="1">
      <alignment horizontal="center" vertical="center"/>
    </xf>
    <xf numFmtId="0" fontId="2734" fillId="1916" borderId="2119" xfId="30" applyAlignment="1">
      <alignment horizontal="left" vertical="center" wrapText="1"/>
    </xf>
    <xf numFmtId="0" fontId="2719" fillId="1916" borderId="2119" xfId="30" applyAlignment="1">
      <alignment horizontal="left" vertical="center" wrapText="1"/>
    </xf>
    <xf numFmtId="0" fontId="2719" fillId="1917" borderId="2118" xfId="30" applyAlignment="1">
      <alignment horizontal="left" vertical="center"/>
    </xf>
    <xf numFmtId="0" fontId="2719" fillId="1917" borderId="2118" xfId="30" applyAlignment="1">
      <alignment horizontal="left" vertical="center" wrapText="1"/>
    </xf>
    <xf numFmtId="164" fontId="2719" fillId="1917" borderId="2118" xfId="30" applyAlignment="1">
      <alignment horizontal="center" vertical="center"/>
    </xf>
    <xf numFmtId="0" fontId="2734" fillId="1917" borderId="2119" xfId="30" applyAlignment="1">
      <alignment horizontal="left" vertical="center" wrapText="1"/>
    </xf>
    <xf numFmtId="0" fontId="2719" fillId="1917" borderId="2119" xfId="30" applyAlignment="1">
      <alignment horizontal="left" vertical="center" wrapText="1"/>
    </xf>
    <xf numFmtId="0" fontId="2719" fillId="1918" borderId="2118" xfId="30" applyAlignment="1">
      <alignment horizontal="left" vertical="center"/>
    </xf>
    <xf numFmtId="0" fontId="2719" fillId="1918" borderId="2118" xfId="30" applyAlignment="1">
      <alignment horizontal="left" vertical="center" wrapText="1"/>
    </xf>
    <xf numFmtId="164" fontId="2719" fillId="1918" borderId="2118" xfId="30" applyAlignment="1">
      <alignment horizontal="center" vertical="center"/>
    </xf>
    <xf numFmtId="0" fontId="2734" fillId="1918" borderId="2119" xfId="30" applyAlignment="1">
      <alignment horizontal="left" vertical="center" wrapText="1"/>
    </xf>
    <xf numFmtId="0" fontId="2719" fillId="1918" borderId="2119" xfId="30" applyAlignment="1">
      <alignment horizontal="left" vertical="center" wrapText="1"/>
    </xf>
    <xf numFmtId="0" fontId="2719" fillId="1919" borderId="2118" xfId="30" applyAlignment="1">
      <alignment horizontal="left" vertical="center"/>
    </xf>
    <xf numFmtId="0" fontId="2719" fillId="1919" borderId="2118" xfId="30" applyAlignment="1">
      <alignment horizontal="left" vertical="center" wrapText="1"/>
    </xf>
    <xf numFmtId="164" fontId="2719" fillId="1919" borderId="2118" xfId="30" applyAlignment="1">
      <alignment horizontal="center" vertical="center"/>
    </xf>
    <xf numFmtId="0" fontId="2734" fillId="1919" borderId="2119" xfId="30" applyAlignment="1">
      <alignment horizontal="left" vertical="center" wrapText="1"/>
    </xf>
    <xf numFmtId="0" fontId="2719" fillId="1919" borderId="2119" xfId="30" applyAlignment="1">
      <alignment horizontal="left" vertical="center" wrapText="1"/>
    </xf>
    <xf numFmtId="0" fontId="2719" fillId="1920" borderId="2118" xfId="30" applyAlignment="1">
      <alignment horizontal="left" vertical="center"/>
    </xf>
    <xf numFmtId="0" fontId="2719" fillId="1920" borderId="2118" xfId="30" applyAlignment="1">
      <alignment horizontal="left" vertical="center" wrapText="1"/>
    </xf>
    <xf numFmtId="164" fontId="2719" fillId="1920" borderId="2118" xfId="30" applyAlignment="1">
      <alignment horizontal="center" vertical="center"/>
    </xf>
    <xf numFmtId="0" fontId="2734" fillId="1920" borderId="2119" xfId="30" applyAlignment="1">
      <alignment horizontal="left" vertical="center" wrapText="1"/>
    </xf>
    <xf numFmtId="0" fontId="2719" fillId="1920" borderId="2119" xfId="30" applyAlignment="1">
      <alignment horizontal="left" vertical="center" wrapText="1"/>
    </xf>
    <xf numFmtId="0" fontId="2735" fillId="1911" borderId="2117" xfId="30" applyAlignment="1">
      <alignment horizontal="left" vertical="center" wrapText="1"/>
    </xf>
    <xf numFmtId="0" fontId="2736" fillId="1911" borderId="2117" xfId="30"/>
    <xf numFmtId="0" fontId="2736" fillId="1911" borderId="2117" xfId="30" applyAlignment="1">
      <alignment wrapText="1"/>
    </xf>
    <xf numFmtId="0" fontId="2737" fillId="1924" borderId="2132" xfId="30" applyAlignment="1">
      <alignment horizontal="center" wrapText="1"/>
    </xf>
    <xf numFmtId="0" fontId="2737" fillId="1924" borderId="2133" xfId="30" applyAlignment="1">
      <alignment horizontal="center" wrapText="1"/>
    </xf>
    <xf numFmtId="0" fontId="2737" fillId="1924" borderId="2134" xfId="30" applyAlignment="1">
      <alignment horizontal="center" wrapText="1"/>
    </xf>
    <xf numFmtId="0" fontId="2738" fillId="1915" borderId="2135" xfId="30" applyAlignment="1">
      <alignment wrapText="1"/>
    </xf>
    <xf numFmtId="0" fontId="2739" fillId="1925" borderId="2136" xfId="30" applyAlignment="1">
      <alignment wrapText="1"/>
    </xf>
    <xf numFmtId="0" fontId="2739" fillId="1926" borderId="2136" xfId="30" applyAlignment="1">
      <alignment wrapText="1"/>
    </xf>
    <xf numFmtId="0" fontId="2739" fillId="1926" borderId="2137" xfId="30" applyAlignment="1">
      <alignment wrapText="1"/>
    </xf>
    <xf numFmtId="0" fontId="2738" fillId="1915" borderId="2138" xfId="30" applyAlignment="1">
      <alignment wrapText="1"/>
    </xf>
    <xf numFmtId="0" fontId="2739" fillId="1927" borderId="2136" xfId="30" applyAlignment="1">
      <alignment wrapText="1"/>
    </xf>
    <xf numFmtId="0" fontId="2739" fillId="1927" borderId="2139" xfId="30" applyAlignment="1">
      <alignment wrapText="1"/>
    </xf>
    <xf numFmtId="0" fontId="2739" fillId="1925" borderId="2139" xfId="30" applyAlignment="1">
      <alignment wrapText="1"/>
    </xf>
    <xf numFmtId="0" fontId="2739" fillId="1926" borderId="2139" xfId="30" applyAlignment="1">
      <alignment wrapText="1"/>
    </xf>
    <xf numFmtId="0" fontId="2738" fillId="1915" borderId="2140" xfId="30" applyAlignment="1">
      <alignment wrapText="1"/>
    </xf>
    <xf numFmtId="0" fontId="2739" fillId="1926" borderId="2141" xfId="30" applyAlignment="1">
      <alignment wrapText="1"/>
    </xf>
    <xf numFmtId="0" fontId="2739" fillId="1925" borderId="2141" xfId="30" applyAlignment="1">
      <alignment wrapText="1"/>
    </xf>
    <xf numFmtId="0" fontId="2739" fillId="1926" borderId="2142" xfId="30" applyAlignment="1">
      <alignment wrapText="1"/>
    </xf>
    <xf numFmtId="0" fontId="2725" fillId="1911" borderId="2143" xfId="30"/>
    <xf numFmtId="0" fontId="2725" fillId="1911" borderId="2143" xfId="30" applyAlignment="1">
      <alignment wrapText="1"/>
    </xf>
    <xf numFmtId="0" fontId="2740" fillId="1911" borderId="2117" xfId="30"/>
    <xf numFmtId="0" fontId="2732" fillId="1921" borderId="2129" xfId="30" applyAlignment="1">
      <alignment wrapText="1"/>
    </xf>
    <xf numFmtId="0" fontId="2741" fillId="1921" borderId="2129" xfId="30" applyAlignment="1">
      <alignment wrapText="1"/>
    </xf>
    <xf numFmtId="0" fontId="2742" fillId="1911" borderId="2117" xfId="30" applyAlignment="1">
      <alignment vertical="top" wrapText="1"/>
    </xf>
    <xf numFmtId="0" fontId="2725" fillId="1911" borderId="2117" xfId="30" applyAlignment="1">
      <alignment vertical="bottom"/>
    </xf>
    <xf numFmtId="0" fontId="2727" fillId="1911" borderId="2143" xfId="30"/>
    <xf numFmtId="0" fontId="2743" fillId="1911" borderId="2117" xfId="30" applyAlignment="1">
      <alignment horizontal="center" vertical="center"/>
    </xf>
    <xf numFmtId="0" fontId="2725" fillId="1911" borderId="2143" xfId="30"/>
    <xf numFmtId="0" fontId="2744" fillId="1927" borderId="2117" xfId="30" applyAlignment="1">
      <alignment horizontal="center"/>
    </xf>
    <xf numFmtId="0" fontId="2725" fillId="1911" borderId="2117" xfId="30" applyAlignment="1">
      <alignment horizontal="center"/>
    </xf>
    <xf numFmtId="10" fontId="2725" fillId="1911" borderId="2117" xfId="30" applyAlignment="1">
      <alignment horizontal="center"/>
    </xf>
    <xf numFmtId="0" fontId="2745" fillId="1928" borderId="2143" xfId="30" applyAlignment="1">
      <alignment horizontal="center" vertical="center" wrapText="1"/>
    </xf>
    <xf numFmtId="0" fontId="2745" fillId="1927" borderId="2143" xfId="30" applyAlignment="1">
      <alignment horizontal="center" vertical="center" wrapText="1"/>
    </xf>
    <xf numFmtId="0" fontId="2725" fillId="1927" borderId="2143" xfId="30" applyAlignment="1">
      <alignment vertical="bottom"/>
    </xf>
    <xf numFmtId="0" fontId="2725" fillId="1929" borderId="2143" xfId="30" applyAlignment="1">
      <alignment horizontal="center"/>
    </xf>
    <xf numFmtId="0" fontId="2725" fillId="1930" borderId="2117" xfId="30" applyAlignment="1">
      <alignment horizontal="center"/>
    </xf>
    <xf numFmtId="0" fontId="2725" fillId="1930" borderId="2117" xfId="30" applyAlignment="1">
      <alignment horizontal="center"/>
    </xf>
    <xf numFmtId="0" fontId="2725" fillId="1931" borderId="2143" xfId="30" applyAlignment="1">
      <alignment horizontal="center"/>
    </xf>
    <xf numFmtId="0" fontId="2725" fillId="1911" borderId="2117" xfId="30" applyAlignment="1">
      <alignment vertical="bottom" wrapText="1"/>
    </xf>
    <xf numFmtId="0" fontId="2725" fillId="1932" borderId="2143" xfId="30" applyAlignment="1">
      <alignment horizontal="center"/>
    </xf>
    <xf numFmtId="0" fontId="2745" fillId="1933" borderId="2143" xfId="30" applyAlignment="1">
      <alignment horizontal="center"/>
    </xf>
    <xf numFmtId="0" fontId="2725" fillId="1934" borderId="2143" xfId="30" applyAlignment="1">
      <alignment horizontal="center"/>
    </xf>
    <xf numFmtId="0" fontId="2725" fillId="1935" borderId="2143" xfId="30" applyAlignment="1">
      <alignment horizontal="center"/>
    </xf>
    <xf numFmtId="0" fontId="2725" fillId="1911" borderId="2117" xfId="30"/>
    <xf numFmtId="0" fontId="2725" fillId="1936" borderId="2143" xfId="30" applyAlignment="1">
      <alignment horizontal="center"/>
    </xf>
    <xf numFmtId="0" fontId="2725" fillId="1937" borderId="2143" xfId="30" applyAlignment="1">
      <alignment horizontal="center"/>
    </xf>
    <xf numFmtId="0" fontId="2746" fillId="1911" borderId="2117" xfId="30" applyAlignment="1">
      <alignment horizontal="center" vertical="bottom"/>
    </xf>
    <xf numFmtId="0" fontId="2725" fillId="1938" borderId="2143" xfId="30" applyAlignment="1">
      <alignment horizontal="center"/>
    </xf>
    <xf numFmtId="0" fontId="2725" fillId="1939" borderId="2143" xfId="30" applyAlignment="1">
      <alignment horizontal="center"/>
    </xf>
    <xf numFmtId="0" fontId="2725" fillId="1940" borderId="2143" xfId="30" applyAlignment="1">
      <alignment horizontal="center"/>
    </xf>
    <xf numFmtId="0" fontId="2725" fillId="1941" borderId="2143" xfId="30" applyAlignment="1">
      <alignment horizontal="center"/>
    </xf>
    <xf numFmtId="0" fontId="2725" fillId="1942" borderId="2143" xfId="30" applyAlignment="1">
      <alignment horizontal="center"/>
    </xf>
    <xf numFmtId="0" fontId="2725" fillId="1943" borderId="2143" xfId="30" applyAlignment="1">
      <alignment horizontal="center"/>
    </xf>
    <xf numFmtId="0" fontId="2725" fillId="1944" borderId="2143" xfId="30" applyAlignment="1">
      <alignment horizontal="center"/>
    </xf>
    <xf numFmtId="0" fontId="2725" fillId="1945" borderId="2143" xfId="30" applyAlignment="1">
      <alignment horizontal="center"/>
    </xf>
    <xf numFmtId="0" fontId="2725" fillId="1946" borderId="2143" xfId="30" applyAlignment="1">
      <alignment horizontal="center"/>
    </xf>
    <xf numFmtId="0" fontId="2725" fillId="1947" borderId="2143" xfId="30" applyAlignment="1">
      <alignment horizontal="center"/>
    </xf>
    <xf numFmtId="0" fontId="2725" fillId="1948" borderId="2143" xfId="30" applyAlignment="1">
      <alignment horizontal="center"/>
    </xf>
    <xf numFmtId="0" fontId="2725" fillId="1949" borderId="2143" xfId="30" applyAlignment="1">
      <alignment horizontal="center"/>
    </xf>
    <xf numFmtId="0" fontId="2727" fillId="1911" borderId="2143" xfId="30"/>
    <xf numFmtId="0" fontId="2727" fillId="1911" borderId="2143" xfId="30" applyAlignment="1">
      <alignment horizontal="center"/>
    </xf>
    <xf numFmtId="0" fontId="2745" fillId="1911" borderId="2117" xfId="30" applyAlignment="1">
      <alignment horizontal="center" vertical="center" wrapText="1"/>
    </xf>
    <xf numFmtId="0" fontId="2725" fillId="1927" borderId="2117" xfId="30"/>
    <xf numFmtId="0" fontId="2747" fillId="1927" borderId="2117" xfId="30"/>
    <xf numFmtId="0" fontId="2748" fillId="1927" borderId="2117" xfId="30"/>
    <xf numFmtId="0" fontId="2719" fillId="1911" borderId="2117" xfId="30"/>
    <xf numFmtId="0" fontId="2734" fillId="1911" borderId="2144" xfId="30" applyAlignment="1">
      <alignment horizontal="left" vertical="center" wrapText="1"/>
    </xf>
    <xf numFmtId="0" fontId="2719" fillId="1911" borderId="2145" xfId="30" applyAlignment="1">
      <alignment horizontal="left" vertical="center" wrapText="1"/>
    </xf>
    <xf numFmtId="0" fontId="2723" fillId="1911" borderId="2146" xfId="30"/>
    <xf numFmtId="0" fontId="2723" fillId="1911" borderId="2147" xfId="30"/>
    <xf numFmtId="0" fontId="2719" fillId="1911" borderId="2144" xfId="30" applyAlignment="1">
      <alignment horizontal="left" vertical="center" wrapText="1"/>
    </xf>
    <xf numFmtId="0" fontId="2721" fillId="1911" borderId="2146" xfId="30"/>
    <xf numFmtId="0" fontId="2721" fillId="1911" borderId="2147" xfId="30"/>
    <xf numFmtId="0" fontId="2734" fillId="1911" borderId="2144" xfId="30" applyAlignment="1">
      <alignment horizontal="center" vertical="center"/>
    </xf>
    <xf numFmtId="0" fontId="2719" fillId="1911" borderId="2144" xfId="30" applyAlignment="1">
      <alignment horizontal="center" vertical="center"/>
    </xf>
    <xf numFmtId="0" fontId="2734" fillId="1950" borderId="2119" xfId="30" applyAlignment="1">
      <alignment horizontal="left" vertical="center" wrapText="1"/>
    </xf>
    <xf numFmtId="0" fontId="2729" fillId="1951" borderId="2118" xfId="30" applyAlignment="1">
      <alignment horizontal="center" vertical="center" wrapText="1"/>
    </xf>
    <xf numFmtId="0" fontId="2729" fillId="1951" borderId="2119" xfId="30" applyAlignment="1">
      <alignment horizontal="center" vertical="center" wrapText="1"/>
    </xf>
    <xf numFmtId="0" fontId="2729" fillId="1911" borderId="2118" xfId="30" applyAlignment="1">
      <alignment horizontal="center" vertical="center" wrapText="1"/>
    </xf>
    <xf numFmtId="0" fontId="2735" fillId="1911" borderId="2118" xfId="30" applyAlignment="1">
      <alignment horizontal="center" vertical="center" wrapText="1"/>
    </xf>
    <xf numFmtId="0" fontId="2729" fillId="1916" borderId="2118" xfId="30" applyAlignment="1">
      <alignment horizontal="center" vertical="center" wrapText="1"/>
    </xf>
    <xf numFmtId="0" fontId="2720" fillId="1911" borderId="2119" xfId="30" applyAlignment="1">
      <alignment horizontal="left" vertical="center" wrapText="1"/>
    </xf>
    <xf numFmtId="0" fontId="2731" fillId="1911" borderId="2117" xfId="30" applyAlignment="1">
      <alignment horizontal="left"/>
    </xf>
    <xf numFmtId="0" fontId="2749" fillId="1911" borderId="2117" xfId="30"/>
    <xf numFmtId="0" fontId="2750" fillId="1911" borderId="2117" xfId="30" applyAlignment="1">
      <alignment horizontal="left" vertical="center"/>
    </xf>
    <xf numFmtId="0" fontId="2734" fillId="1911" borderId="2118" xfId="30" applyAlignment="1">
      <alignment horizontal="center" vertical="center"/>
    </xf>
    <xf numFmtId="0" fontId="2734" fillId="1911" borderId="2117" xfId="30" applyAlignment="1">
      <alignment horizontal="center" vertical="center"/>
    </xf>
    <xf numFmtId="0" fontId="2719" fillId="1911" borderId="2117" xfId="30" applyAlignment="1">
      <alignment horizontal="left" vertical="center" wrapText="1"/>
    </xf>
    <xf numFmtId="0" fontId="2720" fillId="1911" borderId="2117" xfId="30" applyAlignment="1">
      <alignment horizontal="left" vertical="center" wrapText="1"/>
    </xf>
    <xf numFmtId="0" fontId="2719" fillId="1911" borderId="2118" xfId="30" applyAlignment="1">
      <alignment horizontal="center" vertical="center"/>
    </xf>
    <xf numFmtId="0" fontId="2731" fillId="1927" borderId="2143" xfId="30" applyAlignment="1">
      <alignment horizontal="center" wrapText="1"/>
    </xf>
    <xf numFmtId="0" fontId="2731" fillId="1911" borderId="2143" xfId="30" applyAlignment="1">
      <alignment horizontal="center" wrapText="1"/>
    </xf>
    <xf numFmtId="0" fontId="2725" fillId="1911" borderId="2143" xfId="30" applyAlignment="1">
      <alignment vertical="bottom"/>
    </xf>
    <xf numFmtId="0" fontId="2725" fillId="1911" borderId="2143" xfId="30" applyAlignment="1">
      <alignment horizontal="center"/>
    </xf>
    <xf numFmtId="3" fontId="2720" fillId="1911" borderId="2118" xfId="30" applyAlignment="1">
      <alignment horizontal="center" vertical="center"/>
    </xf>
    <xf numFmtId="10" fontId="2725" fillId="1911" borderId="2143" xfId="30" applyAlignment="1">
      <alignment horizontal="center"/>
    </xf>
    <xf numFmtId="10" fontId="2725" fillId="1927" borderId="2143" xfId="30" applyAlignment="1">
      <alignment horizontal="center"/>
    </xf>
    <xf numFmtId="0" fontId="2731" fillId="1911" borderId="2117" xfId="30" applyAlignment="1">
      <alignment horizontal="left" vertical="center" wrapText="1"/>
    </xf>
    <xf numFmtId="0" fontId="2731" fillId="1911" borderId="2117" xfId="30" applyAlignment="1">
      <alignment horizontal="center" vertical="center" wrapText="1"/>
    </xf>
    <xf numFmtId="0" fontId="2731" fillId="1911" borderId="2117" xfId="30" applyAlignment="1">
      <alignment horizontal="center" wrapText="1"/>
    </xf>
    <xf numFmtId="0" fontId="2751" fillId="1951" borderId="2118" xfId="30" applyAlignment="1">
      <alignment horizontal="center" vertical="center" wrapText="1"/>
    </xf>
    <xf numFmtId="0" fontId="2725" fillId="1911" borderId="2143" xfId="30" applyAlignment="1">
      <alignment horizontal="center" vertical="bottom"/>
    </xf>
    <xf numFmtId="0" fontId="2720" fillId="1911" borderId="2118" xfId="30" applyAlignment="1">
      <alignment horizontal="center" vertical="center" wrapText="1"/>
    </xf>
    <xf numFmtId="0" fontId="2720" fillId="1911" borderId="2118" xfId="30" applyAlignment="1">
      <alignment horizontal="center" vertical="center" wrapText="1"/>
    </xf>
    <xf numFmtId="3" fontId="2719" fillId="1911" borderId="2118" xfId="30" applyAlignment="1">
      <alignment vertical="center"/>
    </xf>
    <xf numFmtId="0" fontId="2725" fillId="1911" borderId="2148" xfId="30" applyAlignment="1">
      <alignment horizontal="center"/>
    </xf>
    <xf numFmtId="0" fontId="2727" fillId="1911" borderId="2149" xfId="30"/>
    <xf numFmtId="0" fontId="2725" fillId="1911" borderId="2117" xfId="30" applyAlignment="1">
      <alignment horizontal="left" vertical="center"/>
    </xf>
    <xf numFmtId="0" fontId="2727" fillId="1911" borderId="2150" xfId="30"/>
    <xf numFmtId="0" fontId="2725" fillId="1911" borderId="2117" xfId="30" applyAlignment="1">
      <alignment horizontal="left" vertical="center" wrapText="1"/>
    </xf>
    <xf numFmtId="10" fontId="2727" fillId="1911" borderId="2143" xfId="30" applyAlignment="1">
      <alignment horizontal="center"/>
    </xf>
    <xf numFmtId="10" fontId="2725" fillId="1911" borderId="2117" xfId="30"/>
    <xf numFmtId="0" fontId="2725" fillId="1911" borderId="2117" xfId="30" applyAlignment="1">
      <alignment wrapText="1"/>
    </xf>
    <xf numFmtId="0" fontId="2725" fillId="1911" borderId="2117" xfId="30" applyAlignment="1">
      <alignment horizontal="center" vertical="center"/>
    </xf>
    <xf numFmtId="0" fontId="2734" fillId="1911" borderId="2117" xfId="30" applyAlignment="1">
      <alignment horizontal="left" vertical="center"/>
    </xf>
    <xf numFmtId="0" fontId="2726" fillId="1911" borderId="2117" xfId="30" applyAlignment="1">
      <alignment horizontal="center" vertical="center" wrapText="1"/>
    </xf>
    <xf numFmtId="10" fontId="2726" fillId="1911" borderId="2117" xfId="30" applyAlignment="1">
      <alignment horizontal="center" vertical="center" wrapText="1"/>
    </xf>
    <xf numFmtId="0" fontId="2719" fillId="1911" borderId="2117" xfId="30" applyAlignment="1">
      <alignment horizontal="center" vertical="center"/>
    </xf>
    <xf numFmtId="10" fontId="2720" fillId="1911" borderId="2117" xfId="30" applyAlignment="1">
      <alignment horizontal="left" vertical="center" wrapText="1"/>
    </xf>
    <xf numFmtId="0" fontId="2734" fillId="1950" borderId="2118" xfId="30" applyAlignment="1">
      <alignment horizontal="center" vertical="center"/>
    </xf>
    <xf numFmtId="0" fontId="2719" fillId="1950" borderId="2118" xfId="30" applyAlignment="1">
      <alignment horizontal="left" vertical="center" wrapText="1"/>
    </xf>
    <xf numFmtId="0" fontId="2720" fillId="1950" borderId="2118" xfId="30" applyAlignment="1">
      <alignment horizontal="center" vertical="center"/>
    </xf>
    <xf numFmtId="0" fontId="2719" fillId="1950" borderId="2118" xfId="30" applyAlignment="1">
      <alignment horizontal="center" vertical="center"/>
    </xf>
    <xf numFmtId="2" fontId="2719" fillId="1950" borderId="2118" xfId="30" applyAlignment="1">
      <alignment horizontal="center" vertical="center"/>
    </xf>
    <xf numFmtId="2" fontId="2734" fillId="1950" borderId="2118" xfId="30" applyAlignment="1">
      <alignment horizontal="center" vertical="center"/>
    </xf>
    <xf numFmtId="0" fontId="2720" fillId="1950" borderId="2118" xfId="30" applyAlignment="1">
      <alignment horizontal="left" vertical="center" wrapText="1"/>
    </xf>
    <xf numFmtId="0" fontId="2719" fillId="1950" borderId="2118" xfId="30" applyAlignment="1">
      <alignment vertical="center"/>
    </xf>
    <xf numFmtId="0" fontId="2729" fillId="1950" borderId="2118" xfId="30" applyAlignment="1">
      <alignment horizontal="right" vertical="center"/>
    </xf>
    <xf numFmtId="0" fontId="2745" fillId="1911" borderId="2117" xfId="30" applyAlignment="1">
      <alignment horizontal="left" vertical="center" wrapText="1"/>
    </xf>
    <xf numFmtId="0" fontId="2722" fillId="1911" borderId="2117" xfId="30" applyAlignment="1">
      <alignment horizontal="left" vertical="center"/>
    </xf>
    <xf numFmtId="0" fontId="2746" fillId="1911" borderId="2143" xfId="30" applyAlignment="1">
      <alignment horizontal="center" vertical="bottom"/>
    </xf>
    <xf numFmtId="0" fontId="2721" fillId="1911" borderId="2117" xfId="30" applyAlignment="1">
      <alignment horizontal="center" vertical="center" wrapText="1"/>
    </xf>
    <xf numFmtId="0" fontId="2752" fillId="1911" borderId="2143" xfId="30" applyAlignment="1">
      <alignment horizontal="center" vertical="bottom"/>
    </xf>
    <xf numFmtId="0" fontId="2752" fillId="1927" borderId="2143" xfId="30" applyAlignment="1">
      <alignment horizontal="center" vertical="bottom"/>
    </xf>
    <xf numFmtId="0" fontId="2725" fillId="1927" borderId="2143" xfId="30"/>
    <xf numFmtId="10" fontId="2725" fillId="1911" borderId="2143" xfId="30"/>
    <xf numFmtId="0" fontId="2753" fillId="1911" borderId="2117" xfId="30" applyAlignment="1">
      <alignment horizontal="center" vertical="center" wrapText="1"/>
    </xf>
    <xf numFmtId="0" fontId="2745" fillId="1911" borderId="2117" xfId="30"/>
    <xf numFmtId="0" fontId="2752" fillId="1952" borderId="2143" xfId="30" applyAlignment="1">
      <alignment horizontal="center" vertical="bottom"/>
    </xf>
    <xf numFmtId="0" fontId="2725" fillId="1927" borderId="2143" xfId="30" applyAlignment="1">
      <alignment horizontal="center"/>
    </xf>
    <xf numFmtId="0" fontId="2725" fillId="1952" borderId="2143" xfId="30" applyAlignment="1">
      <alignment horizontal="center"/>
    </xf>
    <xf numFmtId="0" fontId="2725" fillId="1927" borderId="2117" xfId="30" applyAlignment="1">
      <alignment horizontal="center"/>
    </xf>
    <xf numFmtId="0" fontId="2726" fillId="1911" borderId="2117" xfId="30" applyAlignment="1">
      <alignment horizontal="center" vertical="center"/>
    </xf>
    <xf numFmtId="0" fontId="2754" fillId="1927" borderId="2117" xfId="30"/>
    <xf numFmtId="0" fontId="2746" fillId="1911" borderId="2148" xfId="30" applyAlignment="1">
      <alignment horizontal="center" wrapText="1"/>
    </xf>
    <xf numFmtId="0" fontId="2755" fillId="1911" borderId="2151" xfId="30" applyAlignment="1">
      <alignment horizontal="left" wrapText="1"/>
    </xf>
    <xf numFmtId="0" fontId="2745" fillId="1911" borderId="2143" xfId="30" applyAlignment="1">
      <alignment horizontal="center"/>
    </xf>
    <xf numFmtId="0" fontId="2756" fillId="1951" borderId="2118" xfId="30" applyAlignment="1">
      <alignment horizontal="center" vertical="center" wrapText="1"/>
    </xf>
    <xf numFmtId="0" fontId="2745" fillId="1911" borderId="2117" xfId="30" applyAlignment="1">
      <alignment horizontal="center"/>
    </xf>
    <xf numFmtId="0" fontId="2755" fillId="1911" borderId="2150" xfId="30" applyAlignment="1">
      <alignment horizontal="left" wrapText="1"/>
    </xf>
    <xf numFmtId="0" fontId="2745" fillId="1927" borderId="2143" xfId="30"/>
    <xf numFmtId="0" fontId="2745" fillId="1911" borderId="2143" xfId="30"/>
    <xf numFmtId="10" fontId="2745" fillId="1911" borderId="2143" xfId="30"/>
    <xf numFmtId="0" fontId="2745" fillId="1927" borderId="2143" xfId="30" applyAlignment="1">
      <alignment horizontal="center"/>
    </xf>
    <xf numFmtId="0" fontId="2745" fillId="1952" borderId="2143" xfId="30" applyAlignment="1">
      <alignment horizontal="center"/>
    </xf>
    <xf numFmtId="0" fontId="2745" fillId="1927" borderId="2117" xfId="30" applyAlignment="1">
      <alignment horizontal="center"/>
    </xf>
    <xf numFmtId="0" fontId="2745" fillId="1927" borderId="2117" xfId="30"/>
    <xf numFmtId="165" fontId="2725" fillId="1911" borderId="2143" xfId="30" applyAlignment="1">
      <alignment horizontal="center"/>
    </xf>
    <xf numFmtId="0" fontId="2725" fillId="1911" borderId="2143" xfId="30" applyAlignment="1">
      <alignment horizontal="center" vertical="center"/>
    </xf>
    <xf numFmtId="0" fontId="2755" fillId="1911" borderId="2143" xfId="30" applyAlignment="1">
      <alignment horizontal="center" vertical="center" wrapText="1"/>
    </xf>
    <xf numFmtId="10" fontId="2725" fillId="1911" borderId="2143" xfId="30" applyAlignment="1">
      <alignment horizontal="center" vertical="center"/>
    </xf>
    <xf numFmtId="9" fontId="2725" fillId="1911" borderId="2143" xfId="30" applyAlignment="1">
      <alignment horizontal="center" vertical="center"/>
    </xf>
    <xf numFmtId="0" fontId="2725" fillId="1911" borderId="2143" xfId="30" applyAlignment="1">
      <alignment horizontal="left" vertical="bottom" wrapText="1"/>
    </xf>
    <xf numFmtId="0" fontId="2746" fillId="1911" borderId="2143" xfId="30" applyAlignment="1">
      <alignment horizontal="center" wrapText="1"/>
    </xf>
    <xf numFmtId="0" fontId="2745" fillId="1911" borderId="2143" xfId="30" applyAlignment="1">
      <alignment horizontal="center" wrapText="1"/>
    </xf>
    <xf numFmtId="0" fontId="2755" fillId="1911" borderId="2143" xfId="30" applyAlignment="1">
      <alignment horizontal="center" wrapText="1"/>
    </xf>
    <xf numFmtId="0" fontId="2745" fillId="1911" borderId="2143" xfId="30" applyAlignment="1">
      <alignment horizontal="right" wrapText="1"/>
    </xf>
    <xf numFmtId="0" fontId="2745" fillId="1911" borderId="2143" xfId="30" applyAlignment="1">
      <alignment horizontal="left" wrapText="1"/>
    </xf>
    <xf numFmtId="0" fontId="2751" fillId="1950" borderId="2118" xfId="30" applyAlignment="1">
      <alignment horizontal="center" vertical="center" wrapText="1"/>
    </xf>
    <xf numFmtId="10" fontId="2745" fillId="1911" borderId="2143" xfId="30" applyAlignment="1">
      <alignment horizontal="right" wrapText="1"/>
    </xf>
    <xf numFmtId="0" fontId="2725" fillId="1952" borderId="2143" xfId="30" applyAlignment="1">
      <alignment horizontal="left" vertical="bottom" wrapText="1"/>
    </xf>
    <xf numFmtId="0" fontId="2719" fillId="1911" borderId="2117" xfId="30" applyAlignment="1">
      <alignment vertical="center"/>
    </xf>
    <xf numFmtId="0" fontId="2735" fillId="1911" borderId="2118" xfId="30" applyAlignment="1">
      <alignment horizontal="center" vertical="center"/>
    </xf>
    <xf numFmtId="0" fontId="2757" fillId="1911" borderId="2117" xfId="30" applyAlignment="1">
      <alignment horizontal="center" vertical="center" wrapText="1"/>
    </xf>
    <xf numFmtId="0" fontId="2757" fillId="1911" borderId="2117" xfId="30" applyAlignment="1">
      <alignment horizontal="center" vertical="center"/>
    </xf>
    <xf numFmtId="0" fontId="2719" fillId="1951" borderId="2118" xfId="30" applyAlignment="1">
      <alignment vertical="center"/>
    </xf>
    <xf numFmtId="0" fontId="2729" fillId="1911" borderId="2118" xfId="30" applyAlignment="1">
      <alignment horizontal="center" vertical="center"/>
    </xf>
    <xf numFmtId="0" fontId="2758" fillId="1911" borderId="2118" xfId="30" applyAlignment="1">
      <alignment horizontal="center" vertical="center"/>
    </xf>
    <xf numFmtId="0" fontId="2719" fillId="1953" borderId="2118" xfId="30" applyAlignment="1">
      <alignment vertical="center"/>
    </xf>
    <xf numFmtId="0" fontId="2729" fillId="1911" borderId="2118" xfId="30" applyAlignment="1">
      <alignment horizontal="center" vertical="center"/>
    </xf>
    <xf numFmtId="0" fontId="2758" fillId="1911" borderId="2118" xfId="30" applyAlignment="1">
      <alignment horizontal="center" vertical="center"/>
    </xf>
    <xf numFmtId="0" fontId="2725" fillId="1911" borderId="2117" xfId="30" applyAlignment="1">
      <alignment vertical="center" wrapText="1"/>
    </xf>
    <xf numFmtId="0" fontId="2725" fillId="1911" borderId="2117" xfId="30" applyAlignment="1">
      <alignment horizontal="center" vertical="center" wrapText="1"/>
    </xf>
    <xf numFmtId="0" fontId="2729" fillId="1911" borderId="2117" xfId="30" applyAlignment="1">
      <alignment horizontal="center" vertical="center"/>
    </xf>
    <xf numFmtId="0" fontId="2759" fillId="1911" borderId="2117" xfId="30" applyAlignment="1">
      <alignment horizontal="center" vertical="center"/>
    </xf>
    <xf numFmtId="0" fontId="2720" fillId="1954" borderId="2118" xfId="30" applyAlignment="1">
      <alignment horizontal="left" vertical="center"/>
    </xf>
    <xf numFmtId="0" fontId="2720" fillId="1920" borderId="2118" xfId="30" applyAlignment="1">
      <alignment horizontal="left" vertical="center"/>
    </xf>
    <xf numFmtId="0" fontId="2760" fillId="1911" borderId="2117" xfId="30" applyAlignment="1">
      <alignment horizontal="center" vertical="center"/>
    </xf>
    <xf numFmtId="0" fontId="2720" fillId="1955" borderId="2118" xfId="30" applyAlignment="1">
      <alignment horizontal="left" vertical="center"/>
    </xf>
    <xf numFmtId="0" fontId="2720" fillId="1918" borderId="2118" xfId="30" applyAlignment="1">
      <alignment horizontal="left" vertical="center"/>
    </xf>
    <xf numFmtId="166" fontId="2756" fillId="1950" borderId="2118" xfId="30" applyAlignment="1">
      <alignment horizontal="center" vertical="center"/>
    </xf>
    <xf numFmtId="0" fontId="2729" fillId="1950" borderId="2118" xfId="30" applyAlignment="1">
      <alignment horizontal="center" vertical="center"/>
    </xf>
    <xf numFmtId="166" fontId="2751" fillId="1950" borderId="2118" xfId="30" applyAlignment="1">
      <alignment horizontal="center" vertical="center"/>
    </xf>
    <xf numFmtId="0" fontId="2756" fillId="1950" borderId="2118" xfId="30" applyAlignment="1">
      <alignment horizontal="center" vertical="center"/>
    </xf>
    <xf numFmtId="0" fontId="2721" fillId="1911" borderId="2117" xfId="30" applyAlignment="1">
      <alignment horizontal="center" vertical="center" wrapText="1"/>
    </xf>
    <xf numFmtId="0" fontId="2753" fillId="1911" borderId="2117" xfId="30" applyAlignment="1">
      <alignment horizontal="center" vertical="center" wrapText="1"/>
    </xf>
    <xf numFmtId="0" fontId="2729" fillId="1911" borderId="2117" xfId="30" applyAlignment="1">
      <alignment horizontal="right" vertical="center"/>
    </xf>
    <xf numFmtId="0" fontId="2729" fillId="1911" borderId="2118" xfId="30" applyAlignment="1">
      <alignment horizontal="right" vertical="center"/>
    </xf>
    <xf numFmtId="0" fontId="2734" fillId="1916" borderId="2118" xfId="30" applyAlignment="1">
      <alignment horizontal="center" vertical="center"/>
    </xf>
    <xf numFmtId="1" fontId="2751" fillId="1911" borderId="2117" xfId="30" applyAlignment="1">
      <alignment horizontal="center" vertical="center"/>
    </xf>
    <xf numFmtId="1" fontId="2751" fillId="1950" borderId="2118" xfId="30" applyAlignment="1">
      <alignment horizontal="center" vertical="center"/>
    </xf>
    <xf numFmtId="0" fontId="2751" fillId="1950" borderId="2118" xfId="30" applyAlignment="1">
      <alignment horizontal="center" vertical="center"/>
    </xf>
    <xf numFmtId="0" fontId="2756" fillId="1916" borderId="2118" xfId="30" applyAlignment="1">
      <alignment horizontal="center" vertical="center" wrapText="1"/>
    </xf>
    <xf numFmtId="0" fontId="2751" fillId="1911" borderId="2117" xfId="30" applyAlignment="1">
      <alignment horizontal="center" vertical="center"/>
    </xf>
    <xf numFmtId="0" fontId="2761" fillId="1911" borderId="2117" xfId="30" applyAlignment="1">
      <alignment horizontal="center" vertical="center" wrapText="1"/>
    </xf>
    <xf numFmtId="10" fontId="2725" fillId="1911" borderId="2117" xfId="30" applyAlignment="1">
      <alignment vertical="center" wrapText="1"/>
    </xf>
    <xf numFmtId="0" fontId="2762" fillId="1911" borderId="2118" xfId="30" applyAlignment="1">
      <alignment horizontal="left" vertical="center" wrapText="1"/>
    </xf>
    <xf numFmtId="0" fontId="2729" fillId="1916" borderId="2118" xfId="30" applyAlignment="1">
      <alignment horizontal="center" vertical="center"/>
    </xf>
    <xf numFmtId="0" fontId="2720" fillId="1911" borderId="2117" xfId="30" applyAlignment="1">
      <alignment horizontal="center" vertical="center"/>
    </xf>
    <xf numFmtId="0" fontId="2735" fillId="1911" borderId="2118" xfId="30" applyAlignment="1">
      <alignment horizontal="left" vertical="center" wrapText="1"/>
    </xf>
    <xf numFmtId="0" fontId="2731" fillId="1911" borderId="2117" xfId="30"/>
    <xf numFmtId="0" fontId="2729" fillId="1919" borderId="2118" xfId="30" applyAlignment="1">
      <alignment horizontal="center" vertical="center"/>
    </xf>
    <xf numFmtId="0" fontId="2751" fillId="1916" borderId="2118" xfId="30" applyAlignment="1">
      <alignment horizontal="center" vertical="center" wrapText="1"/>
    </xf>
    <xf numFmtId="0" fontId="2729" fillId="1920" borderId="2118" xfId="30" applyAlignment="1">
      <alignment horizontal="center" vertical="center"/>
    </xf>
    <xf numFmtId="0" fontId="2734" fillId="1911" borderId="2117" xfId="30" applyAlignment="1">
      <alignment horizontal="left" vertical="center" wrapText="1"/>
    </xf>
    <xf numFmtId="0" fontId="2734" fillId="1950" borderId="2119" xfId="30" applyAlignment="1">
      <alignment horizontal="left" vertical="center"/>
    </xf>
    <xf numFmtId="10" fontId="2719" fillId="1911" borderId="2118" xfId="30" applyAlignment="1">
      <alignment vertical="center"/>
    </xf>
    <xf numFmtId="0" fontId="2731" fillId="1911" borderId="2148" xfId="30" applyAlignment="1">
      <alignment horizontal="center" vertical="center" wrapText="1"/>
    </xf>
    <xf numFmtId="0" fontId="2723" fillId="1911" borderId="2150" xfId="30"/>
    <xf numFmtId="0" fontId="2723" fillId="1911" borderId="2152" xfId="30"/>
    <xf numFmtId="0" fontId="2731" fillId="1956" borderId="2143" xfId="30" applyAlignment="1">
      <alignment horizontal="center" vertical="center" wrapText="1"/>
    </xf>
    <xf numFmtId="0" fontId="2725" fillId="1911" borderId="2143" xfId="30" applyAlignment="1">
      <alignment horizontal="center" vertical="center" wrapText="1"/>
    </xf>
    <xf numFmtId="0" fontId="2725" fillId="1911" borderId="2143" xfId="30" applyAlignment="1">
      <alignment vertical="center" wrapText="1"/>
    </xf>
    <xf numFmtId="0" fontId="2725" fillId="1916" borderId="2143" xfId="30" applyAlignment="1">
      <alignment horizontal="center" vertical="center" wrapText="1"/>
    </xf>
    <xf numFmtId="0" fontId="2745" fillId="1911" borderId="2143" xfId="30" applyAlignment="1">
      <alignment horizontal="center" vertical="center" wrapText="1"/>
    </xf>
    <xf numFmtId="0" fontId="2745" fillId="1927" borderId="2143" xfId="30" applyAlignment="1">
      <alignment horizontal="left" vertical="center" wrapText="1"/>
    </xf>
    <xf numFmtId="2" fontId="2720" fillId="1911" borderId="2118" xfId="30" applyAlignment="1">
      <alignment horizontal="center" vertical="center"/>
    </xf>
    <xf numFmtId="2" fontId="2729" fillId="1916" borderId="2118" xfId="30" applyAlignment="1">
      <alignment horizontal="center" vertical="center"/>
    </xf>
    <xf numFmtId="0" fontId="2731" fillId="1911" borderId="2143" xfId="30" applyAlignment="1">
      <alignment horizontal="center"/>
    </xf>
    <xf numFmtId="0" fontId="2761" fillId="1951" borderId="2143" xfId="30" applyAlignment="1">
      <alignment horizontal="center" vertical="center"/>
    </xf>
    <xf numFmtId="0" fontId="2755" fillId="1911" borderId="2117" xfId="30" applyAlignment="1">
      <alignment horizontal="left" vertical="center" wrapText="1"/>
    </xf>
    <xf numFmtId="0" fontId="2753" fillId="1911" borderId="2143" xfId="30" applyAlignment="1">
      <alignment wrapText="1"/>
    </xf>
    <xf numFmtId="0" fontId="2731" fillId="1951" borderId="2143" xfId="30" applyAlignment="1">
      <alignment horizontal="center" vertical="center" wrapText="1"/>
    </xf>
    <xf numFmtId="0" fontId="2731" fillId="1951" borderId="2143" xfId="30" applyAlignment="1">
      <alignment horizontal="center" vertical="center"/>
    </xf>
    <xf numFmtId="0" fontId="2731" fillId="1956" borderId="2117" xfId="30" applyAlignment="1">
      <alignment horizontal="center" vertical="center"/>
    </xf>
    <xf numFmtId="0" fontId="2761" fillId="1911" borderId="2143" xfId="30" applyAlignment="1">
      <alignment horizontal="center" vertical="center" wrapText="1"/>
    </xf>
    <xf numFmtId="3" fontId="2761" fillId="1911" borderId="2143" xfId="30" applyAlignment="1">
      <alignment horizontal="center" vertical="center" wrapText="1"/>
    </xf>
    <xf numFmtId="0" fontId="2725" fillId="1927" borderId="2143" xfId="30" applyAlignment="1">
      <alignment horizontal="center" wrapText="1"/>
    </xf>
    <xf numFmtId="0" fontId="2725" fillId="1911" borderId="2153" xfId="30" applyAlignment="1">
      <alignment horizontal="center"/>
    </xf>
    <xf numFmtId="0" fontId="2725" fillId="1911" borderId="2154" xfId="30" applyAlignment="1">
      <alignment horizontal="center"/>
    </xf>
    <xf numFmtId="0" fontId="2725" fillId="1957" borderId="2155" xfId="30" applyAlignment="1">
      <alignment horizontal="center" vertical="bottom"/>
    </xf>
    <xf numFmtId="0" fontId="2725" fillId="1911" borderId="2156" xfId="30" applyAlignment="1">
      <alignment horizontal="center" vertical="bottom"/>
    </xf>
    <xf numFmtId="0" fontId="2725" fillId="1911" borderId="2117" xfId="30" applyAlignment="1">
      <alignment horizontal="center" vertical="bottom"/>
    </xf>
    <xf numFmtId="0" fontId="2725" fillId="1957" borderId="2157" xfId="30" applyAlignment="1">
      <alignment horizontal="center" vertical="bottom"/>
    </xf>
    <xf numFmtId="0" fontId="2725" fillId="1911" borderId="2148" xfId="30" applyAlignment="1">
      <alignment horizontal="center" vertical="bottom"/>
    </xf>
    <xf numFmtId="0" fontId="2725" fillId="1911" borderId="2156" xfId="30" applyAlignment="1">
      <alignment horizontal="center"/>
    </xf>
    <xf numFmtId="0" fontId="2725" fillId="1957" borderId="2158" xfId="30" applyAlignment="1">
      <alignment horizontal="center" vertical="bottom"/>
    </xf>
    <xf numFmtId="0" fontId="2763" fillId="1958" borderId="2143" xfId="30" applyAlignment="1">
      <alignment horizontal="right" vertical="center" wrapText="1"/>
    </xf>
    <xf numFmtId="0" fontId="2731" fillId="1957" borderId="2159" xfId="30" applyAlignment="1">
      <alignment horizontal="center" vertical="bottom"/>
    </xf>
    <xf numFmtId="0" fontId="2731" fillId="1957" borderId="2160" xfId="30" applyAlignment="1">
      <alignment horizontal="center" vertical="bottom"/>
    </xf>
    <xf numFmtId="0" fontId="2731" fillId="1957" borderId="2161" xfId="30" applyAlignment="1">
      <alignment horizontal="center" vertical="bottom"/>
    </xf>
    <xf numFmtId="0" fontId="2725" fillId="1957" borderId="2162" xfId="30" applyAlignment="1">
      <alignment horizontal="center"/>
    </xf>
    <xf numFmtId="0" fontId="2725" fillId="1957" borderId="2163" xfId="30" applyAlignment="1">
      <alignment horizontal="center"/>
    </xf>
    <xf numFmtId="0" fontId="2725" fillId="1957" borderId="2164" xfId="30" applyAlignment="1">
      <alignment horizontal="center"/>
    </xf>
    <xf numFmtId="0" fontId="2725" fillId="1957" borderId="2152" xfId="30" applyAlignment="1">
      <alignment horizontal="center"/>
    </xf>
    <xf numFmtId="0" fontId="2725" fillId="1957" borderId="2150" xfId="30" applyAlignment="1">
      <alignment horizontal="center"/>
    </xf>
    <xf numFmtId="0" fontId="2731" fillId="1916" borderId="2148" xfId="30" applyAlignment="1">
      <alignment horizontal="left" vertical="center" wrapText="1"/>
    </xf>
    <xf numFmtId="0" fontId="2731" fillId="1959" borderId="2143" xfId="30" applyAlignment="1">
      <alignment horizontal="left" vertical="center" wrapText="1"/>
    </xf>
    <xf numFmtId="0" fontId="2745" fillId="1927" borderId="2117" xfId="30" applyAlignment="1">
      <alignment horizontal="center" vertical="center" wrapText="1"/>
    </xf>
    <xf numFmtId="0" fontId="2731" fillId="1960" borderId="2143" xfId="30" applyAlignment="1">
      <alignment horizontal="left" vertical="center" wrapText="1"/>
    </xf>
    <xf numFmtId="0" fontId="2764" fillId="1911" borderId="2117" xfId="30"/>
    <xf numFmtId="0" fontId="2764" fillId="1911" borderId="2165" xfId="30"/>
    <xf numFmtId="0" fontId="2765" fillId="1911" borderId="2117" xfId="30" applyAlignment="1">
      <alignment horizontal="center" vertical="center" wrapText="1"/>
    </xf>
    <xf numFmtId="0" fontId="2766" fillId="1911" borderId="2117" xfId="30" applyAlignment="1">
      <alignment horizontal="center" vertical="center" wrapText="1"/>
    </xf>
    <xf numFmtId="0" fontId="2764" fillId="1911" borderId="2117" xfId="30" applyAlignment="1">
      <alignment horizontal="center" vertical="center"/>
    </xf>
    <xf numFmtId="0" fontId="2766" fillId="1911" borderId="2162" xfId="30" applyAlignment="1">
      <alignment horizontal="center" vertical="center" wrapText="1"/>
    </xf>
    <xf numFmtId="0" fontId="2723" fillId="1911" borderId="2163" xfId="30"/>
    <xf numFmtId="0" fontId="2723" fillId="1911" borderId="2164" xfId="30"/>
    <xf numFmtId="0" fontId="2766" fillId="1911" borderId="2143" xfId="30" applyAlignment="1">
      <alignment horizontal="center" vertical="center" wrapText="1"/>
    </xf>
    <xf numFmtId="0" fontId="2766" fillId="1928" borderId="2143" xfId="30" applyAlignment="1">
      <alignment horizontal="center" vertical="center" wrapText="1"/>
    </xf>
    <xf numFmtId="0" fontId="2764" fillId="1927" borderId="2117" xfId="30" applyAlignment="1">
      <alignment horizontal="center" vertical="bottom" wrapText="1"/>
    </xf>
    <xf numFmtId="0" fontId="2764" fillId="1927" borderId="2143" xfId="30" applyAlignment="1">
      <alignment horizontal="center" vertical="bottom" wrapText="1"/>
    </xf>
    <xf numFmtId="0" fontId="2764" fillId="1930" borderId="2143" xfId="30" applyAlignment="1">
      <alignment horizontal="left" wrapText="1"/>
    </xf>
    <xf numFmtId="3" fontId="2767" fillId="1927" borderId="2143" xfId="30" applyAlignment="1">
      <alignment horizontal="center" wrapText="1"/>
    </xf>
    <xf numFmtId="0" fontId="2764" fillId="1911" borderId="2143" xfId="30" applyAlignment="1">
      <alignment horizontal="center" vertical="bottom" wrapText="1"/>
    </xf>
    <xf numFmtId="0" fontId="2765" fillId="1911" borderId="2143" xfId="30" applyAlignment="1">
      <alignment horizontal="center" vertical="bottom" wrapText="1"/>
    </xf>
    <xf numFmtId="0" fontId="2764" fillId="1911" borderId="2117" xfId="30" applyAlignment="1">
      <alignment horizontal="center"/>
    </xf>
    <xf numFmtId="0" fontId="2764" fillId="1911" borderId="2117" xfId="30" applyAlignment="1">
      <alignment horizontal="center" vertical="bottom"/>
    </xf>
    <xf numFmtId="0" fontId="2767" fillId="1927" borderId="2143" xfId="30" applyAlignment="1">
      <alignment horizontal="center" wrapText="1"/>
    </xf>
    <xf numFmtId="0" fontId="2766" fillId="1911" borderId="2117" xfId="30" applyAlignment="1">
      <alignment vertical="bottom" wrapText="1"/>
    </xf>
    <xf numFmtId="0" fontId="2766" fillId="1951" borderId="2166" xfId="30" applyAlignment="1">
      <alignment vertical="bottom" wrapText="1"/>
    </xf>
    <xf numFmtId="0" fontId="2766" fillId="1951" borderId="2167" xfId="30" applyAlignment="1">
      <alignment vertical="bottom" wrapText="1"/>
    </xf>
    <xf numFmtId="1" fontId="2766" fillId="1951" borderId="2167" xfId="30" applyAlignment="1">
      <alignment horizontal="center" vertical="bottom" wrapText="1"/>
    </xf>
    <xf numFmtId="1" fontId="2766" fillId="1951" borderId="2151" xfId="30" applyAlignment="1">
      <alignment horizontal="center" vertical="bottom" wrapText="1"/>
    </xf>
    <xf numFmtId="0" fontId="2768" fillId="1911" borderId="2117" xfId="30" applyAlignment="1">
      <alignment vertical="center"/>
    </xf>
    <xf numFmtId="0" fontId="2764" fillId="1911" borderId="2117" xfId="30" applyAlignment="1">
      <alignment horizontal="left" vertical="center"/>
    </xf>
    <xf numFmtId="0" fontId="2725" fillId="1928" borderId="2143" xfId="30" applyAlignment="1">
      <alignment horizontal="center" wrapText="1"/>
    </xf>
    <xf numFmtId="0" fontId="2725" fillId="1930" borderId="2143" xfId="30" applyAlignment="1">
      <alignment horizontal="center" wrapText="1"/>
    </xf>
    <xf numFmtId="0" fontId="2725" fillId="1911" borderId="2143" xfId="30" applyAlignment="1">
      <alignment horizontal="center" wrapText="1"/>
    </xf>
    <xf numFmtId="0" fontId="2746" fillId="1911" borderId="2117" xfId="30" applyAlignment="1">
      <alignment vertical="center" wrapText="1"/>
    </xf>
    <xf numFmtId="0" fontId="2725" fillId="1931" borderId="2143" xfId="30"/>
    <xf numFmtId="0" fontId="2725" fillId="1956" borderId="2117" xfId="30"/>
    <xf numFmtId="0" fontId="2769" fillId="1911" borderId="2117" xfId="30" applyAlignment="1">
      <alignment horizontal="center" vertical="bottom"/>
    </xf>
    <xf numFmtId="0" fontId="2745" fillId="1911" borderId="2117" xfId="30" applyAlignment="1">
      <alignment vertical="bottom"/>
    </xf>
    <xf numFmtId="0" fontId="2769" fillId="1911" borderId="2143" xfId="30" applyAlignment="1">
      <alignment horizontal="center"/>
    </xf>
    <xf numFmtId="0" fontId="2769" fillId="1961" borderId="2143" xfId="30" applyAlignment="1">
      <alignment horizontal="center"/>
    </xf>
    <xf numFmtId="0" fontId="2769" fillId="1916" borderId="2143" xfId="30" applyAlignment="1">
      <alignment horizontal="center"/>
    </xf>
    <xf numFmtId="0" fontId="2769" fillId="1959" borderId="2143" xfId="30" applyAlignment="1">
      <alignment horizontal="center"/>
    </xf>
    <xf numFmtId="0" fontId="2769" fillId="1962" borderId="2143" xfId="30" applyAlignment="1">
      <alignment horizontal="center"/>
    </xf>
    <xf numFmtId="0" fontId="2769" fillId="1963" borderId="2143" xfId="30" applyAlignment="1">
      <alignment horizontal="center"/>
    </xf>
    <xf numFmtId="0" fontId="2745" fillId="1911" borderId="2165" xfId="30" applyAlignment="1">
      <alignment horizontal="center"/>
    </xf>
    <xf numFmtId="0" fontId="2745" fillId="1911" borderId="2150" xfId="30" applyAlignment="1">
      <alignment horizontal="center"/>
    </xf>
    <xf numFmtId="0" fontId="2745" fillId="1930" borderId="2152" xfId="30" applyAlignment="1">
      <alignment horizontal="center"/>
    </xf>
    <xf numFmtId="0" fontId="2745" fillId="1930" borderId="2167" xfId="30" applyAlignment="1">
      <alignment horizontal="center"/>
    </xf>
    <xf numFmtId="0" fontId="2745" fillId="1911" borderId="2158" xfId="30" applyAlignment="1">
      <alignment horizontal="center"/>
    </xf>
    <xf numFmtId="0" fontId="2745" fillId="1911" borderId="2151" xfId="30" applyAlignment="1">
      <alignment horizontal="center"/>
    </xf>
    <xf numFmtId="0" fontId="2769" fillId="1911" borderId="2117" xfId="30" applyAlignment="1">
      <alignment horizontal="right"/>
    </xf>
    <xf numFmtId="0" fontId="2770" fillId="1951" borderId="2117" xfId="30" applyAlignment="1">
      <alignment horizontal="right"/>
    </xf>
    <xf numFmtId="0" fontId="2770" fillId="1951" borderId="2117" xfId="30" applyAlignment="1">
      <alignment horizontal="left"/>
    </xf>
    <xf numFmtId="0" fontId="2771" fillId="1911" borderId="2117" xfId="30" applyAlignment="1">
      <alignment vertical="bottom"/>
    </xf>
    <xf numFmtId="0" fontId="2769" fillId="1911" borderId="2143" xfId="30" applyAlignment="1">
      <alignment horizontal="left"/>
    </xf>
    <xf numFmtId="0" fontId="2745" fillId="1911" borderId="2143" xfId="30" applyAlignment="1">
      <alignment horizontal="left"/>
    </xf>
    <xf numFmtId="0" fontId="2770" fillId="1911" borderId="2117" xfId="30" applyAlignment="1">
      <alignment vertical="bottom"/>
    </xf>
    <xf numFmtId="0" fontId="2772" fillId="1911" borderId="2117" xfId="30" applyAlignment="1">
      <alignment horizontal="left" vertical="bottom"/>
    </xf>
    <xf numFmtId="0" fontId="2725" fillId="1911" borderId="2117" xfId="30" applyAlignment="1">
      <alignment horizontal="left" vertical="bottom"/>
    </xf>
    <xf numFmtId="0" fontId="2773" fillId="1911" borderId="2117" xfId="30" applyAlignment="1">
      <alignment horizontal="left" vertical="bottom"/>
    </xf>
    <xf numFmtId="0" fontId="2774" fillId="1956" borderId="2143" xfId="30" applyAlignment="1">
      <alignment horizontal="center" vertical="bottom"/>
    </xf>
    <xf numFmtId="0" fontId="2774" fillId="1964" borderId="2143" xfId="30" applyAlignment="1">
      <alignment horizontal="center" vertical="bottom"/>
    </xf>
    <xf numFmtId="0" fontId="2774" fillId="1965" borderId="2143" xfId="30" applyAlignment="1">
      <alignment horizontal="center" vertical="bottom"/>
    </xf>
    <xf numFmtId="0" fontId="2774" fillId="1942" borderId="2143" xfId="30" applyAlignment="1">
      <alignment horizontal="center" vertical="bottom"/>
    </xf>
    <xf numFmtId="0" fontId="2774" fillId="1941" borderId="2143" xfId="30" applyAlignment="1">
      <alignment horizontal="center" vertical="bottom"/>
    </xf>
    <xf numFmtId="0" fontId="2774" fillId="1966" borderId="2143" xfId="30" applyAlignment="1">
      <alignment horizontal="center" vertical="bottom"/>
    </xf>
    <xf numFmtId="0" fontId="2774" fillId="1957" borderId="2143" xfId="30" applyAlignment="1">
      <alignment horizontal="center" vertical="center"/>
    </xf>
    <xf numFmtId="0" fontId="2774" fillId="1957" borderId="2150" xfId="30" applyAlignment="1">
      <alignment horizontal="left"/>
    </xf>
    <xf numFmtId="0" fontId="2731" fillId="1957" borderId="2150" xfId="30" applyAlignment="1">
      <alignment horizontal="left"/>
    </xf>
    <xf numFmtId="0" fontId="2775" fillId="1959" borderId="2143" xfId="30" applyAlignment="1">
      <alignment horizontal="center"/>
    </xf>
    <xf numFmtId="0" fontId="2775" fillId="1911" borderId="2143" xfId="30" applyAlignment="1">
      <alignment horizontal="center"/>
    </xf>
    <xf numFmtId="0" fontId="2775" fillId="1916" borderId="2143" xfId="30" applyAlignment="1">
      <alignment horizontal="center"/>
    </xf>
    <xf numFmtId="0" fontId="2731" fillId="1956" borderId="2143" xfId="30" applyAlignment="1">
      <alignment horizontal="right"/>
    </xf>
    <xf numFmtId="0" fontId="2774" fillId="1951" borderId="2143" xfId="30" applyAlignment="1">
      <alignment horizontal="center"/>
    </xf>
    <xf numFmtId="0" fontId="2769" fillId="1956" borderId="2143" xfId="30" applyAlignment="1">
      <alignment horizontal="left" vertical="bottom"/>
    </xf>
    <xf numFmtId="0" fontId="2745" fillId="1911" borderId="2143" xfId="30" applyAlignment="1">
      <alignment horizontal="left" vertical="top" wrapText="1"/>
    </xf>
    <xf numFmtId="0" fontId="2745" fillId="1911" borderId="2117" xfId="30" applyAlignment="1">
      <alignment horizontal="left" vertical="top"/>
    </xf>
    <xf numFmtId="0" fontId="2769" fillId="1911" borderId="2117" xfId="30" applyAlignment="1">
      <alignment horizontal="left" vertical="bottom"/>
    </xf>
    <xf numFmtId="0" fontId="2745" fillId="1911" borderId="2117" xfId="30" applyAlignment="1">
      <alignment horizontal="left" vertical="top" wrapText="1"/>
    </xf>
    <xf numFmtId="0" fontId="2769" fillId="1956" borderId="2143" xfId="30" applyAlignment="1">
      <alignment horizontal="center" vertical="bottom"/>
    </xf>
    <xf numFmtId="0" fontId="2731" fillId="1911" borderId="2143" xfId="30" applyAlignment="1">
      <alignment horizontal="left" vertical="top"/>
    </xf>
    <xf numFmtId="0" fontId="2775" fillId="1911" borderId="2117" xfId="30" applyAlignment="1">
      <alignment horizontal="left" vertical="bottom"/>
    </xf>
    <xf numFmtId="0" fontId="2769" fillId="1911" borderId="2117" xfId="30"/>
    <xf numFmtId="0" fontId="2769" fillId="1967" borderId="2143" xfId="30" applyAlignment="1">
      <alignment horizontal="center"/>
    </xf>
    <xf numFmtId="0" fontId="2737" fillId="1911" borderId="2117" xfId="30" applyAlignment="1">
      <alignment horizontal="center"/>
    </xf>
    <xf numFmtId="0" fontId="2774" fillId="1964" borderId="2143" xfId="30" applyAlignment="1">
      <alignment horizontal="center" vertical="center"/>
    </xf>
    <xf numFmtId="0" fontId="2745" fillId="1911" borderId="2143" xfId="30" applyAlignment="1">
      <alignment horizontal="left" vertical="center"/>
    </xf>
    <xf numFmtId="0" fontId="2776" fillId="1911" borderId="2117" xfId="30" applyAlignment="1">
      <alignment horizontal="left"/>
    </xf>
    <xf numFmtId="0" fontId="2725" fillId="1911" borderId="2117" xfId="30" applyAlignment="1">
      <alignment horizontal="left" vertical="top" wrapText="1"/>
    </xf>
    <xf numFmtId="0" fontId="2774" fillId="1968" borderId="2143" xfId="30" applyAlignment="1">
      <alignment horizontal="center" vertical="center"/>
    </xf>
    <xf numFmtId="0" fontId="2725" fillId="1911" borderId="2117" xfId="30" applyAlignment="1">
      <alignment horizontal="left" vertical="top"/>
    </xf>
    <xf numFmtId="0" fontId="2774" fillId="1942" borderId="2143" xfId="30" applyAlignment="1">
      <alignment horizontal="center" vertical="center"/>
    </xf>
    <xf numFmtId="0" fontId="2774" fillId="1941" borderId="2143" xfId="30" applyAlignment="1">
      <alignment horizontal="center" vertical="center"/>
    </xf>
    <xf numFmtId="0" fontId="2774" fillId="1966" borderId="2143" xfId="30" applyAlignment="1">
      <alignment horizontal="center" vertical="center"/>
    </xf>
    <xf numFmtId="0" fontId="2777" fillId="1911" borderId="2117" xfId="30" applyAlignment="1">
      <alignment horizontal="left" vertical="bottom"/>
    </xf>
    <xf numFmtId="0" fontId="2778" fillId="1911" borderId="2117" xfId="30"/>
    <xf numFmtId="0" fontId="2778" fillId="1911" borderId="2117" xfId="30" applyAlignment="1">
      <alignment vertical="bottom"/>
    </xf>
    <xf numFmtId="0" fontId="2779" fillId="1911" borderId="2117" xfId="30" applyAlignment="1">
      <alignment horizontal="center" vertical="bottom"/>
    </xf>
    <xf numFmtId="0" fontId="2779" fillId="1969" borderId="2143" xfId="30" applyAlignment="1">
      <alignment horizontal="center" vertical="bottom" wrapText="1"/>
    </xf>
    <xf numFmtId="0" fontId="2779" fillId="1961" borderId="2143" xfId="30" applyAlignment="1">
      <alignment horizontal="center" vertical="bottom" wrapText="1"/>
    </xf>
    <xf numFmtId="0" fontId="2779" fillId="1959" borderId="2143" xfId="30" applyAlignment="1">
      <alignment horizontal="center" vertical="bottom" wrapText="1"/>
    </xf>
    <xf numFmtId="0" fontId="2779" fillId="1963" borderId="2143" xfId="30" applyAlignment="1">
      <alignment horizontal="center" vertical="bottom" wrapText="1"/>
    </xf>
    <xf numFmtId="0" fontId="2779" fillId="1962" borderId="2143" xfId="30" applyAlignment="1">
      <alignment horizontal="center" vertical="bottom" wrapText="1"/>
    </xf>
    <xf numFmtId="0" fontId="2779" fillId="1911" borderId="2165" xfId="30" applyAlignment="1">
      <alignment horizontal="center" vertical="bottom"/>
    </xf>
    <xf numFmtId="0" fontId="2779" fillId="1911" borderId="2143" xfId="30" applyAlignment="1">
      <alignment vertical="bottom"/>
    </xf>
    <xf numFmtId="0" fontId="2778" fillId="1951" borderId="2143" xfId="30" applyAlignment="1">
      <alignment vertical="bottom"/>
    </xf>
    <xf numFmtId="0" fontId="2778" fillId="1911" borderId="2143" xfId="30" applyAlignment="1">
      <alignment horizontal="center" vertical="bottom"/>
    </xf>
    <xf numFmtId="0" fontId="2779" fillId="1911" borderId="2117" xfId="30" applyAlignment="1">
      <alignment horizontal="right" vertical="bottom"/>
    </xf>
    <xf numFmtId="0" fontId="2779" fillId="1969" borderId="2143" xfId="30" applyAlignment="1">
      <alignment horizontal="center" vertical="bottom"/>
    </xf>
    <xf numFmtId="0" fontId="2779" fillId="1961" borderId="2143" xfId="30" applyAlignment="1">
      <alignment horizontal="center" vertical="bottom"/>
    </xf>
    <xf numFmtId="0" fontId="2779" fillId="1959" borderId="2143" xfId="30" applyAlignment="1">
      <alignment horizontal="center" vertical="bottom"/>
    </xf>
    <xf numFmtId="0" fontId="2779" fillId="1963" borderId="2143" xfId="30" applyAlignment="1">
      <alignment horizontal="center" vertical="bottom"/>
    </xf>
    <xf numFmtId="0" fontId="2779" fillId="1962" borderId="2143" xfId="30" applyAlignment="1">
      <alignment horizontal="center" vertical="bottom"/>
    </xf>
    <xf numFmtId="0" fontId="2779" fillId="1911" borderId="2117" xfId="30" applyAlignment="1">
      <alignment vertical="bottom"/>
    </xf>
    <xf numFmtId="0" fontId="2726" fillId="1911" borderId="2117" xfId="30" applyAlignment="1">
      <alignment vertical="bottom"/>
    </xf>
    <xf numFmtId="0" fontId="2780" fillId="1911" borderId="2117" xfId="30" applyAlignment="1">
      <alignment vertical="bottom"/>
    </xf>
    <xf numFmtId="0" fontId="2779" fillId="1969" borderId="2143" xfId="30" applyAlignment="1">
      <alignment vertical="bottom"/>
    </xf>
    <xf numFmtId="0" fontId="2778" fillId="1911" borderId="2143" xfId="30" applyAlignment="1">
      <alignment vertical="bottom" wrapText="1"/>
    </xf>
    <xf numFmtId="0" fontId="2778" fillId="1911" borderId="2143" xfId="30" applyAlignment="1">
      <alignment vertical="bottom"/>
    </xf>
    <xf numFmtId="0" fontId="2779" fillId="1961" borderId="2143" xfId="30" applyAlignment="1">
      <alignment vertical="bottom"/>
    </xf>
    <xf numFmtId="0" fontId="2779" fillId="1959" borderId="2143" xfId="30" applyAlignment="1">
      <alignment vertical="bottom"/>
    </xf>
    <xf numFmtId="0" fontId="2779" fillId="1962" borderId="2143" xfId="30" applyAlignment="1">
      <alignment vertical="bottom"/>
    </xf>
    <xf numFmtId="0" fontId="2779" fillId="1963" borderId="2143" xfId="30" applyAlignment="1">
      <alignment vertical="bottom"/>
    </xf>
    <xf numFmtId="0" fontId="2731" fillId="1911" borderId="2117" xfId="30" applyAlignment="1">
      <alignment horizontal="right"/>
    </xf>
    <xf numFmtId="0" fontId="2766" fillId="1927" borderId="2143" xfId="30" applyAlignment="1">
      <alignment horizontal="center" vertical="center" wrapText="1"/>
    </xf>
    <xf numFmtId="0" fontId="2725" fillId="1911" borderId="2117" xfId="30" applyAlignment="1">
      <alignment horizontal="right"/>
    </xf>
    <xf numFmtId="0" fontId="2781" fillId="1959" borderId="2143" xfId="30" applyAlignment="1">
      <alignment horizontal="center" wrapText="1"/>
    </xf>
    <xf numFmtId="0" fontId="2725" fillId="1911" borderId="2143" xfId="30" applyAlignment="1">
      <alignment horizontal="right" wrapText="1"/>
    </xf>
    <xf numFmtId="165" fontId="2725" fillId="1911" borderId="2143" xfId="30" applyAlignment="1">
      <alignment horizontal="right" wrapText="1"/>
    </xf>
    <xf numFmtId="165" fontId="2725" fillId="1911" borderId="2143" xfId="30"/>
    <xf numFmtId="0" fontId="2781" fillId="1951" borderId="2143" xfId="30" applyAlignment="1">
      <alignment horizontal="center" vertical="center" wrapText="1"/>
    </xf>
    <xf numFmtId="0" fontId="2782" fillId="1911" borderId="2117" xfId="30" applyAlignment="1">
      <alignment horizontal="left" vertical="center" wrapText="1"/>
    </xf>
    <xf numFmtId="0" fontId="2783" fillId="1911" borderId="2117" xfId="30" applyAlignment="1">
      <alignment vertical="bottom"/>
    </xf>
    <xf numFmtId="0" fontId="2784" fillId="1928" borderId="2143" xfId="30" applyAlignment="1">
      <alignment horizontal="center" vertical="center"/>
    </xf>
    <xf numFmtId="0" fontId="2784" fillId="1928" borderId="2143" xfId="30" applyAlignment="1">
      <alignment horizontal="center" vertical="center" wrapText="1"/>
    </xf>
    <xf numFmtId="0" fontId="2785" fillId="1956" borderId="2143" xfId="30" applyAlignment="1">
      <alignment horizontal="center" vertical="center"/>
    </xf>
    <xf numFmtId="0" fontId="2785" fillId="1928" borderId="2143" xfId="30" applyAlignment="1">
      <alignment horizontal="center" vertical="center" wrapText="1"/>
    </xf>
    <xf numFmtId="0" fontId="2785" fillId="1928" borderId="2143" xfId="30" applyAlignment="1">
      <alignment horizontal="center" vertical="center"/>
    </xf>
    <xf numFmtId="0" fontId="2782" fillId="1911" borderId="2143" xfId="30" applyAlignment="1">
      <alignment horizontal="left" vertical="center" wrapText="1"/>
    </xf>
    <xf numFmtId="10" fontId="2782" fillId="1911" borderId="2143" xfId="30" applyAlignment="1">
      <alignment horizontal="left" vertical="center" wrapText="1"/>
    </xf>
    <xf numFmtId="2" fontId="2782" fillId="1911" borderId="2143" xfId="30" applyAlignment="1">
      <alignment horizontal="left" vertical="center" wrapText="1"/>
    </xf>
    <xf numFmtId="0" fontId="2731" fillId="1928" borderId="2143" xfId="30" applyAlignment="1">
      <alignment horizontal="center"/>
    </xf>
    <xf numFmtId="0" fontId="2786" fillId="1928" borderId="2143" xfId="30" applyAlignment="1">
      <alignment horizontal="center" wrapText="1"/>
    </xf>
    <xf numFmtId="0" fontId="2783" fillId="1928" borderId="2143" xfId="30" applyAlignment="1">
      <alignment vertical="bottom"/>
    </xf>
    <xf numFmtId="0" fontId="2787" fillId="1928" borderId="2143" xfId="30" applyAlignment="1">
      <alignment horizontal="center" vertical="bottom"/>
    </xf>
    <xf numFmtId="0" fontId="2786" fillId="1911" borderId="2143" xfId="30" applyAlignment="1">
      <alignment horizontal="center" vertical="center" wrapText="1"/>
    </xf>
    <xf numFmtId="0" fontId="2782" fillId="1970" borderId="2143" xfId="30" applyAlignment="1">
      <alignment horizontal="center" vertical="center" wrapText="1"/>
    </xf>
    <xf numFmtId="0" fontId="2782" fillId="1911" borderId="2143" xfId="30" applyAlignment="1">
      <alignment horizontal="center" vertical="center" wrapText="1"/>
    </xf>
    <xf numFmtId="0" fontId="2783" fillId="1911" borderId="2143" xfId="30" applyAlignment="1">
      <alignment vertical="center"/>
    </xf>
    <xf numFmtId="0" fontId="2784" fillId="1928" borderId="2155" xfId="30" applyAlignment="1">
      <alignment horizontal="center" vertical="center"/>
    </xf>
    <xf numFmtId="0" fontId="2784" fillId="1928" borderId="2155" xfId="30" applyAlignment="1">
      <alignment horizontal="center" vertical="center" wrapText="1"/>
    </xf>
    <xf numFmtId="0" fontId="2782" fillId="1911" borderId="2143" xfId="30" applyAlignment="1">
      <alignment wrapText="1"/>
    </xf>
    <xf numFmtId="0" fontId="2782" fillId="1911" borderId="2150" xfId="30" applyAlignment="1">
      <alignment wrapText="1"/>
    </xf>
    <xf numFmtId="165" fontId="2783" fillId="1911" borderId="2150" xfId="30" applyAlignment="1">
      <alignment horizontal="center" vertical="bottom"/>
    </xf>
    <xf numFmtId="10" fontId="2783" fillId="1911" borderId="2150" xfId="30" applyAlignment="1">
      <alignment horizontal="center" vertical="bottom"/>
    </xf>
    <xf numFmtId="0" fontId="2782" fillId="1911" borderId="2158" xfId="30" applyAlignment="1">
      <alignment wrapText="1"/>
    </xf>
    <xf numFmtId="0" fontId="2782" fillId="1911" borderId="2151" xfId="30" applyAlignment="1">
      <alignment wrapText="1"/>
    </xf>
    <xf numFmtId="165" fontId="2783" fillId="1911" borderId="2151" xfId="30" applyAlignment="1">
      <alignment horizontal="center" vertical="bottom"/>
    </xf>
    <xf numFmtId="0" fontId="2782" fillId="1911" borderId="2117" xfId="30" applyAlignment="1">
      <alignment wrapText="1"/>
    </xf>
    <xf numFmtId="0" fontId="2725" fillId="1911" borderId="2151" xfId="30"/>
    <xf numFmtId="10" fontId="2783" fillId="1911" borderId="2151" xfId="30" applyAlignment="1">
      <alignment horizontal="center" vertical="bottom"/>
    </xf>
    <xf numFmtId="0" fontId="2715" fillId="1911" borderId="2117" xfId="30"/>
    <xf numFmtId="0" fontId="2722" fillId="1921" borderId="2118" xfId="30" applyAlignment="1">
      <alignment horizontal="left" vertical="center"/>
    </xf>
    <xf numFmtId="0" fontId="2715" fillId="1911" borderId="2120" xfId="30"/>
    <xf numFmtId="0" fontId="2715" fillId="1911" borderId="2121" xfId="30"/>
    <xf numFmtId="0" fontId="2726" fillId="1922" borderId="2118" xfId="30" applyAlignment="1">
      <alignment horizontal="center" vertical="center"/>
    </xf>
    <xf numFmtId="0" fontId="2715" fillId="1911" borderId="2123" xfId="30"/>
    <xf numFmtId="0" fontId="2734" fillId="1916" borderId="2118" xfId="30" applyAlignment="1">
      <alignment horizontal="left" vertical="center" wrapText="1"/>
    </xf>
    <xf numFmtId="0" fontId="2734" fillId="1917" borderId="2118" xfId="30" applyAlignment="1">
      <alignment horizontal="left" vertical="center" wrapText="1"/>
    </xf>
    <xf numFmtId="0" fontId="2734" fillId="1918" borderId="2118" xfId="30" applyAlignment="1">
      <alignment horizontal="left" vertical="center" wrapText="1"/>
    </xf>
    <xf numFmtId="0" fontId="2734" fillId="1919" borderId="2118" xfId="30" applyAlignment="1">
      <alignment horizontal="left" vertical="center" wrapText="1"/>
    </xf>
    <xf numFmtId="0" fontId="2734" fillId="1920" borderId="2118" xfId="30" applyAlignment="1">
      <alignment horizontal="left" vertical="center" wrapText="1"/>
    </xf>
    <xf numFmtId="0" fontId="2731" fillId="1911" borderId="2127" xfId="30"/>
    <xf numFmtId="0" fontId="2715" fillId="1911" borderId="2125" xfId="30"/>
    <xf numFmtId="0" fontId="2715" fillId="1911" borderId="2131" xfId="30"/>
    <xf numFmtId="0" fontId="2718" fillId="1911" borderId="2117" xfId="30"/>
    <xf numFmtId="0" fontId="2717" fillId="1911" borderId="2143" xfId="30" applyAlignment="1">
      <alignment horizontal="left" vertical="center"/>
    </xf>
    <xf numFmtId="0" fontId="2718" fillId="1911" borderId="2143" xfId="30"/>
    <xf numFmtId="0" fontId="2715" fillId="1911" borderId="2146" xfId="30"/>
    <xf numFmtId="0" fontId="2715" fillId="1911" borderId="2147" xfId="30"/>
    <xf numFmtId="0" fontId="2734" fillId="1950" borderId="2118" xfId="30" applyAlignment="1">
      <alignment horizontal="left" vertical="center" wrapText="1"/>
    </xf>
    <xf numFmtId="0" fontId="2726" fillId="1911" borderId="2117" xfId="30"/>
    <xf numFmtId="0" fontId="2735" fillId="1911" borderId="2117" xfId="30" applyAlignment="1">
      <alignment horizontal="center" wrapText="1"/>
    </xf>
    <xf numFmtId="0" fontId="2734" fillId="1950" borderId="2118" xfId="30" applyAlignment="1">
      <alignment horizontal="left" vertical="center"/>
    </xf>
    <xf numFmtId="0" fontId="2731" fillId="1911" borderId="2143" xfId="30" applyAlignment="1">
      <alignment horizontal="center" vertical="center" wrapText="1"/>
    </xf>
    <xf numFmtId="0" fontId="2715" fillId="1911" borderId="2150" xfId="30"/>
    <xf numFmtId="0" fontId="2715" fillId="1911" borderId="2152" xfId="30"/>
    <xf numFmtId="0" fontId="2731" fillId="1916" borderId="2143" xfId="30" applyAlignment="1">
      <alignment horizontal="left" vertical="center" wrapText="1"/>
    </xf>
    <xf numFmtId="0" fontId="2766" fillId="1911" borderId="2155" xfId="30" applyAlignment="1">
      <alignment horizontal="center" vertical="center" wrapText="1"/>
    </xf>
    <xf numFmtId="0" fontId="2715" fillId="1911" borderId="2163" xfId="30"/>
    <xf numFmtId="0" fontId="2715" fillId="1911" borderId="2164" xfId="30"/>
    <xf numFmtId="0" fontId="2729" fillId="1951" borderId="2118" xfId="30" applyAlignment="1">
      <alignment vertical="center" wrapText="1"/>
    </xf>
    <xf numFmtId="0" fontId="2719" fillId="1911" borderId="2118" xfId="30" applyAlignment="1">
      <alignment vertical="top" wrapText="1"/>
    </xf>
    <xf numFmtId="0" fontId="2788" fillId="1911" borderId="2117" xfId="30" applyAlignment="1">
      <alignment vertical="top" wrapText="1"/>
    </xf>
    <xf numFmtId="0" fontId="2734" fillId="1911" borderId="2118" xfId="30" applyAlignment="1">
      <alignment vertical="top" wrapText="1"/>
    </xf>
    <xf numFmtId="0" fontId="2789" fillId="1950" borderId="2118" xfId="30" applyAlignment="1">
      <alignment horizontal="left" vertical="center"/>
    </xf>
    <xf numFmtId="0" fontId="2789" fillId="1911" borderId="2117" xfId="30" applyAlignment="1">
      <alignment horizontal="center" vertical="center"/>
    </xf>
    <xf numFmtId="0" fontId="2790" fillId="1911" borderId="2176" xfId="30" applyAlignment="1">
      <alignment vertical="top" wrapText="1"/>
    </xf>
    <xf numFmtId="0" fontId="2792" fillId="1911" borderId="2176" xfId="30" applyAlignment="1">
      <alignment vertical="top" wrapText="1"/>
    </xf>
    <xf numFmtId="0" fontId="2715" fillId="1911" borderId="2179" xfId="30"/>
    <xf numFmtId="0" fontId="2715" fillId="1911" borderId="2180" xfId="30"/>
    <xf numFmtId="0" fontId="2789" fillId="1911" borderId="2117" xfId="30"/>
    <xf numFmtId="0" fontId="2791" fillId="1911" borderId="2176" xfId="30" applyAlignment="1">
      <alignment vertical="top" wrapText="1"/>
    </xf>
    <xf numFmtId="0" fontId="2790" fillId="1911" borderId="2176" xfId="30" applyAlignment="1">
      <alignment horizontal="left" vertical="center"/>
    </xf>
    <xf numFmtId="1" fontId="2756" fillId="1950" borderId="2118" xfId="30" applyAlignment="1">
      <alignment horizontal="center" vertical="center"/>
    </xf>
    <xf numFmtId="1" fontId="2720" fillId="1911" borderId="2118" xfId="30" applyAlignment="1">
      <alignment horizontal="center" vertical="center"/>
    </xf>
    <xf numFmtId="0" fontId="2793" fillId="1971" borderId="2143" xfId="30" applyAlignment="1">
      <alignment horizontal="center" vertical="center"/>
    </xf>
    <xf numFmtId="0" fontId="2789" fillId="1911" borderId="2118" xfId="30" applyAlignment="1">
      <alignment horizontal="center" vertical="center"/>
    </xf>
    <xf numFmtId="0" fontId="2788" fillId="1911" borderId="2118" xfId="30" applyAlignment="1">
      <alignment vertical="top" wrapText="1"/>
    </xf>
    <xf numFmtId="0" fontId="2715" fillId="1911" borderId="2168" xfId="30"/>
    <xf numFmtId="0" fontId="2715" fillId="1911" borderId="2169" xfId="30"/>
    <xf numFmtId="0" fontId="2715" fillId="1911" borderId="2182" xfId="30"/>
    <xf numFmtId="0" fontId="2715" fillId="1911" borderId="2183" xfId="30"/>
    <xf numFmtId="0" fontId="2715" fillId="1911" borderId="2184" xfId="30"/>
    <xf numFmtId="0" fontId="2794" fillId="1916" borderId="2143" xfId="30" applyAlignment="1">
      <alignment horizontal="left" vertical="center" wrapText="1"/>
    </xf>
    <xf numFmtId="0" fontId="2715" fillId="1916" borderId="2143" xfId="30"/>
    <xf numFmtId="0" fontId="2795" fillId="1956" borderId="2143" xfId="30" applyAlignment="1">
      <alignment horizontal="center" vertical="center" wrapText="1"/>
    </xf>
    <xf numFmtId="0" fontId="2795" fillId="1911" borderId="2143" xfId="30" applyAlignment="1">
      <alignment horizontal="center" vertical="center" wrapText="1"/>
    </xf>
    <xf numFmtId="0" fontId="2796" fillId="1911" borderId="2143" xfId="30" applyAlignment="1">
      <alignment horizontal="left" vertical="center" wrapText="1"/>
    </xf>
    <xf numFmtId="0" fontId="2798" fillId="1916" borderId="2143" xfId="30" applyAlignment="1">
      <alignment horizontal="left" vertical="center" wrapText="1"/>
    </xf>
    <xf numFmtId="0" fontId="2715" fillId="1911" borderId="2143" xfId="30"/>
    <xf numFmtId="0" fontId="2795" fillId="1958" borderId="2143" xfId="30" applyAlignment="1">
      <alignment horizontal="center" vertical="center" wrapText="1"/>
    </xf>
    <xf numFmtId="0" fontId="2796" fillId="1958" borderId="2143" xfId="30" applyAlignment="1">
      <alignment horizontal="left" vertical="center" wrapText="1"/>
    </xf>
    <xf numFmtId="0" fontId="2795" fillId="1920" borderId="2143" xfId="30" applyAlignment="1">
      <alignment horizontal="center" vertical="center" wrapText="1"/>
    </xf>
    <xf numFmtId="0" fontId="2796" fillId="1920" borderId="2143" xfId="30" applyAlignment="1">
      <alignment horizontal="left" vertical="center" wrapText="1"/>
    </xf>
    <xf numFmtId="0" fontId="2796" fillId="1927" borderId="2143" xfId="30" applyAlignment="1">
      <alignment horizontal="center" vertical="center" wrapText="1"/>
    </xf>
    <xf numFmtId="0" fontId="2796" fillId="1930" borderId="2143" xfId="30" applyAlignment="1">
      <alignment horizontal="left" vertical="center" wrapText="1"/>
    </xf>
    <xf numFmtId="3" fontId="2795" fillId="1927" borderId="2143" xfId="30" applyAlignment="1">
      <alignment horizontal="center" vertical="center" wrapText="1"/>
    </xf>
    <xf numFmtId="0" fontId="2796" fillId="1911" borderId="2143" xfId="30" applyAlignment="1">
      <alignment horizontal="center" vertical="center" wrapText="1"/>
    </xf>
    <xf numFmtId="0" fontId="2796" fillId="1958" borderId="2143" xfId="30" applyAlignment="1">
      <alignment horizontal="center" vertical="center" wrapText="1"/>
    </xf>
    <xf numFmtId="0" fontId="2795" fillId="1927" borderId="2143" xfId="30" applyAlignment="1">
      <alignment horizontal="center" vertical="center" wrapText="1"/>
    </xf>
    <xf numFmtId="0" fontId="2796" fillId="1951" borderId="2143" xfId="30" applyAlignment="1">
      <alignment horizontal="center" vertical="center" wrapText="1"/>
    </xf>
    <xf numFmtId="0" fontId="2796" fillId="1951" borderId="2143" xfId="30" applyAlignment="1">
      <alignment horizontal="left" vertical="center" wrapText="1"/>
    </xf>
    <xf numFmtId="0" fontId="2795" fillId="1951" borderId="2143" xfId="30" applyAlignment="1">
      <alignment horizontal="center" vertical="center" wrapText="1"/>
    </xf>
    <xf numFmtId="1" fontId="2796" fillId="1951" borderId="2143" xfId="30" applyAlignment="1">
      <alignment horizontal="center" vertical="center" wrapText="1"/>
    </xf>
    <xf numFmtId="1" fontId="2796" fillId="1958" borderId="2143" xfId="30" applyAlignment="1">
      <alignment horizontal="center" vertical="center" wrapText="1"/>
    </xf>
    <xf numFmtId="0" fontId="2795" fillId="1916" borderId="2143" xfId="30"/>
    <xf numFmtId="0" fontId="2795" fillId="1916" borderId="2143" xfId="30" applyAlignment="1">
      <alignment horizontal="left" vertical="center" wrapText="1"/>
    </xf>
    <xf numFmtId="0" fontId="2795" fillId="1916" borderId="2143" xfId="30" applyAlignment="1">
      <alignment horizontal="center" vertical="center" wrapText="1"/>
    </xf>
    <xf numFmtId="0" fontId="2796" fillId="1911" borderId="2143" xfId="30"/>
    <xf numFmtId="0" fontId="2795" fillId="1911" borderId="2185" xfId="30"/>
    <xf numFmtId="0" fontId="2795" fillId="1911" borderId="2185" xfId="30" applyAlignment="1">
      <alignment horizontal="left" vertical="center" wrapText="1"/>
    </xf>
    <xf numFmtId="0" fontId="2795" fillId="1911" borderId="2185" xfId="30" applyAlignment="1">
      <alignment horizontal="center" vertical="center" wrapText="1"/>
    </xf>
    <xf numFmtId="0" fontId="2795" fillId="1920" borderId="2185" xfId="30" applyAlignment="1">
      <alignment horizontal="center" vertical="center" wrapText="1"/>
    </xf>
    <xf numFmtId="0" fontId="2795" fillId="1911" borderId="2117" xfId="30"/>
    <xf numFmtId="0" fontId="2797" fillId="1911" borderId="2117" xfId="30"/>
    <xf numFmtId="0" fontId="2715" fillId="1911" borderId="2166" xfId="30"/>
    <xf numFmtId="0" fontId="2715" fillId="1911" borderId="2167" xfId="30"/>
    <xf numFmtId="0" fontId="2715" fillId="1911" borderId="2151" xfId="30"/>
    <xf numFmtId="0" fontId="2796" fillId="1930" borderId="2143" xfId="30" applyAlignment="1">
      <alignment horizontal="center" vertical="center" wrapText="1"/>
    </xf>
    <xf numFmtId="0" fontId="2795" fillId="1927" borderId="2143" xfId="30" applyAlignment="1">
      <alignment horizontal="left" vertical="center" wrapText="1"/>
    </xf>
    <xf numFmtId="0" fontId="2796" fillId="1927" borderId="2143" xfId="30" applyAlignment="1">
      <alignment horizontal="left" vertical="center" wrapText="1"/>
    </xf>
    <xf numFmtId="0" fontId="2795" fillId="1955" borderId="2143" xfId="30" applyAlignment="1">
      <alignment horizontal="center" vertical="center" wrapText="1"/>
    </xf>
    <xf numFmtId="0" fontId="2795" fillId="1919" borderId="2143" xfId="30" applyAlignment="1">
      <alignment horizontal="center" vertical="center" wrapText="1"/>
    </xf>
    <xf numFmtId="0" fontId="2795" fillId="1930" borderId="2143" xfId="30" applyAlignment="1">
      <alignment horizontal="center" wrapText="1"/>
    </xf>
    <xf numFmtId="0" fontId="2797" fillId="1955" borderId="2143" xfId="30" applyAlignment="1">
      <alignment horizontal="center" wrapText="1"/>
    </xf>
    <xf numFmtId="0" fontId="2797" fillId="1919" borderId="2143" xfId="30" applyAlignment="1">
      <alignment horizontal="center" wrapText="1"/>
    </xf>
    <xf numFmtId="0" fontId="2797" fillId="1920" borderId="2143" xfId="30" applyAlignment="1">
      <alignment horizontal="center" wrapText="1"/>
    </xf>
    <xf numFmtId="0" fontId="2797" fillId="1930" borderId="2143" xfId="30" applyAlignment="1">
      <alignment horizontal="center" wrapText="1"/>
    </xf>
    <xf numFmtId="0" fontId="2796" fillId="1956" borderId="2143" xfId="30" applyAlignment="1">
      <alignment horizontal="center" vertical="center" wrapText="1"/>
    </xf>
    <xf numFmtId="0" fontId="2799" fillId="1972" borderId="2186" xfId="31" applyAlignment="1">
      <alignment vertical="bottom"/>
    </xf>
    <xf numFmtId="0" fontId="2800" fillId="1972" borderId="2186" xfId="31" applyAlignment="1">
      <alignment horizontal="left" vertical="center"/>
    </xf>
    <xf numFmtId="0" fontId="2801" fillId="1972" borderId="2186" xfId="31" applyAlignment="1">
      <alignment horizontal="left" vertical="center"/>
    </xf>
    <xf numFmtId="0" fontId="2802" fillId="1972" borderId="2186" xfId="31" applyAlignment="1">
      <alignment horizontal="left" vertical="center"/>
    </xf>
    <xf numFmtId="0" fontId="2803" fillId="1974" borderId="2187" xfId="31" applyAlignment="1">
      <alignment vertical="center"/>
    </xf>
    <xf numFmtId="0" fontId="2804" fillId="1972" borderId="2186" xfId="31" applyAlignment="1">
      <alignment horizontal="left" vertical="center"/>
    </xf>
    <xf numFmtId="0" fontId="2803" fillId="1975" borderId="2187" xfId="31" applyAlignment="1">
      <alignment vertical="center"/>
    </xf>
    <xf numFmtId="0" fontId="2803" fillId="1976" borderId="2187" xfId="31" applyAlignment="1">
      <alignment vertical="center"/>
    </xf>
    <xf numFmtId="0" fontId="2803" fillId="1977" borderId="2187" xfId="31" applyAlignment="1">
      <alignment vertical="center"/>
    </xf>
    <xf numFmtId="0" fontId="2805" fillId="1972" borderId="2186" xfId="31"/>
    <xf numFmtId="0" fontId="2803" fillId="1978" borderId="2187" xfId="31" applyAlignment="1">
      <alignment vertical="center"/>
    </xf>
    <xf numFmtId="0" fontId="2803" fillId="1979" borderId="2187" xfId="31" applyAlignment="1">
      <alignment vertical="center"/>
    </xf>
    <xf numFmtId="0" fontId="2803" fillId="1980" borderId="2187" xfId="31" applyAlignment="1">
      <alignment vertical="center"/>
    </xf>
    <xf numFmtId="0" fontId="2803" fillId="1981" borderId="2187" xfId="31" applyAlignment="1">
      <alignment vertical="center"/>
    </xf>
    <xf numFmtId="0" fontId="2806" fillId="1982" borderId="2188" xfId="31" applyAlignment="1">
      <alignment horizontal="left" vertical="center"/>
    </xf>
    <xf numFmtId="0" fontId="2807" fillId="1972" borderId="2189" xfId="31"/>
    <xf numFmtId="0" fontId="2807" fillId="1972" borderId="2190" xfId="31"/>
    <xf numFmtId="0" fontId="2808" fillId="1983" borderId="2191" xfId="31" applyAlignment="1">
      <alignment horizontal="center" vertical="center" wrapText="1"/>
    </xf>
    <xf numFmtId="0" fontId="2809" fillId="1972" borderId="2186" xfId="31"/>
    <xf numFmtId="0" fontId="2810" fillId="1983" borderId="2188" xfId="31" applyAlignment="1">
      <alignment horizontal="center" vertical="center"/>
    </xf>
    <xf numFmtId="0" fontId="2807" fillId="1972" borderId="2192" xfId="31"/>
    <xf numFmtId="0" fontId="2811" fillId="1972" borderId="2186" xfId="31"/>
    <xf numFmtId="0" fontId="2812" fillId="1983" borderId="2187" xfId="31" applyAlignment="1">
      <alignment horizontal="center" vertical="center"/>
    </xf>
    <xf numFmtId="0" fontId="2813" fillId="1972" borderId="2187" xfId="31" applyAlignment="1">
      <alignment horizontal="left" vertical="center" wrapText="1"/>
    </xf>
    <xf numFmtId="0" fontId="2803" fillId="1972" borderId="2187" xfId="31" applyAlignment="1">
      <alignment horizontal="left" vertical="center" wrapText="1"/>
    </xf>
    <xf numFmtId="164" fontId="2804" fillId="1972" borderId="2187" xfId="31" applyAlignment="1">
      <alignment horizontal="center" vertical="center"/>
    </xf>
    <xf numFmtId="0" fontId="2814" fillId="1972" borderId="2186" xfId="31"/>
    <xf numFmtId="0" fontId="2809" fillId="1972" borderId="2186" xfId="31" applyAlignment="1">
      <alignment vertical="bottom"/>
    </xf>
    <xf numFmtId="0" fontId="2815" fillId="1972" borderId="2193" xfId="31"/>
    <xf numFmtId="0" fontId="2807" fillId="1972" borderId="2194" xfId="31"/>
    <xf numFmtId="0" fontId="2809" fillId="1972" borderId="2195" xfId="31"/>
    <xf numFmtId="0" fontId="2815" fillId="1972" borderId="2196" xfId="31" applyAlignment="1">
      <alignment horizontal="center"/>
    </xf>
    <xf numFmtId="0" fontId="2815" fillId="1972" borderId="2186" xfId="31" applyAlignment="1">
      <alignment horizontal="center"/>
    </xf>
    <xf numFmtId="0" fontId="2809" fillId="1972" borderId="2196" xfId="31" applyAlignment="1">
      <alignment horizontal="center"/>
    </xf>
    <xf numFmtId="0" fontId="2809" fillId="1972" borderId="2197" xfId="31"/>
    <xf numFmtId="0" fontId="2816" fillId="1972" borderId="2198" xfId="31" applyAlignment="1">
      <alignment wrapText="1"/>
    </xf>
    <xf numFmtId="0" fontId="2815" fillId="1972" borderId="2196" xfId="31" applyAlignment="1">
      <alignment horizontal="center" wrapText="1"/>
    </xf>
    <xf numFmtId="0" fontId="2816" fillId="1972" borderId="2199" xfId="31" applyAlignment="1">
      <alignment wrapText="1"/>
    </xf>
    <xf numFmtId="0" fontId="2816" fillId="1972" borderId="2198" xfId="31" applyAlignment="1">
      <alignment wrapText="1"/>
    </xf>
    <xf numFmtId="0" fontId="2804" fillId="1972" borderId="2187" xfId="31" applyAlignment="1">
      <alignment horizontal="center" vertical="center"/>
    </xf>
    <xf numFmtId="0" fontId="2807" fillId="1972" borderId="2200" xfId="31"/>
    <xf numFmtId="0" fontId="2815" fillId="1972" borderId="2193" xfId="31" applyAlignment="1">
      <alignment horizontal="center" wrapText="1"/>
    </xf>
    <xf numFmtId="0" fontId="2815" fillId="1972" borderId="2199" xfId="31" applyAlignment="1">
      <alignment wrapText="1"/>
    </xf>
    <xf numFmtId="0" fontId="2815" fillId="1972" borderId="2198" xfId="31" applyAlignment="1">
      <alignment wrapText="1"/>
    </xf>
    <xf numFmtId="0" fontId="2803" fillId="1972" borderId="2187" xfId="31" applyAlignment="1">
      <alignment vertical="center"/>
    </xf>
    <xf numFmtId="0" fontId="2803" fillId="1984" borderId="2187" xfId="31" applyAlignment="1">
      <alignment vertical="center"/>
    </xf>
    <xf numFmtId="0" fontId="2804" fillId="1972" borderId="2187" xfId="31" applyAlignment="1">
      <alignment horizontal="left" vertical="center" wrapText="1"/>
    </xf>
    <xf numFmtId="0" fontId="2817" fillId="1977" borderId="2187" xfId="31" applyAlignment="1">
      <alignment horizontal="center" vertical="center"/>
    </xf>
    <xf numFmtId="0" fontId="2808" fillId="1983" borderId="2187" xfId="31" applyAlignment="1">
      <alignment horizontal="center" vertical="center" wrapText="1"/>
    </xf>
    <xf numFmtId="0" fontId="2808" fillId="1983" borderId="2188" xfId="31" applyAlignment="1">
      <alignment horizontal="center" vertical="center" wrapText="1"/>
    </xf>
    <xf numFmtId="0" fontId="2803" fillId="1972" borderId="2187" xfId="31" applyAlignment="1">
      <alignment horizontal="left" vertical="center"/>
    </xf>
    <xf numFmtId="164" fontId="2803" fillId="1972" borderId="2187" xfId="31" applyAlignment="1">
      <alignment horizontal="center" vertical="center"/>
    </xf>
    <xf numFmtId="0" fontId="2803" fillId="1972" borderId="2188" xfId="31" applyAlignment="1">
      <alignment horizontal="left" vertical="center" wrapText="1"/>
    </xf>
    <xf numFmtId="0" fontId="2818" fillId="1977" borderId="2187" xfId="31" applyAlignment="1">
      <alignment horizontal="left" vertical="center"/>
    </xf>
    <xf numFmtId="0" fontId="2803" fillId="1977" borderId="2187" xfId="31" applyAlignment="1">
      <alignment horizontal="left" vertical="center" wrapText="1"/>
    </xf>
    <xf numFmtId="164" fontId="2803" fillId="1977" borderId="2187" xfId="31" applyAlignment="1">
      <alignment horizontal="center" vertical="center"/>
    </xf>
    <xf numFmtId="0" fontId="2818" fillId="1977" borderId="2188" xfId="31" applyAlignment="1">
      <alignment horizontal="left" vertical="center" wrapText="1"/>
    </xf>
    <xf numFmtId="0" fontId="2803" fillId="1977" borderId="2188" xfId="31" applyAlignment="1">
      <alignment horizontal="left" vertical="center" wrapText="1"/>
    </xf>
    <xf numFmtId="0" fontId="2803" fillId="1978" borderId="2187" xfId="31" applyAlignment="1">
      <alignment horizontal="left" vertical="center"/>
    </xf>
    <xf numFmtId="0" fontId="2803" fillId="1978" borderId="2187" xfId="31" applyAlignment="1">
      <alignment horizontal="left" vertical="center" wrapText="1"/>
    </xf>
    <xf numFmtId="164" fontId="2803" fillId="1978" borderId="2187" xfId="31" applyAlignment="1">
      <alignment horizontal="center" vertical="center"/>
    </xf>
    <xf numFmtId="0" fontId="2818" fillId="1978" borderId="2188" xfId="31" applyAlignment="1">
      <alignment horizontal="left" vertical="center" wrapText="1"/>
    </xf>
    <xf numFmtId="0" fontId="2803" fillId="1978" borderId="2188" xfId="31" applyAlignment="1">
      <alignment horizontal="left" vertical="center" wrapText="1"/>
    </xf>
    <xf numFmtId="0" fontId="2803" fillId="1979" borderId="2187" xfId="31" applyAlignment="1">
      <alignment horizontal="left" vertical="center"/>
    </xf>
    <xf numFmtId="0" fontId="2803" fillId="1979" borderId="2187" xfId="31" applyAlignment="1">
      <alignment horizontal="left" vertical="center" wrapText="1"/>
    </xf>
    <xf numFmtId="164" fontId="2803" fillId="1979" borderId="2187" xfId="31" applyAlignment="1">
      <alignment horizontal="center" vertical="center"/>
    </xf>
    <xf numFmtId="0" fontId="2818" fillId="1979" borderId="2188" xfId="31" applyAlignment="1">
      <alignment horizontal="left" vertical="center" wrapText="1"/>
    </xf>
    <xf numFmtId="0" fontId="2803" fillId="1979" borderId="2188" xfId="31" applyAlignment="1">
      <alignment horizontal="left" vertical="center" wrapText="1"/>
    </xf>
    <xf numFmtId="0" fontId="2803" fillId="1980" borderId="2187" xfId="31" applyAlignment="1">
      <alignment horizontal="left" vertical="center"/>
    </xf>
    <xf numFmtId="0" fontId="2803" fillId="1980" borderId="2187" xfId="31" applyAlignment="1">
      <alignment horizontal="left" vertical="center" wrapText="1"/>
    </xf>
    <xf numFmtId="164" fontId="2803" fillId="1980" borderId="2187" xfId="31" applyAlignment="1">
      <alignment horizontal="center" vertical="center"/>
    </xf>
    <xf numFmtId="0" fontId="2818" fillId="1980" borderId="2188" xfId="31" applyAlignment="1">
      <alignment horizontal="left" vertical="center" wrapText="1"/>
    </xf>
    <xf numFmtId="0" fontId="2803" fillId="1980" borderId="2188" xfId="31" applyAlignment="1">
      <alignment horizontal="left" vertical="center" wrapText="1"/>
    </xf>
    <xf numFmtId="0" fontId="2803" fillId="1981" borderId="2187" xfId="31" applyAlignment="1">
      <alignment horizontal="left" vertical="center"/>
    </xf>
    <xf numFmtId="0" fontId="2803" fillId="1981" borderId="2187" xfId="31" applyAlignment="1">
      <alignment horizontal="left" vertical="center" wrapText="1"/>
    </xf>
    <xf numFmtId="164" fontId="2803" fillId="1981" borderId="2187" xfId="31" applyAlignment="1">
      <alignment horizontal="center" vertical="center"/>
    </xf>
    <xf numFmtId="0" fontId="2818" fillId="1981" borderId="2188" xfId="31" applyAlignment="1">
      <alignment horizontal="left" vertical="center" wrapText="1"/>
    </xf>
    <xf numFmtId="0" fontId="2803" fillId="1981" borderId="2188" xfId="31" applyAlignment="1">
      <alignment horizontal="left" vertical="center" wrapText="1"/>
    </xf>
    <xf numFmtId="0" fontId="2819" fillId="1972" borderId="2186" xfId="31" applyAlignment="1">
      <alignment horizontal="left" vertical="center" wrapText="1"/>
    </xf>
    <xf numFmtId="0" fontId="2820" fillId="1972" borderId="2186" xfId="31"/>
    <xf numFmtId="0" fontId="2820" fillId="1972" borderId="2186" xfId="31" applyAlignment="1">
      <alignment wrapText="1"/>
    </xf>
    <xf numFmtId="0" fontId="2821" fillId="1985" borderId="2201" xfId="31" applyAlignment="1">
      <alignment horizontal="center" wrapText="1"/>
    </xf>
    <xf numFmtId="0" fontId="2821" fillId="1985" borderId="2202" xfId="31" applyAlignment="1">
      <alignment horizontal="center" wrapText="1"/>
    </xf>
    <xf numFmtId="0" fontId="2821" fillId="1985" borderId="2203" xfId="31" applyAlignment="1">
      <alignment horizontal="center" wrapText="1"/>
    </xf>
    <xf numFmtId="0" fontId="2822" fillId="1976" borderId="2204" xfId="31" applyAlignment="1">
      <alignment wrapText="1"/>
    </xf>
    <xf numFmtId="0" fontId="2823" fillId="1986" borderId="2205" xfId="31" applyAlignment="1">
      <alignment wrapText="1"/>
    </xf>
    <xf numFmtId="0" fontId="2823" fillId="1987" borderId="2205" xfId="31" applyAlignment="1">
      <alignment wrapText="1"/>
    </xf>
    <xf numFmtId="0" fontId="2823" fillId="1987" borderId="2206" xfId="31" applyAlignment="1">
      <alignment wrapText="1"/>
    </xf>
    <xf numFmtId="0" fontId="2822" fillId="1976" borderId="2207" xfId="31" applyAlignment="1">
      <alignment wrapText="1"/>
    </xf>
    <xf numFmtId="0" fontId="2823" fillId="1988" borderId="2205" xfId="31" applyAlignment="1">
      <alignment wrapText="1"/>
    </xf>
    <xf numFmtId="0" fontId="2823" fillId="1988" borderId="2208" xfId="31" applyAlignment="1">
      <alignment wrapText="1"/>
    </xf>
    <xf numFmtId="0" fontId="2823" fillId="1986" borderId="2208" xfId="31" applyAlignment="1">
      <alignment wrapText="1"/>
    </xf>
    <xf numFmtId="0" fontId="2823" fillId="1987" borderId="2208" xfId="31" applyAlignment="1">
      <alignment wrapText="1"/>
    </xf>
    <xf numFmtId="0" fontId="2822" fillId="1976" borderId="2209" xfId="31" applyAlignment="1">
      <alignment wrapText="1"/>
    </xf>
    <xf numFmtId="0" fontId="2823" fillId="1987" borderId="2210" xfId="31" applyAlignment="1">
      <alignment wrapText="1"/>
    </xf>
    <xf numFmtId="0" fontId="2823" fillId="1986" borderId="2210" xfId="31" applyAlignment="1">
      <alignment wrapText="1"/>
    </xf>
    <xf numFmtId="0" fontId="2823" fillId="1987" borderId="2211" xfId="31" applyAlignment="1">
      <alignment wrapText="1"/>
    </xf>
    <xf numFmtId="0" fontId="2809" fillId="1972" borderId="2212" xfId="31"/>
    <xf numFmtId="0" fontId="2809" fillId="1972" borderId="2212" xfId="31" applyAlignment="1">
      <alignment wrapText="1"/>
    </xf>
    <xf numFmtId="0" fontId="2824" fillId="1972" borderId="2186" xfId="31"/>
    <xf numFmtId="0" fontId="2816" fillId="1982" borderId="2198" xfId="31" applyAlignment="1">
      <alignment wrapText="1"/>
    </xf>
    <xf numFmtId="0" fontId="2825" fillId="1982" borderId="2198" xfId="31" applyAlignment="1">
      <alignment wrapText="1"/>
    </xf>
    <xf numFmtId="0" fontId="2826" fillId="1972" borderId="2186" xfId="31" applyAlignment="1">
      <alignment vertical="top" wrapText="1"/>
    </xf>
    <xf numFmtId="0" fontId="2809" fillId="1972" borderId="2186" xfId="31" applyAlignment="1">
      <alignment vertical="bottom"/>
    </xf>
    <xf numFmtId="0" fontId="2811" fillId="1972" borderId="2212" xfId="31"/>
    <xf numFmtId="0" fontId="2827" fillId="1972" borderId="2186" xfId="31" applyAlignment="1">
      <alignment horizontal="center" vertical="center"/>
    </xf>
    <xf numFmtId="0" fontId="2809" fillId="1972" borderId="2212" xfId="31"/>
    <xf numFmtId="0" fontId="2828" fillId="1988" borderId="2186" xfId="31" applyAlignment="1">
      <alignment horizontal="center"/>
    </xf>
    <xf numFmtId="0" fontId="2809" fillId="1972" borderId="2186" xfId="31" applyAlignment="1">
      <alignment horizontal="center"/>
    </xf>
    <xf numFmtId="10" fontId="2809" fillId="1972" borderId="2186" xfId="31" applyAlignment="1">
      <alignment horizontal="center"/>
    </xf>
    <xf numFmtId="0" fontId="2829" fillId="1989" borderId="2212" xfId="31" applyAlignment="1">
      <alignment horizontal="center" vertical="center" wrapText="1"/>
    </xf>
    <xf numFmtId="0" fontId="2829" fillId="1988" borderId="2212" xfId="31" applyAlignment="1">
      <alignment horizontal="center" vertical="center" wrapText="1"/>
    </xf>
    <xf numFmtId="0" fontId="2809" fillId="1988" borderId="2212" xfId="31" applyAlignment="1">
      <alignment vertical="bottom"/>
    </xf>
    <xf numFmtId="0" fontId="2809" fillId="1990" borderId="2212" xfId="31" applyAlignment="1">
      <alignment horizontal="center"/>
    </xf>
    <xf numFmtId="0" fontId="2809" fillId="1991" borderId="2186" xfId="31" applyAlignment="1">
      <alignment horizontal="center"/>
    </xf>
    <xf numFmtId="0" fontId="2809" fillId="1991" borderId="2186" xfId="31" applyAlignment="1">
      <alignment horizontal="center"/>
    </xf>
    <xf numFmtId="0" fontId="2809" fillId="1992" borderId="2212" xfId="31" applyAlignment="1">
      <alignment horizontal="center"/>
    </xf>
    <xf numFmtId="0" fontId="2809" fillId="1972" borderId="2186" xfId="31" applyAlignment="1">
      <alignment vertical="bottom" wrapText="1"/>
    </xf>
    <xf numFmtId="0" fontId="2809" fillId="1993" borderId="2212" xfId="31" applyAlignment="1">
      <alignment horizontal="center"/>
    </xf>
    <xf numFmtId="0" fontId="2829" fillId="1994" borderId="2212" xfId="31" applyAlignment="1">
      <alignment horizontal="center"/>
    </xf>
    <xf numFmtId="0" fontId="2809" fillId="1995" borderId="2212" xfId="31" applyAlignment="1">
      <alignment horizontal="center"/>
    </xf>
    <xf numFmtId="0" fontId="2809" fillId="1996" borderId="2212" xfId="31" applyAlignment="1">
      <alignment horizontal="center"/>
    </xf>
    <xf numFmtId="0" fontId="2809" fillId="1972" borderId="2186" xfId="31"/>
    <xf numFmtId="0" fontId="2809" fillId="1997" borderId="2212" xfId="31" applyAlignment="1">
      <alignment horizontal="center"/>
    </xf>
    <xf numFmtId="0" fontId="2809" fillId="1998" borderId="2212" xfId="31" applyAlignment="1">
      <alignment horizontal="center"/>
    </xf>
    <xf numFmtId="0" fontId="2830" fillId="1972" borderId="2186" xfId="31" applyAlignment="1">
      <alignment horizontal="center" vertical="bottom"/>
    </xf>
    <xf numFmtId="0" fontId="2809" fillId="1999" borderId="2212" xfId="31" applyAlignment="1">
      <alignment horizontal="center"/>
    </xf>
    <xf numFmtId="0" fontId="2809" fillId="2000" borderId="2212" xfId="31" applyAlignment="1">
      <alignment horizontal="center"/>
    </xf>
    <xf numFmtId="0" fontId="2809" fillId="2001" borderId="2212" xfId="31" applyAlignment="1">
      <alignment horizontal="center"/>
    </xf>
    <xf numFmtId="0" fontId="2809" fillId="2002" borderId="2212" xfId="31" applyAlignment="1">
      <alignment horizontal="center"/>
    </xf>
    <xf numFmtId="0" fontId="2809" fillId="2003" borderId="2212" xfId="31" applyAlignment="1">
      <alignment horizontal="center"/>
    </xf>
    <xf numFmtId="0" fontId="2809" fillId="2004" borderId="2212" xfId="31" applyAlignment="1">
      <alignment horizontal="center"/>
    </xf>
    <xf numFmtId="0" fontId="2809" fillId="2005" borderId="2212" xfId="31" applyAlignment="1">
      <alignment horizontal="center"/>
    </xf>
    <xf numFmtId="0" fontId="2809" fillId="2006" borderId="2212" xfId="31" applyAlignment="1">
      <alignment horizontal="center"/>
    </xf>
    <xf numFmtId="0" fontId="2809" fillId="2007" borderId="2212" xfId="31" applyAlignment="1">
      <alignment horizontal="center"/>
    </xf>
    <xf numFmtId="0" fontId="2809" fillId="2008" borderId="2212" xfId="31" applyAlignment="1">
      <alignment horizontal="center"/>
    </xf>
    <xf numFmtId="0" fontId="2809" fillId="2009" borderId="2212" xfId="31" applyAlignment="1">
      <alignment horizontal="center"/>
    </xf>
    <xf numFmtId="0" fontId="2809" fillId="2010" borderId="2212" xfId="31" applyAlignment="1">
      <alignment horizontal="center"/>
    </xf>
    <xf numFmtId="0" fontId="2811" fillId="1972" borderId="2212" xfId="31"/>
    <xf numFmtId="0" fontId="2811" fillId="1972" borderId="2212" xfId="31" applyAlignment="1">
      <alignment horizontal="center"/>
    </xf>
    <xf numFmtId="0" fontId="2829" fillId="1972" borderId="2186" xfId="31" applyAlignment="1">
      <alignment horizontal="center" vertical="center" wrapText="1"/>
    </xf>
    <xf numFmtId="0" fontId="2809" fillId="1988" borderId="2186" xfId="31"/>
    <xf numFmtId="0" fontId="2831" fillId="1988" borderId="2186" xfId="31"/>
    <xf numFmtId="0" fontId="2832" fillId="1988" borderId="2186" xfId="31"/>
    <xf numFmtId="0" fontId="2803" fillId="1972" borderId="2186" xfId="31"/>
    <xf numFmtId="0" fontId="2818" fillId="1972" borderId="2213" xfId="31" applyAlignment="1">
      <alignment horizontal="left" vertical="center" wrapText="1"/>
    </xf>
    <xf numFmtId="0" fontId="2803" fillId="1972" borderId="2214" xfId="31" applyAlignment="1">
      <alignment horizontal="left" vertical="center" wrapText="1"/>
    </xf>
    <xf numFmtId="0" fontId="2807" fillId="1972" borderId="2215" xfId="31"/>
    <xf numFmtId="0" fontId="2807" fillId="1972" borderId="2216" xfId="31"/>
    <xf numFmtId="0" fontId="2803" fillId="1972" borderId="2213" xfId="31" applyAlignment="1">
      <alignment horizontal="left" vertical="center" wrapText="1"/>
    </xf>
    <xf numFmtId="0" fontId="2805" fillId="1972" borderId="2215" xfId="31"/>
    <xf numFmtId="0" fontId="2805" fillId="1972" borderId="2216" xfId="31"/>
    <xf numFmtId="0" fontId="2818" fillId="1972" borderId="2213" xfId="31" applyAlignment="1">
      <alignment horizontal="center" vertical="center"/>
    </xf>
    <xf numFmtId="0" fontId="2803" fillId="1972" borderId="2213" xfId="31" applyAlignment="1">
      <alignment horizontal="center" vertical="center"/>
    </xf>
    <xf numFmtId="0" fontId="2818" fillId="2011" borderId="2188" xfId="31" applyAlignment="1">
      <alignment horizontal="left" vertical="center" wrapText="1"/>
    </xf>
    <xf numFmtId="0" fontId="2813" fillId="2012" borderId="2187" xfId="31" applyAlignment="1">
      <alignment horizontal="center" vertical="center" wrapText="1"/>
    </xf>
    <xf numFmtId="0" fontId="2813" fillId="2012" borderId="2188" xfId="31" applyAlignment="1">
      <alignment horizontal="center" vertical="center" wrapText="1"/>
    </xf>
    <xf numFmtId="0" fontId="2813" fillId="1972" borderId="2187" xfId="31" applyAlignment="1">
      <alignment horizontal="center" vertical="center" wrapText="1"/>
    </xf>
    <xf numFmtId="0" fontId="2819" fillId="1972" borderId="2187" xfId="31" applyAlignment="1">
      <alignment horizontal="center" vertical="center" wrapText="1"/>
    </xf>
    <xf numFmtId="0" fontId="2813" fillId="1977" borderId="2187" xfId="31" applyAlignment="1">
      <alignment horizontal="center" vertical="center" wrapText="1"/>
    </xf>
    <xf numFmtId="0" fontId="2804" fillId="1972" borderId="2188" xfId="31" applyAlignment="1">
      <alignment horizontal="left" vertical="center" wrapText="1"/>
    </xf>
    <xf numFmtId="0" fontId="2815" fillId="1972" borderId="2186" xfId="31" applyAlignment="1">
      <alignment horizontal="left"/>
    </xf>
    <xf numFmtId="0" fontId="2833" fillId="1972" borderId="2186" xfId="31"/>
    <xf numFmtId="0" fontId="2834" fillId="1972" borderId="2186" xfId="31" applyAlignment="1">
      <alignment horizontal="left" vertical="center"/>
    </xf>
    <xf numFmtId="0" fontId="2818" fillId="1972" borderId="2187" xfId="31" applyAlignment="1">
      <alignment horizontal="center" vertical="center"/>
    </xf>
    <xf numFmtId="0" fontId="2818" fillId="1972" borderId="2186" xfId="31" applyAlignment="1">
      <alignment horizontal="center" vertical="center"/>
    </xf>
    <xf numFmtId="0" fontId="2803" fillId="1972" borderId="2186" xfId="31" applyAlignment="1">
      <alignment horizontal="left" vertical="center" wrapText="1"/>
    </xf>
    <xf numFmtId="0" fontId="2804" fillId="1972" borderId="2186" xfId="31" applyAlignment="1">
      <alignment horizontal="left" vertical="center" wrapText="1"/>
    </xf>
    <xf numFmtId="0" fontId="2803" fillId="1972" borderId="2187" xfId="31" applyAlignment="1">
      <alignment horizontal="center" vertical="center"/>
    </xf>
    <xf numFmtId="0" fontId="2815" fillId="1988" borderId="2212" xfId="31" applyAlignment="1">
      <alignment horizontal="center" wrapText="1"/>
    </xf>
    <xf numFmtId="0" fontId="2815" fillId="1972" borderId="2212" xfId="31" applyAlignment="1">
      <alignment horizontal="center" wrapText="1"/>
    </xf>
    <xf numFmtId="0" fontId="2809" fillId="1972" borderId="2212" xfId="31" applyAlignment="1">
      <alignment vertical="bottom"/>
    </xf>
    <xf numFmtId="0" fontId="2809" fillId="1972" borderId="2212" xfId="31" applyAlignment="1">
      <alignment horizontal="center"/>
    </xf>
    <xf numFmtId="3" fontId="2804" fillId="1972" borderId="2187" xfId="31" applyAlignment="1">
      <alignment horizontal="center" vertical="center"/>
    </xf>
    <xf numFmtId="10" fontId="2809" fillId="1972" borderId="2212" xfId="31" applyAlignment="1">
      <alignment horizontal="center"/>
    </xf>
    <xf numFmtId="10" fontId="2809" fillId="1988" borderId="2212" xfId="31" applyAlignment="1">
      <alignment horizontal="center"/>
    </xf>
    <xf numFmtId="0" fontId="2815" fillId="1972" borderId="2186" xfId="31" applyAlignment="1">
      <alignment horizontal="left" vertical="center" wrapText="1"/>
    </xf>
    <xf numFmtId="0" fontId="2815" fillId="1972" borderId="2186" xfId="31" applyAlignment="1">
      <alignment horizontal="center" vertical="center" wrapText="1"/>
    </xf>
    <xf numFmtId="0" fontId="2815" fillId="1972" borderId="2186" xfId="31" applyAlignment="1">
      <alignment horizontal="center" wrapText="1"/>
    </xf>
    <xf numFmtId="0" fontId="2835" fillId="2012" borderId="2187" xfId="31" applyAlignment="1">
      <alignment horizontal="center" vertical="center" wrapText="1"/>
    </xf>
    <xf numFmtId="0" fontId="2809" fillId="1972" borderId="2212" xfId="31" applyAlignment="1">
      <alignment horizontal="center" vertical="bottom"/>
    </xf>
    <xf numFmtId="0" fontId="2804" fillId="1972" borderId="2187" xfId="31" applyAlignment="1">
      <alignment horizontal="center" vertical="center" wrapText="1"/>
    </xf>
    <xf numFmtId="0" fontId="2804" fillId="1972" borderId="2187" xfId="31" applyAlignment="1">
      <alignment horizontal="center" vertical="center" wrapText="1"/>
    </xf>
    <xf numFmtId="3" fontId="2803" fillId="1972" borderId="2187" xfId="31" applyAlignment="1">
      <alignment vertical="center"/>
    </xf>
    <xf numFmtId="0" fontId="2809" fillId="1972" borderId="2217" xfId="31" applyAlignment="1">
      <alignment horizontal="center"/>
    </xf>
    <xf numFmtId="0" fontId="2811" fillId="1972" borderId="2218" xfId="31"/>
    <xf numFmtId="0" fontId="2809" fillId="1972" borderId="2186" xfId="31" applyAlignment="1">
      <alignment horizontal="left" vertical="center"/>
    </xf>
    <xf numFmtId="0" fontId="2811" fillId="1972" borderId="2219" xfId="31"/>
    <xf numFmtId="0" fontId="2809" fillId="1972" borderId="2186" xfId="31" applyAlignment="1">
      <alignment horizontal="left" vertical="center" wrapText="1"/>
    </xf>
    <xf numFmtId="10" fontId="2811" fillId="1972" borderId="2212" xfId="31" applyAlignment="1">
      <alignment horizontal="center"/>
    </xf>
    <xf numFmtId="10" fontId="2809" fillId="1972" borderId="2186" xfId="31"/>
    <xf numFmtId="0" fontId="2809" fillId="1972" borderId="2186" xfId="31" applyAlignment="1">
      <alignment wrapText="1"/>
    </xf>
    <xf numFmtId="0" fontId="2809" fillId="1972" borderId="2186" xfId="31" applyAlignment="1">
      <alignment horizontal="center" vertical="center"/>
    </xf>
    <xf numFmtId="0" fontId="2818" fillId="1972" borderId="2186" xfId="31" applyAlignment="1">
      <alignment horizontal="left" vertical="center"/>
    </xf>
    <xf numFmtId="0" fontId="2810" fillId="1972" borderId="2186" xfId="31" applyAlignment="1">
      <alignment horizontal="center" vertical="center" wrapText="1"/>
    </xf>
    <xf numFmtId="10" fontId="2810" fillId="1972" borderId="2186" xfId="31" applyAlignment="1">
      <alignment horizontal="center" vertical="center" wrapText="1"/>
    </xf>
    <xf numFmtId="0" fontId="2803" fillId="1972" borderId="2186" xfId="31" applyAlignment="1">
      <alignment horizontal="center" vertical="center"/>
    </xf>
    <xf numFmtId="10" fontId="2804" fillId="1972" borderId="2186" xfId="31" applyAlignment="1">
      <alignment horizontal="left" vertical="center" wrapText="1"/>
    </xf>
    <xf numFmtId="0" fontId="2818" fillId="2011" borderId="2187" xfId="31" applyAlignment="1">
      <alignment horizontal="center" vertical="center"/>
    </xf>
    <xf numFmtId="0" fontId="2803" fillId="2011" borderId="2187" xfId="31" applyAlignment="1">
      <alignment horizontal="left" vertical="center" wrapText="1"/>
    </xf>
    <xf numFmtId="0" fontId="2804" fillId="2011" borderId="2187" xfId="31" applyAlignment="1">
      <alignment horizontal="center" vertical="center"/>
    </xf>
    <xf numFmtId="0" fontId="2803" fillId="2011" borderId="2187" xfId="31" applyAlignment="1">
      <alignment horizontal="center" vertical="center"/>
    </xf>
    <xf numFmtId="2" fontId="2803" fillId="2011" borderId="2187" xfId="31" applyAlignment="1">
      <alignment horizontal="center" vertical="center"/>
    </xf>
    <xf numFmtId="2" fontId="2818" fillId="2011" borderId="2187" xfId="31" applyAlignment="1">
      <alignment horizontal="center" vertical="center"/>
    </xf>
    <xf numFmtId="0" fontId="2804" fillId="2011" borderId="2187" xfId="31" applyAlignment="1">
      <alignment horizontal="left" vertical="center" wrapText="1"/>
    </xf>
    <xf numFmtId="0" fontId="2803" fillId="2011" borderId="2187" xfId="31" applyAlignment="1">
      <alignment vertical="center"/>
    </xf>
    <xf numFmtId="0" fontId="2813" fillId="2011" borderId="2187" xfId="31" applyAlignment="1">
      <alignment horizontal="right" vertical="center"/>
    </xf>
    <xf numFmtId="0" fontId="2829" fillId="1972" borderId="2186" xfId="31" applyAlignment="1">
      <alignment horizontal="left" vertical="center" wrapText="1"/>
    </xf>
    <xf numFmtId="0" fontId="2806" fillId="1972" borderId="2186" xfId="31" applyAlignment="1">
      <alignment horizontal="left" vertical="center"/>
    </xf>
    <xf numFmtId="0" fontId="2830" fillId="1972" borderId="2212" xfId="31" applyAlignment="1">
      <alignment horizontal="center" vertical="bottom"/>
    </xf>
    <xf numFmtId="0" fontId="2805" fillId="1972" borderId="2186" xfId="31" applyAlignment="1">
      <alignment horizontal="center" vertical="center" wrapText="1"/>
    </xf>
    <xf numFmtId="0" fontId="2836" fillId="1972" borderId="2212" xfId="31" applyAlignment="1">
      <alignment horizontal="center" vertical="bottom"/>
    </xf>
    <xf numFmtId="0" fontId="2836" fillId="1988" borderId="2212" xfId="31" applyAlignment="1">
      <alignment horizontal="center" vertical="bottom"/>
    </xf>
    <xf numFmtId="0" fontId="2809" fillId="1988" borderId="2212" xfId="31"/>
    <xf numFmtId="10" fontId="2809" fillId="1972" borderId="2212" xfId="31"/>
    <xf numFmtId="0" fontId="2837" fillId="1972" borderId="2186" xfId="31" applyAlignment="1">
      <alignment horizontal="center" vertical="center" wrapText="1"/>
    </xf>
    <xf numFmtId="0" fontId="2829" fillId="1972" borderId="2186" xfId="31"/>
    <xf numFmtId="0" fontId="2836" fillId="2013" borderId="2212" xfId="31" applyAlignment="1">
      <alignment horizontal="center" vertical="bottom"/>
    </xf>
    <xf numFmtId="0" fontId="2809" fillId="1988" borderId="2212" xfId="31" applyAlignment="1">
      <alignment horizontal="center"/>
    </xf>
    <xf numFmtId="0" fontId="2809" fillId="2013" borderId="2212" xfId="31" applyAlignment="1">
      <alignment horizontal="center"/>
    </xf>
    <xf numFmtId="0" fontId="2809" fillId="1988" borderId="2186" xfId="31" applyAlignment="1">
      <alignment horizontal="center"/>
    </xf>
    <xf numFmtId="0" fontId="2810" fillId="1972" borderId="2186" xfId="31" applyAlignment="1">
      <alignment horizontal="center" vertical="center"/>
    </xf>
    <xf numFmtId="0" fontId="2838" fillId="1988" borderId="2186" xfId="31"/>
    <xf numFmtId="0" fontId="2830" fillId="1972" borderId="2217" xfId="31" applyAlignment="1">
      <alignment horizontal="center" wrapText="1"/>
    </xf>
    <xf numFmtId="0" fontId="2839" fillId="1972" borderId="2220" xfId="31" applyAlignment="1">
      <alignment horizontal="left" wrapText="1"/>
    </xf>
    <xf numFmtId="0" fontId="2829" fillId="1972" borderId="2212" xfId="31" applyAlignment="1">
      <alignment horizontal="center"/>
    </xf>
    <xf numFmtId="0" fontId="2840" fillId="2012" borderId="2187" xfId="31" applyAlignment="1">
      <alignment horizontal="center" vertical="center" wrapText="1"/>
    </xf>
    <xf numFmtId="0" fontId="2829" fillId="1972" borderId="2186" xfId="31" applyAlignment="1">
      <alignment horizontal="center"/>
    </xf>
    <xf numFmtId="0" fontId="2839" fillId="1972" borderId="2219" xfId="31" applyAlignment="1">
      <alignment horizontal="left" wrapText="1"/>
    </xf>
    <xf numFmtId="0" fontId="2829" fillId="1988" borderId="2212" xfId="31"/>
    <xf numFmtId="0" fontId="2829" fillId="1972" borderId="2212" xfId="31"/>
    <xf numFmtId="10" fontId="2829" fillId="1972" borderId="2212" xfId="31"/>
    <xf numFmtId="0" fontId="2829" fillId="1988" borderId="2212" xfId="31" applyAlignment="1">
      <alignment horizontal="center"/>
    </xf>
    <xf numFmtId="0" fontId="2829" fillId="2013" borderId="2212" xfId="31" applyAlignment="1">
      <alignment horizontal="center"/>
    </xf>
    <xf numFmtId="0" fontId="2829" fillId="1988" borderId="2186" xfId="31" applyAlignment="1">
      <alignment horizontal="center"/>
    </xf>
    <xf numFmtId="0" fontId="2829" fillId="1988" borderId="2186" xfId="31"/>
    <xf numFmtId="165" fontId="2809" fillId="1972" borderId="2212" xfId="31" applyAlignment="1">
      <alignment horizontal="center"/>
    </xf>
    <xf numFmtId="0" fontId="2809" fillId="1972" borderId="2212" xfId="31" applyAlignment="1">
      <alignment horizontal="center" vertical="center"/>
    </xf>
    <xf numFmtId="0" fontId="2839" fillId="1972" borderId="2212" xfId="31" applyAlignment="1">
      <alignment horizontal="center" vertical="center" wrapText="1"/>
    </xf>
    <xf numFmtId="10" fontId="2809" fillId="1972" borderId="2212" xfId="31" applyAlignment="1">
      <alignment horizontal="center" vertical="center"/>
    </xf>
    <xf numFmtId="9" fontId="2809" fillId="1972" borderId="2212" xfId="31" applyAlignment="1">
      <alignment horizontal="center" vertical="center"/>
    </xf>
    <xf numFmtId="0" fontId="2809" fillId="1972" borderId="2212" xfId="31" applyAlignment="1">
      <alignment horizontal="left" vertical="bottom" wrapText="1"/>
    </xf>
    <xf numFmtId="0" fontId="2830" fillId="1972" borderId="2212" xfId="31" applyAlignment="1">
      <alignment horizontal="center" wrapText="1"/>
    </xf>
    <xf numFmtId="0" fontId="2829" fillId="1972" borderId="2212" xfId="31" applyAlignment="1">
      <alignment horizontal="center" wrapText="1"/>
    </xf>
    <xf numFmtId="0" fontId="2839" fillId="1972" borderId="2212" xfId="31" applyAlignment="1">
      <alignment horizontal="center" wrapText="1"/>
    </xf>
    <xf numFmtId="0" fontId="2829" fillId="1972" borderId="2212" xfId="31" applyAlignment="1">
      <alignment horizontal="right" wrapText="1"/>
    </xf>
    <xf numFmtId="0" fontId="2829" fillId="1972" borderId="2212" xfId="31" applyAlignment="1">
      <alignment horizontal="left" wrapText="1"/>
    </xf>
    <xf numFmtId="0" fontId="2835" fillId="2011" borderId="2187" xfId="31" applyAlignment="1">
      <alignment horizontal="center" vertical="center" wrapText="1"/>
    </xf>
    <xf numFmtId="10" fontId="2829" fillId="1972" borderId="2212" xfId="31" applyAlignment="1">
      <alignment horizontal="right" wrapText="1"/>
    </xf>
    <xf numFmtId="0" fontId="2809" fillId="2013" borderId="2212" xfId="31" applyAlignment="1">
      <alignment horizontal="left" vertical="bottom" wrapText="1"/>
    </xf>
    <xf numFmtId="0" fontId="2803" fillId="1972" borderId="2186" xfId="31" applyAlignment="1">
      <alignment vertical="center"/>
    </xf>
    <xf numFmtId="0" fontId="2819" fillId="1972" borderId="2187" xfId="31" applyAlignment="1">
      <alignment horizontal="center" vertical="center"/>
    </xf>
    <xf numFmtId="0" fontId="2841" fillId="1972" borderId="2186" xfId="31" applyAlignment="1">
      <alignment horizontal="center" vertical="center" wrapText="1"/>
    </xf>
    <xf numFmtId="0" fontId="2841" fillId="1972" borderId="2186" xfId="31" applyAlignment="1">
      <alignment horizontal="center" vertical="center"/>
    </xf>
    <xf numFmtId="0" fontId="2803" fillId="2012" borderId="2187" xfId="31" applyAlignment="1">
      <alignment vertical="center"/>
    </xf>
    <xf numFmtId="0" fontId="2813" fillId="1972" borderId="2187" xfId="31" applyAlignment="1">
      <alignment horizontal="center" vertical="center"/>
    </xf>
    <xf numFmtId="0" fontId="2842" fillId="1972" borderId="2187" xfId="31" applyAlignment="1">
      <alignment horizontal="center" vertical="center"/>
    </xf>
    <xf numFmtId="0" fontId="2803" fillId="2014" borderId="2187" xfId="31" applyAlignment="1">
      <alignment vertical="center"/>
    </xf>
    <xf numFmtId="0" fontId="2813" fillId="1972" borderId="2187" xfId="31" applyAlignment="1">
      <alignment horizontal="center" vertical="center"/>
    </xf>
    <xf numFmtId="0" fontId="2842" fillId="1972" borderId="2187" xfId="31" applyAlignment="1">
      <alignment horizontal="center" vertical="center"/>
    </xf>
    <xf numFmtId="0" fontId="2809" fillId="1972" borderId="2186" xfId="31" applyAlignment="1">
      <alignment vertical="center" wrapText="1"/>
    </xf>
    <xf numFmtId="0" fontId="2809" fillId="1972" borderId="2186" xfId="31" applyAlignment="1">
      <alignment horizontal="center" vertical="center" wrapText="1"/>
    </xf>
    <xf numFmtId="0" fontId="2813" fillId="1972" borderId="2186" xfId="31" applyAlignment="1">
      <alignment horizontal="center" vertical="center"/>
    </xf>
    <xf numFmtId="0" fontId="2843" fillId="1972" borderId="2186" xfId="31" applyAlignment="1">
      <alignment horizontal="center" vertical="center"/>
    </xf>
    <xf numFmtId="0" fontId="2804" fillId="2015" borderId="2187" xfId="31" applyAlignment="1">
      <alignment horizontal="left" vertical="center"/>
    </xf>
    <xf numFmtId="0" fontId="2804" fillId="1981" borderId="2187" xfId="31" applyAlignment="1">
      <alignment horizontal="left" vertical="center"/>
    </xf>
    <xf numFmtId="0" fontId="2844" fillId="1972" borderId="2186" xfId="31" applyAlignment="1">
      <alignment horizontal="center" vertical="center"/>
    </xf>
    <xf numFmtId="0" fontId="2804" fillId="2016" borderId="2187" xfId="31" applyAlignment="1">
      <alignment horizontal="left" vertical="center"/>
    </xf>
    <xf numFmtId="0" fontId="2804" fillId="1979" borderId="2187" xfId="31" applyAlignment="1">
      <alignment horizontal="left" vertical="center"/>
    </xf>
    <xf numFmtId="166" fontId="2840" fillId="2011" borderId="2187" xfId="31" applyAlignment="1">
      <alignment horizontal="center" vertical="center"/>
    </xf>
    <xf numFmtId="0" fontId="2813" fillId="2011" borderId="2187" xfId="31" applyAlignment="1">
      <alignment horizontal="center" vertical="center"/>
    </xf>
    <xf numFmtId="166" fontId="2835" fillId="2011" borderId="2187" xfId="31" applyAlignment="1">
      <alignment horizontal="center" vertical="center"/>
    </xf>
    <xf numFmtId="0" fontId="2840" fillId="2011" borderId="2187" xfId="31" applyAlignment="1">
      <alignment horizontal="center" vertical="center"/>
    </xf>
    <xf numFmtId="0" fontId="2805" fillId="1972" borderId="2186" xfId="31" applyAlignment="1">
      <alignment horizontal="center" vertical="center" wrapText="1"/>
    </xf>
    <xf numFmtId="0" fontId="2837" fillId="1972" borderId="2186" xfId="31" applyAlignment="1">
      <alignment horizontal="center" vertical="center" wrapText="1"/>
    </xf>
    <xf numFmtId="0" fontId="2813" fillId="1972" borderId="2186" xfId="31" applyAlignment="1">
      <alignment horizontal="right" vertical="center"/>
    </xf>
    <xf numFmtId="0" fontId="2813" fillId="1972" borderId="2187" xfId="31" applyAlignment="1">
      <alignment horizontal="right" vertical="center"/>
    </xf>
    <xf numFmtId="0" fontId="2818" fillId="1977" borderId="2187" xfId="31" applyAlignment="1">
      <alignment horizontal="center" vertical="center"/>
    </xf>
    <xf numFmtId="1" fontId="2835" fillId="1972" borderId="2186" xfId="31" applyAlignment="1">
      <alignment horizontal="center" vertical="center"/>
    </xf>
    <xf numFmtId="1" fontId="2835" fillId="2011" borderId="2187" xfId="31" applyAlignment="1">
      <alignment horizontal="center" vertical="center"/>
    </xf>
    <xf numFmtId="0" fontId="2835" fillId="2011" borderId="2187" xfId="31" applyAlignment="1">
      <alignment horizontal="center" vertical="center"/>
    </xf>
    <xf numFmtId="0" fontId="2840" fillId="1977" borderId="2187" xfId="31" applyAlignment="1">
      <alignment horizontal="center" vertical="center" wrapText="1"/>
    </xf>
    <xf numFmtId="0" fontId="2835" fillId="1972" borderId="2186" xfId="31" applyAlignment="1">
      <alignment horizontal="center" vertical="center"/>
    </xf>
    <xf numFmtId="0" fontId="2845" fillId="1972" borderId="2186" xfId="31" applyAlignment="1">
      <alignment horizontal="center" vertical="center" wrapText="1"/>
    </xf>
    <xf numFmtId="10" fontId="2809" fillId="1972" borderId="2186" xfId="31" applyAlignment="1">
      <alignment vertical="center" wrapText="1"/>
    </xf>
    <xf numFmtId="0" fontId="2846" fillId="1972" borderId="2187" xfId="31" applyAlignment="1">
      <alignment horizontal="left" vertical="center" wrapText="1"/>
    </xf>
    <xf numFmtId="0" fontId="2813" fillId="1977" borderId="2187" xfId="31" applyAlignment="1">
      <alignment horizontal="center" vertical="center"/>
    </xf>
    <xf numFmtId="0" fontId="2804" fillId="1972" borderId="2186" xfId="31" applyAlignment="1">
      <alignment horizontal="center" vertical="center"/>
    </xf>
    <xf numFmtId="0" fontId="2819" fillId="1972" borderId="2187" xfId="31" applyAlignment="1">
      <alignment horizontal="left" vertical="center" wrapText="1"/>
    </xf>
    <xf numFmtId="0" fontId="2815" fillId="1972" borderId="2186" xfId="31"/>
    <xf numFmtId="0" fontId="2813" fillId="1980" borderId="2187" xfId="31" applyAlignment="1">
      <alignment horizontal="center" vertical="center"/>
    </xf>
    <xf numFmtId="0" fontId="2835" fillId="1977" borderId="2187" xfId="31" applyAlignment="1">
      <alignment horizontal="center" vertical="center" wrapText="1"/>
    </xf>
    <xf numFmtId="0" fontId="2813" fillId="1981" borderId="2187" xfId="31" applyAlignment="1">
      <alignment horizontal="center" vertical="center"/>
    </xf>
    <xf numFmtId="0" fontId="2818" fillId="1972" borderId="2186" xfId="31" applyAlignment="1">
      <alignment horizontal="left" vertical="center" wrapText="1"/>
    </xf>
    <xf numFmtId="0" fontId="2818" fillId="2011" borderId="2188" xfId="31" applyAlignment="1">
      <alignment horizontal="left" vertical="center"/>
    </xf>
    <xf numFmtId="10" fontId="2803" fillId="1972" borderId="2187" xfId="31" applyAlignment="1">
      <alignment vertical="center"/>
    </xf>
    <xf numFmtId="0" fontId="2815" fillId="1972" borderId="2217" xfId="31" applyAlignment="1">
      <alignment horizontal="center" vertical="center" wrapText="1"/>
    </xf>
    <xf numFmtId="0" fontId="2807" fillId="1972" borderId="2219" xfId="31"/>
    <xf numFmtId="0" fontId="2807" fillId="1972" borderId="2221" xfId="31"/>
    <xf numFmtId="0" fontId="2815" fillId="2017" borderId="2212" xfId="31" applyAlignment="1">
      <alignment horizontal="center" vertical="center" wrapText="1"/>
    </xf>
    <xf numFmtId="0" fontId="2809" fillId="1972" borderId="2212" xfId="31" applyAlignment="1">
      <alignment horizontal="center" vertical="center" wrapText="1"/>
    </xf>
    <xf numFmtId="0" fontId="2809" fillId="1972" borderId="2212" xfId="31" applyAlignment="1">
      <alignment vertical="center" wrapText="1"/>
    </xf>
    <xf numFmtId="0" fontId="2809" fillId="1977" borderId="2212" xfId="31" applyAlignment="1">
      <alignment horizontal="center" vertical="center" wrapText="1"/>
    </xf>
    <xf numFmtId="0" fontId="2829" fillId="1972" borderId="2212" xfId="31" applyAlignment="1">
      <alignment horizontal="center" vertical="center" wrapText="1"/>
    </xf>
    <xf numFmtId="0" fontId="2829" fillId="1988" borderId="2212" xfId="31" applyAlignment="1">
      <alignment horizontal="left" vertical="center" wrapText="1"/>
    </xf>
    <xf numFmtId="2" fontId="2804" fillId="1972" borderId="2187" xfId="31" applyAlignment="1">
      <alignment horizontal="center" vertical="center"/>
    </xf>
    <xf numFmtId="2" fontId="2813" fillId="1977" borderId="2187" xfId="31" applyAlignment="1">
      <alignment horizontal="center" vertical="center"/>
    </xf>
    <xf numFmtId="0" fontId="2815" fillId="1972" borderId="2212" xfId="31" applyAlignment="1">
      <alignment horizontal="center"/>
    </xf>
    <xf numFmtId="0" fontId="2845" fillId="2012" borderId="2212" xfId="31" applyAlignment="1">
      <alignment horizontal="center" vertical="center"/>
    </xf>
    <xf numFmtId="0" fontId="2839" fillId="1972" borderId="2186" xfId="31" applyAlignment="1">
      <alignment horizontal="left" vertical="center" wrapText="1"/>
    </xf>
    <xf numFmtId="0" fontId="2837" fillId="1972" borderId="2212" xfId="31" applyAlignment="1">
      <alignment wrapText="1"/>
    </xf>
    <xf numFmtId="0" fontId="2815" fillId="2012" borderId="2212" xfId="31" applyAlignment="1">
      <alignment horizontal="center" vertical="center" wrapText="1"/>
    </xf>
    <xf numFmtId="0" fontId="2815" fillId="2012" borderId="2212" xfId="31" applyAlignment="1">
      <alignment horizontal="center" vertical="center"/>
    </xf>
    <xf numFmtId="0" fontId="2815" fillId="2017" borderId="2186" xfId="31" applyAlignment="1">
      <alignment horizontal="center" vertical="center"/>
    </xf>
    <xf numFmtId="0" fontId="2845" fillId="1972" borderId="2212" xfId="31" applyAlignment="1">
      <alignment horizontal="center" vertical="center" wrapText="1"/>
    </xf>
    <xf numFmtId="3" fontId="2845" fillId="1972" borderId="2212" xfId="31" applyAlignment="1">
      <alignment horizontal="center" vertical="center" wrapText="1"/>
    </xf>
    <xf numFmtId="0" fontId="2809" fillId="1988" borderId="2212" xfId="31" applyAlignment="1">
      <alignment horizontal="center" wrapText="1"/>
    </xf>
    <xf numFmtId="0" fontId="2809" fillId="1972" borderId="2222" xfId="31" applyAlignment="1">
      <alignment horizontal="center"/>
    </xf>
    <xf numFmtId="0" fontId="2809" fillId="1972" borderId="2223" xfId="31" applyAlignment="1">
      <alignment horizontal="center"/>
    </xf>
    <xf numFmtId="0" fontId="2809" fillId="2018" borderId="2224" xfId="31" applyAlignment="1">
      <alignment horizontal="center" vertical="bottom"/>
    </xf>
    <xf numFmtId="0" fontId="2809" fillId="1972" borderId="2225" xfId="31" applyAlignment="1">
      <alignment horizontal="center" vertical="bottom"/>
    </xf>
    <xf numFmtId="0" fontId="2809" fillId="1972" borderId="2186" xfId="31" applyAlignment="1">
      <alignment horizontal="center" vertical="bottom"/>
    </xf>
    <xf numFmtId="0" fontId="2809" fillId="2018" borderId="2226" xfId="31" applyAlignment="1">
      <alignment horizontal="center" vertical="bottom"/>
    </xf>
    <xf numFmtId="0" fontId="2809" fillId="1972" borderId="2217" xfId="31" applyAlignment="1">
      <alignment horizontal="center" vertical="bottom"/>
    </xf>
    <xf numFmtId="0" fontId="2809" fillId="1972" borderId="2225" xfId="31" applyAlignment="1">
      <alignment horizontal="center"/>
    </xf>
    <xf numFmtId="0" fontId="2809" fillId="2018" borderId="2227" xfId="31" applyAlignment="1">
      <alignment horizontal="center" vertical="bottom"/>
    </xf>
    <xf numFmtId="0" fontId="2847" fillId="2019" borderId="2212" xfId="31" applyAlignment="1">
      <alignment horizontal="right" vertical="center" wrapText="1"/>
    </xf>
    <xf numFmtId="0" fontId="2815" fillId="2018" borderId="2228" xfId="31" applyAlignment="1">
      <alignment horizontal="center" vertical="bottom"/>
    </xf>
    <xf numFmtId="0" fontId="2815" fillId="2018" borderId="2229" xfId="31" applyAlignment="1">
      <alignment horizontal="center" vertical="bottom"/>
    </xf>
    <xf numFmtId="0" fontId="2815" fillId="2018" borderId="2230" xfId="31" applyAlignment="1">
      <alignment horizontal="center" vertical="bottom"/>
    </xf>
    <xf numFmtId="0" fontId="2809" fillId="2018" borderId="2231" xfId="31" applyAlignment="1">
      <alignment horizontal="center"/>
    </xf>
    <xf numFmtId="0" fontId="2809" fillId="2018" borderId="2232" xfId="31" applyAlignment="1">
      <alignment horizontal="center"/>
    </xf>
    <xf numFmtId="0" fontId="2809" fillId="2018" borderId="2233" xfId="31" applyAlignment="1">
      <alignment horizontal="center"/>
    </xf>
    <xf numFmtId="0" fontId="2809" fillId="2018" borderId="2221" xfId="31" applyAlignment="1">
      <alignment horizontal="center"/>
    </xf>
    <xf numFmtId="0" fontId="2809" fillId="2018" borderId="2219" xfId="31" applyAlignment="1">
      <alignment horizontal="center"/>
    </xf>
    <xf numFmtId="0" fontId="2815" fillId="1977" borderId="2217" xfId="31" applyAlignment="1">
      <alignment horizontal="left" vertical="center" wrapText="1"/>
    </xf>
    <xf numFmtId="0" fontId="2815" fillId="2020" borderId="2212" xfId="31" applyAlignment="1">
      <alignment horizontal="left" vertical="center" wrapText="1"/>
    </xf>
    <xf numFmtId="0" fontId="2829" fillId="1988" borderId="2186" xfId="31" applyAlignment="1">
      <alignment horizontal="center" vertical="center" wrapText="1"/>
    </xf>
    <xf numFmtId="0" fontId="2815" fillId="2021" borderId="2212" xfId="31" applyAlignment="1">
      <alignment horizontal="left" vertical="center" wrapText="1"/>
    </xf>
    <xf numFmtId="0" fontId="2848" fillId="1972" borderId="2186" xfId="31"/>
    <xf numFmtId="0" fontId="2848" fillId="1972" borderId="2234" xfId="31"/>
    <xf numFmtId="0" fontId="2849" fillId="1972" borderId="2186" xfId="31" applyAlignment="1">
      <alignment horizontal="center" vertical="center" wrapText="1"/>
    </xf>
    <xf numFmtId="0" fontId="2850" fillId="1972" borderId="2186" xfId="31" applyAlignment="1">
      <alignment horizontal="center" vertical="center" wrapText="1"/>
    </xf>
    <xf numFmtId="0" fontId="2848" fillId="1972" borderId="2186" xfId="31" applyAlignment="1">
      <alignment horizontal="center" vertical="center"/>
    </xf>
    <xf numFmtId="0" fontId="2850" fillId="1972" borderId="2231" xfId="31" applyAlignment="1">
      <alignment horizontal="center" vertical="center" wrapText="1"/>
    </xf>
    <xf numFmtId="0" fontId="2807" fillId="1972" borderId="2232" xfId="31"/>
    <xf numFmtId="0" fontId="2807" fillId="1972" borderId="2233" xfId="31"/>
    <xf numFmtId="0" fontId="2850" fillId="1972" borderId="2212" xfId="31" applyAlignment="1">
      <alignment horizontal="center" vertical="center" wrapText="1"/>
    </xf>
    <xf numFmtId="0" fontId="2850" fillId="1989" borderId="2212" xfId="31" applyAlignment="1">
      <alignment horizontal="center" vertical="center" wrapText="1"/>
    </xf>
    <xf numFmtId="0" fontId="2848" fillId="1988" borderId="2186" xfId="31" applyAlignment="1">
      <alignment horizontal="center" vertical="bottom" wrapText="1"/>
    </xf>
    <xf numFmtId="0" fontId="2848" fillId="1988" borderId="2212" xfId="31" applyAlignment="1">
      <alignment horizontal="center" vertical="bottom" wrapText="1"/>
    </xf>
    <xf numFmtId="0" fontId="2848" fillId="1991" borderId="2212" xfId="31" applyAlignment="1">
      <alignment horizontal="left" wrapText="1"/>
    </xf>
    <xf numFmtId="3" fontId="2851" fillId="1988" borderId="2212" xfId="31" applyAlignment="1">
      <alignment horizontal="center" wrapText="1"/>
    </xf>
    <xf numFmtId="0" fontId="2848" fillId="1972" borderId="2212" xfId="31" applyAlignment="1">
      <alignment horizontal="center" vertical="bottom" wrapText="1"/>
    </xf>
    <xf numFmtId="0" fontId="2849" fillId="1972" borderId="2212" xfId="31" applyAlignment="1">
      <alignment horizontal="center" vertical="bottom" wrapText="1"/>
    </xf>
    <xf numFmtId="0" fontId="2848" fillId="1972" borderId="2186" xfId="31" applyAlignment="1">
      <alignment horizontal="center"/>
    </xf>
    <xf numFmtId="0" fontId="2848" fillId="1972" borderId="2186" xfId="31" applyAlignment="1">
      <alignment horizontal="center" vertical="bottom"/>
    </xf>
    <xf numFmtId="0" fontId="2851" fillId="1988" borderId="2212" xfId="31" applyAlignment="1">
      <alignment horizontal="center" wrapText="1"/>
    </xf>
    <xf numFmtId="0" fontId="2850" fillId="1972" borderId="2186" xfId="31" applyAlignment="1">
      <alignment vertical="bottom" wrapText="1"/>
    </xf>
    <xf numFmtId="0" fontId="2850" fillId="2012" borderId="2235" xfId="31" applyAlignment="1">
      <alignment vertical="bottom" wrapText="1"/>
    </xf>
    <xf numFmtId="0" fontId="2850" fillId="2012" borderId="2236" xfId="31" applyAlignment="1">
      <alignment vertical="bottom" wrapText="1"/>
    </xf>
    <xf numFmtId="1" fontId="2850" fillId="2012" borderId="2236" xfId="31" applyAlignment="1">
      <alignment horizontal="center" vertical="bottom" wrapText="1"/>
    </xf>
    <xf numFmtId="1" fontId="2850" fillId="2012" borderId="2220" xfId="31" applyAlignment="1">
      <alignment horizontal="center" vertical="bottom" wrapText="1"/>
    </xf>
    <xf numFmtId="0" fontId="2852" fillId="1972" borderId="2186" xfId="31" applyAlignment="1">
      <alignment vertical="center"/>
    </xf>
    <xf numFmtId="0" fontId="2848" fillId="1972" borderId="2186" xfId="31" applyAlignment="1">
      <alignment horizontal="left" vertical="center"/>
    </xf>
    <xf numFmtId="0" fontId="2809" fillId="1989" borderId="2212" xfId="31" applyAlignment="1">
      <alignment horizontal="center" wrapText="1"/>
    </xf>
    <xf numFmtId="0" fontId="2809" fillId="1991" borderId="2212" xfId="31" applyAlignment="1">
      <alignment horizontal="center" wrapText="1"/>
    </xf>
    <xf numFmtId="0" fontId="2809" fillId="1972" borderId="2212" xfId="31" applyAlignment="1">
      <alignment horizontal="center" wrapText="1"/>
    </xf>
    <xf numFmtId="0" fontId="2830" fillId="1972" borderId="2186" xfId="31" applyAlignment="1">
      <alignment vertical="center" wrapText="1"/>
    </xf>
    <xf numFmtId="0" fontId="2809" fillId="1992" borderId="2212" xfId="31"/>
    <xf numFmtId="0" fontId="2809" fillId="2017" borderId="2186" xfId="31"/>
    <xf numFmtId="0" fontId="2853" fillId="1972" borderId="2186" xfId="31" applyAlignment="1">
      <alignment horizontal="center" vertical="bottom"/>
    </xf>
    <xf numFmtId="0" fontId="2829" fillId="1972" borderId="2186" xfId="31" applyAlignment="1">
      <alignment vertical="bottom"/>
    </xf>
    <xf numFmtId="0" fontId="2853" fillId="1972" borderId="2212" xfId="31" applyAlignment="1">
      <alignment horizontal="center"/>
    </xf>
    <xf numFmtId="0" fontId="2853" fillId="2022" borderId="2212" xfId="31" applyAlignment="1">
      <alignment horizontal="center"/>
    </xf>
    <xf numFmtId="0" fontId="2853" fillId="1977" borderId="2212" xfId="31" applyAlignment="1">
      <alignment horizontal="center"/>
    </xf>
    <xf numFmtId="0" fontId="2853" fillId="2020" borderId="2212" xfId="31" applyAlignment="1">
      <alignment horizontal="center"/>
    </xf>
    <xf numFmtId="0" fontId="2853" fillId="2023" borderId="2212" xfId="31" applyAlignment="1">
      <alignment horizontal="center"/>
    </xf>
    <xf numFmtId="0" fontId="2853" fillId="2024" borderId="2212" xfId="31" applyAlignment="1">
      <alignment horizontal="center"/>
    </xf>
    <xf numFmtId="0" fontId="2829" fillId="1972" borderId="2234" xfId="31" applyAlignment="1">
      <alignment horizontal="center"/>
    </xf>
    <xf numFmtId="0" fontId="2829" fillId="1972" borderId="2219" xfId="31" applyAlignment="1">
      <alignment horizontal="center"/>
    </xf>
    <xf numFmtId="0" fontId="2829" fillId="1991" borderId="2221" xfId="31" applyAlignment="1">
      <alignment horizontal="center"/>
    </xf>
    <xf numFmtId="0" fontId="2829" fillId="1991" borderId="2236" xfId="31" applyAlignment="1">
      <alignment horizontal="center"/>
    </xf>
    <xf numFmtId="0" fontId="2829" fillId="1972" borderId="2227" xfId="31" applyAlignment="1">
      <alignment horizontal="center"/>
    </xf>
    <xf numFmtId="0" fontId="2829" fillId="1972" borderId="2220" xfId="31" applyAlignment="1">
      <alignment horizontal="center"/>
    </xf>
    <xf numFmtId="0" fontId="2853" fillId="1972" borderId="2186" xfId="31" applyAlignment="1">
      <alignment horizontal="right"/>
    </xf>
    <xf numFmtId="0" fontId="2854" fillId="2012" borderId="2186" xfId="31" applyAlignment="1">
      <alignment horizontal="right"/>
    </xf>
    <xf numFmtId="0" fontId="2854" fillId="2012" borderId="2186" xfId="31" applyAlignment="1">
      <alignment horizontal="left"/>
    </xf>
    <xf numFmtId="0" fontId="2855" fillId="1972" borderId="2186" xfId="31" applyAlignment="1">
      <alignment vertical="bottom"/>
    </xf>
    <xf numFmtId="0" fontId="2853" fillId="1972" borderId="2212" xfId="31" applyAlignment="1">
      <alignment horizontal="left"/>
    </xf>
    <xf numFmtId="0" fontId="2829" fillId="1972" borderId="2212" xfId="31" applyAlignment="1">
      <alignment horizontal="left"/>
    </xf>
    <xf numFmtId="0" fontId="2854" fillId="1972" borderId="2186" xfId="31" applyAlignment="1">
      <alignment vertical="bottom"/>
    </xf>
    <xf numFmtId="0" fontId="2856" fillId="1972" borderId="2186" xfId="31" applyAlignment="1">
      <alignment horizontal="left" vertical="bottom"/>
    </xf>
    <xf numFmtId="0" fontId="2809" fillId="1972" borderId="2186" xfId="31" applyAlignment="1">
      <alignment horizontal="left" vertical="bottom"/>
    </xf>
    <xf numFmtId="0" fontId="2857" fillId="1972" borderId="2186" xfId="31" applyAlignment="1">
      <alignment horizontal="left" vertical="bottom"/>
    </xf>
    <xf numFmtId="0" fontId="2858" fillId="2017" borderId="2212" xfId="31" applyAlignment="1">
      <alignment horizontal="center" vertical="bottom"/>
    </xf>
    <xf numFmtId="0" fontId="2858" fillId="2025" borderId="2212" xfId="31" applyAlignment="1">
      <alignment horizontal="center" vertical="bottom"/>
    </xf>
    <xf numFmtId="0" fontId="2858" fillId="2026" borderId="2212" xfId="31" applyAlignment="1">
      <alignment horizontal="center" vertical="bottom"/>
    </xf>
    <xf numFmtId="0" fontId="2858" fillId="2003" borderId="2212" xfId="31" applyAlignment="1">
      <alignment horizontal="center" vertical="bottom"/>
    </xf>
    <xf numFmtId="0" fontId="2858" fillId="2002" borderId="2212" xfId="31" applyAlignment="1">
      <alignment horizontal="center" vertical="bottom"/>
    </xf>
    <xf numFmtId="0" fontId="2858" fillId="2027" borderId="2212" xfId="31" applyAlignment="1">
      <alignment horizontal="center" vertical="bottom"/>
    </xf>
    <xf numFmtId="0" fontId="2858" fillId="2018" borderId="2212" xfId="31" applyAlignment="1">
      <alignment horizontal="center" vertical="center"/>
    </xf>
    <xf numFmtId="0" fontId="2858" fillId="2018" borderId="2219" xfId="31" applyAlignment="1">
      <alignment horizontal="left"/>
    </xf>
    <xf numFmtId="0" fontId="2815" fillId="2018" borderId="2219" xfId="31" applyAlignment="1">
      <alignment horizontal="left"/>
    </xf>
    <xf numFmtId="0" fontId="2859" fillId="2020" borderId="2212" xfId="31" applyAlignment="1">
      <alignment horizontal="center"/>
    </xf>
    <xf numFmtId="0" fontId="2859" fillId="1972" borderId="2212" xfId="31" applyAlignment="1">
      <alignment horizontal="center"/>
    </xf>
    <xf numFmtId="0" fontId="2859" fillId="1977" borderId="2212" xfId="31" applyAlignment="1">
      <alignment horizontal="center"/>
    </xf>
    <xf numFmtId="0" fontId="2815" fillId="2017" borderId="2212" xfId="31" applyAlignment="1">
      <alignment horizontal="right"/>
    </xf>
    <xf numFmtId="0" fontId="2858" fillId="2012" borderId="2212" xfId="31" applyAlignment="1">
      <alignment horizontal="center"/>
    </xf>
    <xf numFmtId="0" fontId="2853" fillId="2017" borderId="2212" xfId="31" applyAlignment="1">
      <alignment horizontal="left" vertical="bottom"/>
    </xf>
    <xf numFmtId="0" fontId="2829" fillId="1972" borderId="2212" xfId="31" applyAlignment="1">
      <alignment horizontal="left" vertical="top" wrapText="1"/>
    </xf>
    <xf numFmtId="0" fontId="2829" fillId="1972" borderId="2186" xfId="31" applyAlignment="1">
      <alignment horizontal="left" vertical="top"/>
    </xf>
    <xf numFmtId="0" fontId="2853" fillId="1972" borderId="2186" xfId="31" applyAlignment="1">
      <alignment horizontal="left" vertical="bottom"/>
    </xf>
    <xf numFmtId="0" fontId="2829" fillId="1972" borderId="2186" xfId="31" applyAlignment="1">
      <alignment horizontal="left" vertical="top" wrapText="1"/>
    </xf>
    <xf numFmtId="0" fontId="2853" fillId="2017" borderId="2212" xfId="31" applyAlignment="1">
      <alignment horizontal="center" vertical="bottom"/>
    </xf>
    <xf numFmtId="0" fontId="2815" fillId="1972" borderId="2212" xfId="31" applyAlignment="1">
      <alignment horizontal="left" vertical="top"/>
    </xf>
    <xf numFmtId="0" fontId="2859" fillId="1972" borderId="2186" xfId="31" applyAlignment="1">
      <alignment horizontal="left" vertical="bottom"/>
    </xf>
    <xf numFmtId="0" fontId="2853" fillId="1972" borderId="2186" xfId="31"/>
    <xf numFmtId="0" fontId="2853" fillId="2028" borderId="2212" xfId="31" applyAlignment="1">
      <alignment horizontal="center"/>
    </xf>
    <xf numFmtId="0" fontId="2821" fillId="1972" borderId="2186" xfId="31" applyAlignment="1">
      <alignment horizontal="center"/>
    </xf>
    <xf numFmtId="0" fontId="2858" fillId="2025" borderId="2212" xfId="31" applyAlignment="1">
      <alignment horizontal="center" vertical="center"/>
    </xf>
    <xf numFmtId="0" fontId="2829" fillId="1972" borderId="2212" xfId="31" applyAlignment="1">
      <alignment horizontal="left" vertical="center"/>
    </xf>
    <xf numFmtId="0" fontId="2860" fillId="1972" borderId="2186" xfId="31" applyAlignment="1">
      <alignment horizontal="left"/>
    </xf>
    <xf numFmtId="0" fontId="2809" fillId="1972" borderId="2186" xfId="31" applyAlignment="1">
      <alignment horizontal="left" vertical="top" wrapText="1"/>
    </xf>
    <xf numFmtId="0" fontId="2858" fillId="2029" borderId="2212" xfId="31" applyAlignment="1">
      <alignment horizontal="center" vertical="center"/>
    </xf>
    <xf numFmtId="0" fontId="2809" fillId="1972" borderId="2186" xfId="31" applyAlignment="1">
      <alignment horizontal="left" vertical="top"/>
    </xf>
    <xf numFmtId="0" fontId="2858" fillId="2003" borderId="2212" xfId="31" applyAlignment="1">
      <alignment horizontal="center" vertical="center"/>
    </xf>
    <xf numFmtId="0" fontId="2858" fillId="2002" borderId="2212" xfId="31" applyAlignment="1">
      <alignment horizontal="center" vertical="center"/>
    </xf>
    <xf numFmtId="0" fontId="2858" fillId="2027" borderId="2212" xfId="31" applyAlignment="1">
      <alignment horizontal="center" vertical="center"/>
    </xf>
    <xf numFmtId="0" fontId="2861" fillId="1972" borderId="2186" xfId="31" applyAlignment="1">
      <alignment horizontal="left" vertical="bottom"/>
    </xf>
    <xf numFmtId="0" fontId="2862" fillId="1972" borderId="2186" xfId="31"/>
    <xf numFmtId="0" fontId="2862" fillId="1972" borderId="2186" xfId="31" applyAlignment="1">
      <alignment vertical="bottom"/>
    </xf>
    <xf numFmtId="0" fontId="2863" fillId="1972" borderId="2186" xfId="31" applyAlignment="1">
      <alignment horizontal="center" vertical="bottom"/>
    </xf>
    <xf numFmtId="0" fontId="2863" fillId="2030" borderId="2212" xfId="31" applyAlignment="1">
      <alignment horizontal="center" vertical="bottom" wrapText="1"/>
    </xf>
    <xf numFmtId="0" fontId="2863" fillId="2022" borderId="2212" xfId="31" applyAlignment="1">
      <alignment horizontal="center" vertical="bottom" wrapText="1"/>
    </xf>
    <xf numFmtId="0" fontId="2863" fillId="2020" borderId="2212" xfId="31" applyAlignment="1">
      <alignment horizontal="center" vertical="bottom" wrapText="1"/>
    </xf>
    <xf numFmtId="0" fontId="2863" fillId="2024" borderId="2212" xfId="31" applyAlignment="1">
      <alignment horizontal="center" vertical="bottom" wrapText="1"/>
    </xf>
    <xf numFmtId="0" fontId="2863" fillId="2023" borderId="2212" xfId="31" applyAlignment="1">
      <alignment horizontal="center" vertical="bottom" wrapText="1"/>
    </xf>
    <xf numFmtId="0" fontId="2863" fillId="1972" borderId="2234" xfId="31" applyAlignment="1">
      <alignment horizontal="center" vertical="bottom"/>
    </xf>
    <xf numFmtId="0" fontId="2863" fillId="1972" borderId="2212" xfId="31" applyAlignment="1">
      <alignment vertical="bottom"/>
    </xf>
    <xf numFmtId="0" fontId="2862" fillId="2012" borderId="2212" xfId="31" applyAlignment="1">
      <alignment vertical="bottom"/>
    </xf>
    <xf numFmtId="0" fontId="2862" fillId="1972" borderId="2212" xfId="31" applyAlignment="1">
      <alignment horizontal="center" vertical="bottom"/>
    </xf>
    <xf numFmtId="0" fontId="2863" fillId="1972" borderId="2186" xfId="31" applyAlignment="1">
      <alignment horizontal="right" vertical="bottom"/>
    </xf>
    <xf numFmtId="0" fontId="2863" fillId="2030" borderId="2212" xfId="31" applyAlignment="1">
      <alignment horizontal="center" vertical="bottom"/>
    </xf>
    <xf numFmtId="0" fontId="2863" fillId="2022" borderId="2212" xfId="31" applyAlignment="1">
      <alignment horizontal="center" vertical="bottom"/>
    </xf>
    <xf numFmtId="0" fontId="2863" fillId="2020" borderId="2212" xfId="31" applyAlignment="1">
      <alignment horizontal="center" vertical="bottom"/>
    </xf>
    <xf numFmtId="0" fontId="2863" fillId="2024" borderId="2212" xfId="31" applyAlignment="1">
      <alignment horizontal="center" vertical="bottom"/>
    </xf>
    <xf numFmtId="0" fontId="2863" fillId="2023" borderId="2212" xfId="31" applyAlignment="1">
      <alignment horizontal="center" vertical="bottom"/>
    </xf>
    <xf numFmtId="0" fontId="2863" fillId="1972" borderId="2186" xfId="31" applyAlignment="1">
      <alignment vertical="bottom"/>
    </xf>
    <xf numFmtId="0" fontId="2810" fillId="1972" borderId="2186" xfId="31" applyAlignment="1">
      <alignment vertical="bottom"/>
    </xf>
    <xf numFmtId="0" fontId="2864" fillId="1972" borderId="2186" xfId="31" applyAlignment="1">
      <alignment vertical="bottom"/>
    </xf>
    <xf numFmtId="0" fontId="2863" fillId="2030" borderId="2212" xfId="31" applyAlignment="1">
      <alignment vertical="bottom"/>
    </xf>
    <xf numFmtId="0" fontId="2862" fillId="1972" borderId="2212" xfId="31" applyAlignment="1">
      <alignment vertical="bottom" wrapText="1"/>
    </xf>
    <xf numFmtId="0" fontId="2862" fillId="1972" borderId="2212" xfId="31" applyAlignment="1">
      <alignment vertical="bottom"/>
    </xf>
    <xf numFmtId="0" fontId="2863" fillId="2022" borderId="2212" xfId="31" applyAlignment="1">
      <alignment vertical="bottom"/>
    </xf>
    <xf numFmtId="0" fontId="2863" fillId="2020" borderId="2212" xfId="31" applyAlignment="1">
      <alignment vertical="bottom"/>
    </xf>
    <xf numFmtId="0" fontId="2863" fillId="2023" borderId="2212" xfId="31" applyAlignment="1">
      <alignment vertical="bottom"/>
    </xf>
    <xf numFmtId="0" fontId="2863" fillId="2024" borderId="2212" xfId="31" applyAlignment="1">
      <alignment vertical="bottom"/>
    </xf>
    <xf numFmtId="0" fontId="2815" fillId="1972" borderId="2186" xfId="31" applyAlignment="1">
      <alignment horizontal="right"/>
    </xf>
    <xf numFmtId="0" fontId="2850" fillId="1988" borderId="2212" xfId="31" applyAlignment="1">
      <alignment horizontal="center" vertical="center" wrapText="1"/>
    </xf>
    <xf numFmtId="0" fontId="2809" fillId="1972" borderId="2186" xfId="31" applyAlignment="1">
      <alignment horizontal="right"/>
    </xf>
    <xf numFmtId="0" fontId="2865" fillId="2020" borderId="2212" xfId="31" applyAlignment="1">
      <alignment horizontal="center" wrapText="1"/>
    </xf>
    <xf numFmtId="0" fontId="2809" fillId="1972" borderId="2212" xfId="31" applyAlignment="1">
      <alignment horizontal="right" wrapText="1"/>
    </xf>
    <xf numFmtId="165" fontId="2809" fillId="1972" borderId="2212" xfId="31" applyAlignment="1">
      <alignment horizontal="right" wrapText="1"/>
    </xf>
    <xf numFmtId="165" fontId="2809" fillId="1972" borderId="2212" xfId="31"/>
    <xf numFmtId="0" fontId="2865" fillId="2012" borderId="2212" xfId="31" applyAlignment="1">
      <alignment horizontal="center" vertical="center" wrapText="1"/>
    </xf>
    <xf numFmtId="0" fontId="2866" fillId="1972" borderId="2186" xfId="31" applyAlignment="1">
      <alignment horizontal="left" vertical="center" wrapText="1"/>
    </xf>
    <xf numFmtId="0" fontId="2867" fillId="1972" borderId="2186" xfId="31" applyAlignment="1">
      <alignment vertical="bottom"/>
    </xf>
    <xf numFmtId="0" fontId="2868" fillId="1989" borderId="2212" xfId="31" applyAlignment="1">
      <alignment horizontal="center" vertical="center"/>
    </xf>
    <xf numFmtId="0" fontId="2868" fillId="1989" borderId="2212" xfId="31" applyAlignment="1">
      <alignment horizontal="center" vertical="center" wrapText="1"/>
    </xf>
    <xf numFmtId="0" fontId="2869" fillId="2017" borderId="2212" xfId="31" applyAlignment="1">
      <alignment horizontal="center" vertical="center"/>
    </xf>
    <xf numFmtId="0" fontId="2869" fillId="1989" borderId="2212" xfId="31" applyAlignment="1">
      <alignment horizontal="center" vertical="center" wrapText="1"/>
    </xf>
    <xf numFmtId="0" fontId="2869" fillId="1989" borderId="2212" xfId="31" applyAlignment="1">
      <alignment horizontal="center" vertical="center"/>
    </xf>
    <xf numFmtId="0" fontId="2866" fillId="1972" borderId="2212" xfId="31" applyAlignment="1">
      <alignment horizontal="left" vertical="center" wrapText="1"/>
    </xf>
    <xf numFmtId="10" fontId="2866" fillId="1972" borderId="2212" xfId="31" applyAlignment="1">
      <alignment horizontal="left" vertical="center" wrapText="1"/>
    </xf>
    <xf numFmtId="2" fontId="2866" fillId="1972" borderId="2212" xfId="31" applyAlignment="1">
      <alignment horizontal="left" vertical="center" wrapText="1"/>
    </xf>
    <xf numFmtId="0" fontId="2815" fillId="1989" borderId="2212" xfId="31" applyAlignment="1">
      <alignment horizontal="center"/>
    </xf>
    <xf numFmtId="0" fontId="2870" fillId="1989" borderId="2212" xfId="31" applyAlignment="1">
      <alignment horizontal="center" wrapText="1"/>
    </xf>
    <xf numFmtId="0" fontId="2867" fillId="1989" borderId="2212" xfId="31" applyAlignment="1">
      <alignment vertical="bottom"/>
    </xf>
    <xf numFmtId="0" fontId="2871" fillId="1989" borderId="2212" xfId="31" applyAlignment="1">
      <alignment horizontal="center" vertical="bottom"/>
    </xf>
    <xf numFmtId="0" fontId="2870" fillId="1972" borderId="2212" xfId="31" applyAlignment="1">
      <alignment horizontal="center" vertical="center" wrapText="1"/>
    </xf>
    <xf numFmtId="0" fontId="2866" fillId="2031" borderId="2212" xfId="31" applyAlignment="1">
      <alignment horizontal="center" vertical="center" wrapText="1"/>
    </xf>
    <xf numFmtId="0" fontId="2866" fillId="1972" borderId="2212" xfId="31" applyAlignment="1">
      <alignment horizontal="center" vertical="center" wrapText="1"/>
    </xf>
    <xf numFmtId="0" fontId="2867" fillId="1972" borderId="2212" xfId="31" applyAlignment="1">
      <alignment vertical="center"/>
    </xf>
    <xf numFmtId="0" fontId="2868" fillId="1989" borderId="2224" xfId="31" applyAlignment="1">
      <alignment horizontal="center" vertical="center"/>
    </xf>
    <xf numFmtId="0" fontId="2868" fillId="1989" borderId="2224" xfId="31" applyAlignment="1">
      <alignment horizontal="center" vertical="center" wrapText="1"/>
    </xf>
    <xf numFmtId="0" fontId="2866" fillId="1972" borderId="2212" xfId="31" applyAlignment="1">
      <alignment wrapText="1"/>
    </xf>
    <xf numFmtId="0" fontId="2866" fillId="1972" borderId="2219" xfId="31" applyAlignment="1">
      <alignment wrapText="1"/>
    </xf>
    <xf numFmtId="165" fontId="2867" fillId="1972" borderId="2219" xfId="31" applyAlignment="1">
      <alignment horizontal="center" vertical="bottom"/>
    </xf>
    <xf numFmtId="10" fontId="2867" fillId="1972" borderId="2219" xfId="31" applyAlignment="1">
      <alignment horizontal="center" vertical="bottom"/>
    </xf>
    <xf numFmtId="0" fontId="2866" fillId="1972" borderId="2227" xfId="31" applyAlignment="1">
      <alignment wrapText="1"/>
    </xf>
    <xf numFmtId="0" fontId="2866" fillId="1972" borderId="2220" xfId="31" applyAlignment="1">
      <alignment wrapText="1"/>
    </xf>
    <xf numFmtId="165" fontId="2867" fillId="1972" borderId="2220" xfId="31" applyAlignment="1">
      <alignment horizontal="center" vertical="bottom"/>
    </xf>
    <xf numFmtId="0" fontId="2866" fillId="1972" borderId="2186" xfId="31" applyAlignment="1">
      <alignment wrapText="1"/>
    </xf>
    <xf numFmtId="0" fontId="2809" fillId="1972" borderId="2220" xfId="31"/>
    <xf numFmtId="10" fontId="2867" fillId="1972" borderId="2220" xfId="31" applyAlignment="1">
      <alignment horizontal="center" vertical="bottom"/>
    </xf>
    <xf numFmtId="0" fontId="2799" fillId="1972" borderId="2186" xfId="31"/>
    <xf numFmtId="0" fontId="2806" fillId="1982" borderId="2187" xfId="31" applyAlignment="1">
      <alignment horizontal="left" vertical="center"/>
    </xf>
    <xf numFmtId="0" fontId="2799" fillId="1972" borderId="2189" xfId="31"/>
    <xf numFmtId="0" fontId="2799" fillId="1972" borderId="2190" xfId="31"/>
    <xf numFmtId="0" fontId="2810" fillId="1983" borderId="2187" xfId="31" applyAlignment="1">
      <alignment horizontal="center" vertical="center"/>
    </xf>
    <xf numFmtId="0" fontId="2799" fillId="1972" borderId="2192" xfId="31"/>
    <xf numFmtId="0" fontId="2818" fillId="1977" borderId="2187" xfId="31" applyAlignment="1">
      <alignment horizontal="left" vertical="center" wrapText="1"/>
    </xf>
    <xf numFmtId="0" fontId="2818" fillId="1978" borderId="2187" xfId="31" applyAlignment="1">
      <alignment horizontal="left" vertical="center" wrapText="1"/>
    </xf>
    <xf numFmtId="0" fontId="2818" fillId="1979" borderId="2187" xfId="31" applyAlignment="1">
      <alignment horizontal="left" vertical="center" wrapText="1"/>
    </xf>
    <xf numFmtId="0" fontId="2818" fillId="1980" borderId="2187" xfId="31" applyAlignment="1">
      <alignment horizontal="left" vertical="center" wrapText="1"/>
    </xf>
    <xf numFmtId="0" fontId="2818" fillId="1981" borderId="2187" xfId="31" applyAlignment="1">
      <alignment horizontal="left" vertical="center" wrapText="1"/>
    </xf>
    <xf numFmtId="0" fontId="2815" fillId="1972" borderId="2196" xfId="31"/>
    <xf numFmtId="0" fontId="2799" fillId="1972" borderId="2194" xfId="31"/>
    <xf numFmtId="0" fontId="2799" fillId="1972" borderId="2200" xfId="31"/>
    <xf numFmtId="0" fontId="2802" fillId="1972" borderId="2186" xfId="31"/>
    <xf numFmtId="0" fontId="2801" fillId="1972" borderId="2212" xfId="31" applyAlignment="1">
      <alignment horizontal="left" vertical="center"/>
    </xf>
    <xf numFmtId="0" fontId="2802" fillId="1972" borderId="2212" xfId="31"/>
    <xf numFmtId="0" fontId="2799" fillId="1972" borderId="2215" xfId="31"/>
    <xf numFmtId="0" fontId="2799" fillId="1972" borderId="2216" xfId="31"/>
    <xf numFmtId="0" fontId="2818" fillId="2011" borderId="2187" xfId="31" applyAlignment="1">
      <alignment horizontal="left" vertical="center" wrapText="1"/>
    </xf>
    <xf numFmtId="0" fontId="2810" fillId="1972" borderId="2186" xfId="31"/>
    <xf numFmtId="0" fontId="2819" fillId="1972" borderId="2186" xfId="31" applyAlignment="1">
      <alignment horizontal="center" wrapText="1"/>
    </xf>
    <xf numFmtId="0" fontId="2818" fillId="2011" borderId="2187" xfId="31" applyAlignment="1">
      <alignment horizontal="left" vertical="center"/>
    </xf>
    <xf numFmtId="0" fontId="2815" fillId="1972" borderId="2212" xfId="31" applyAlignment="1">
      <alignment horizontal="center" vertical="center" wrapText="1"/>
    </xf>
    <xf numFmtId="0" fontId="2799" fillId="1972" borderId="2219" xfId="31"/>
    <xf numFmtId="0" fontId="2799" fillId="1972" borderId="2221" xfId="31"/>
    <xf numFmtId="0" fontId="2815" fillId="1977" borderId="2212" xfId="31" applyAlignment="1">
      <alignment horizontal="left" vertical="center" wrapText="1"/>
    </xf>
    <xf numFmtId="0" fontId="2850" fillId="1972" borderId="2224" xfId="31" applyAlignment="1">
      <alignment horizontal="center" vertical="center" wrapText="1"/>
    </xf>
    <xf numFmtId="0" fontId="2799" fillId="1972" borderId="2232" xfId="31"/>
    <xf numFmtId="0" fontId="2799" fillId="1972" borderId="2233" xfId="31"/>
    <xf numFmtId="0" fontId="2813" fillId="2012" borderId="2187" xfId="31" applyAlignment="1">
      <alignment vertical="center" wrapText="1"/>
    </xf>
    <xf numFmtId="0" fontId="2803" fillId="1972" borderId="2187" xfId="31" applyAlignment="1">
      <alignment vertical="top" wrapText="1"/>
    </xf>
    <xf numFmtId="0" fontId="2872" fillId="1972" borderId="2186" xfId="31" applyAlignment="1">
      <alignment vertical="top" wrapText="1"/>
    </xf>
    <xf numFmtId="0" fontId="2818" fillId="1972" borderId="2187" xfId="31" applyAlignment="1">
      <alignment vertical="top" wrapText="1"/>
    </xf>
    <xf numFmtId="0" fontId="2873" fillId="2011" borderId="2187" xfId="31" applyAlignment="1">
      <alignment horizontal="left" vertical="center"/>
    </xf>
    <xf numFmtId="0" fontId="2873" fillId="1972" borderId="2186" xfId="31" applyAlignment="1">
      <alignment horizontal="center" vertical="center"/>
    </xf>
    <xf numFmtId="0" fontId="2874" fillId="1972" borderId="2245" xfId="31" applyAlignment="1">
      <alignment vertical="top" wrapText="1"/>
    </xf>
    <xf numFmtId="0" fontId="2876" fillId="1972" borderId="2245" xfId="31" applyAlignment="1">
      <alignment vertical="top" wrapText="1"/>
    </xf>
    <xf numFmtId="0" fontId="2799" fillId="1972" borderId="2248" xfId="31"/>
    <xf numFmtId="0" fontId="2799" fillId="1972" borderId="2249" xfId="31"/>
    <xf numFmtId="0" fontId="2873" fillId="1972" borderId="2186" xfId="31"/>
    <xf numFmtId="0" fontId="2875" fillId="1972" borderId="2245" xfId="31" applyAlignment="1">
      <alignment vertical="top" wrapText="1"/>
    </xf>
    <xf numFmtId="0" fontId="2874" fillId="1972" borderId="2245" xfId="31" applyAlignment="1">
      <alignment horizontal="left" vertical="center"/>
    </xf>
    <xf numFmtId="1" fontId="2840" fillId="2011" borderId="2187" xfId="31" applyAlignment="1">
      <alignment horizontal="center" vertical="center"/>
    </xf>
    <xf numFmtId="1" fontId="2804" fillId="1972" borderId="2187" xfId="31" applyAlignment="1">
      <alignment horizontal="center" vertical="center"/>
    </xf>
    <xf numFmtId="0" fontId="2877" fillId="2032" borderId="2212" xfId="31" applyAlignment="1">
      <alignment horizontal="center" vertical="center"/>
    </xf>
    <xf numFmtId="0" fontId="2873" fillId="1972" borderId="2187" xfId="31" applyAlignment="1">
      <alignment horizontal="center" vertical="center"/>
    </xf>
    <xf numFmtId="0" fontId="2872" fillId="1972" borderId="2187" xfId="31" applyAlignment="1">
      <alignment vertical="top" wrapText="1"/>
    </xf>
    <xf numFmtId="0" fontId="2799" fillId="1972" borderId="2237" xfId="31"/>
    <xf numFmtId="0" fontId="2799" fillId="1972" borderId="2238" xfId="31"/>
    <xf numFmtId="0" fontId="2799" fillId="1972" borderId="2251" xfId="31"/>
    <xf numFmtId="0" fontId="2799" fillId="1972" borderId="2252" xfId="31"/>
    <xf numFmtId="0" fontId="2799" fillId="1972" borderId="2253" xfId="31"/>
    <xf numFmtId="0" fontId="2878" fillId="1977" borderId="2212" xfId="31" applyAlignment="1">
      <alignment horizontal="left" vertical="center" wrapText="1"/>
    </xf>
    <xf numFmtId="0" fontId="2799" fillId="1977" borderId="2212" xfId="31"/>
    <xf numFmtId="0" fontId="2879" fillId="2017" borderId="2212" xfId="31" applyAlignment="1">
      <alignment horizontal="center" vertical="center" wrapText="1"/>
    </xf>
    <xf numFmtId="0" fontId="2879" fillId="1972" borderId="2212" xfId="31" applyAlignment="1">
      <alignment horizontal="center" vertical="center" wrapText="1"/>
    </xf>
    <xf numFmtId="0" fontId="2880" fillId="1972" borderId="2212" xfId="31" applyAlignment="1">
      <alignment horizontal="left" vertical="center" wrapText="1"/>
    </xf>
    <xf numFmtId="0" fontId="2882" fillId="1977" borderId="2212" xfId="31" applyAlignment="1">
      <alignment horizontal="left" vertical="center" wrapText="1"/>
    </xf>
    <xf numFmtId="0" fontId="2799" fillId="1972" borderId="2212" xfId="31"/>
    <xf numFmtId="0" fontId="2879" fillId="2019" borderId="2212" xfId="31" applyAlignment="1">
      <alignment horizontal="center" vertical="center" wrapText="1"/>
    </xf>
    <xf numFmtId="0" fontId="2880" fillId="2019" borderId="2212" xfId="31" applyAlignment="1">
      <alignment horizontal="left" vertical="center" wrapText="1"/>
    </xf>
    <xf numFmtId="0" fontId="2879" fillId="1981" borderId="2212" xfId="31" applyAlignment="1">
      <alignment horizontal="center" vertical="center" wrapText="1"/>
    </xf>
    <xf numFmtId="0" fontId="2880" fillId="1981" borderId="2212" xfId="31" applyAlignment="1">
      <alignment horizontal="left" vertical="center" wrapText="1"/>
    </xf>
    <xf numFmtId="0" fontId="2880" fillId="1988" borderId="2212" xfId="31" applyAlignment="1">
      <alignment horizontal="center" vertical="center" wrapText="1"/>
    </xf>
    <xf numFmtId="0" fontId="2880" fillId="1991" borderId="2212" xfId="31" applyAlignment="1">
      <alignment horizontal="left" vertical="center" wrapText="1"/>
    </xf>
    <xf numFmtId="3" fontId="2879" fillId="1988" borderId="2212" xfId="31" applyAlignment="1">
      <alignment horizontal="center" vertical="center" wrapText="1"/>
    </xf>
    <xf numFmtId="0" fontId="2880" fillId="1972" borderId="2212" xfId="31" applyAlignment="1">
      <alignment horizontal="center" vertical="center" wrapText="1"/>
    </xf>
    <xf numFmtId="0" fontId="2880" fillId="2019" borderId="2212" xfId="31" applyAlignment="1">
      <alignment horizontal="center" vertical="center" wrapText="1"/>
    </xf>
    <xf numFmtId="0" fontId="2879" fillId="1988" borderId="2212" xfId="31" applyAlignment="1">
      <alignment horizontal="center" vertical="center" wrapText="1"/>
    </xf>
    <xf numFmtId="0" fontId="2880" fillId="2012" borderId="2212" xfId="31" applyAlignment="1">
      <alignment horizontal="center" vertical="center" wrapText="1"/>
    </xf>
    <xf numFmtId="0" fontId="2880" fillId="2012" borderId="2212" xfId="31" applyAlignment="1">
      <alignment horizontal="left" vertical="center" wrapText="1"/>
    </xf>
    <xf numFmtId="0" fontId="2879" fillId="2012" borderId="2212" xfId="31" applyAlignment="1">
      <alignment horizontal="center" vertical="center" wrapText="1"/>
    </xf>
    <xf numFmtId="1" fontId="2880" fillId="2012" borderId="2212" xfId="31" applyAlignment="1">
      <alignment horizontal="center" vertical="center" wrapText="1"/>
    </xf>
    <xf numFmtId="1" fontId="2880" fillId="2019" borderId="2212" xfId="31" applyAlignment="1">
      <alignment horizontal="center" vertical="center" wrapText="1"/>
    </xf>
    <xf numFmtId="0" fontId="2879" fillId="1977" borderId="2212" xfId="31"/>
    <xf numFmtId="0" fontId="2879" fillId="1977" borderId="2212" xfId="31" applyAlignment="1">
      <alignment horizontal="left" vertical="center" wrapText="1"/>
    </xf>
    <xf numFmtId="0" fontId="2879" fillId="1977" borderId="2212" xfId="31" applyAlignment="1">
      <alignment horizontal="center" vertical="center" wrapText="1"/>
    </xf>
    <xf numFmtId="0" fontId="2880" fillId="1972" borderId="2212" xfId="31"/>
    <xf numFmtId="0" fontId="2879" fillId="1972" borderId="2254" xfId="31"/>
    <xf numFmtId="0" fontId="2879" fillId="1972" borderId="2254" xfId="31" applyAlignment="1">
      <alignment horizontal="left" vertical="center" wrapText="1"/>
    </xf>
    <xf numFmtId="0" fontId="2879" fillId="1972" borderId="2254" xfId="31" applyAlignment="1">
      <alignment horizontal="center" vertical="center" wrapText="1"/>
    </xf>
    <xf numFmtId="0" fontId="2879" fillId="1981" borderId="2254" xfId="31" applyAlignment="1">
      <alignment horizontal="center" vertical="center" wrapText="1"/>
    </xf>
    <xf numFmtId="0" fontId="2879" fillId="1972" borderId="2186" xfId="31"/>
    <xf numFmtId="0" fontId="2881" fillId="1972" borderId="2186" xfId="31"/>
    <xf numFmtId="0" fontId="2799" fillId="1972" borderId="2235" xfId="31"/>
    <xf numFmtId="0" fontId="2799" fillId="1972" borderId="2236" xfId="31"/>
    <xf numFmtId="0" fontId="2799" fillId="1972" borderId="2220" xfId="31"/>
    <xf numFmtId="0" fontId="2880" fillId="1991" borderId="2212" xfId="31" applyAlignment="1">
      <alignment horizontal="center" vertical="center" wrapText="1"/>
    </xf>
    <xf numFmtId="0" fontId="2879" fillId="1988" borderId="2212" xfId="31" applyAlignment="1">
      <alignment horizontal="left" vertical="center" wrapText="1"/>
    </xf>
    <xf numFmtId="0" fontId="2880" fillId="1988" borderId="2212" xfId="31" applyAlignment="1">
      <alignment horizontal="left" vertical="center" wrapText="1"/>
    </xf>
    <xf numFmtId="0" fontId="2879" fillId="2016" borderId="2212" xfId="31" applyAlignment="1">
      <alignment horizontal="center" vertical="center" wrapText="1"/>
    </xf>
    <xf numFmtId="0" fontId="2879" fillId="1980" borderId="2212" xfId="31" applyAlignment="1">
      <alignment horizontal="center" vertical="center" wrapText="1"/>
    </xf>
    <xf numFmtId="0" fontId="2879" fillId="1991" borderId="2212" xfId="31" applyAlignment="1">
      <alignment horizontal="center" wrapText="1"/>
    </xf>
    <xf numFmtId="0" fontId="2881" fillId="2016" borderId="2212" xfId="31" applyAlignment="1">
      <alignment horizontal="center" wrapText="1"/>
    </xf>
    <xf numFmtId="0" fontId="2881" fillId="1980" borderId="2212" xfId="31" applyAlignment="1">
      <alignment horizontal="center" wrapText="1"/>
    </xf>
    <xf numFmtId="0" fontId="2881" fillId="1981" borderId="2212" xfId="31" applyAlignment="1">
      <alignment horizontal="center" wrapText="1"/>
    </xf>
    <xf numFmtId="0" fontId="2881" fillId="1991" borderId="2212" xfId="31" applyAlignment="1">
      <alignment horizontal="center" wrapText="1"/>
    </xf>
    <xf numFmtId="0" fontId="2880" fillId="2017" borderId="2212" xfId="31" applyAlignment="1">
      <alignment horizontal="center" vertical="center" wrapText="1"/>
    </xf>
    <xf numFmtId="0" fontId="2829" fillId="1988" borderId="2212" xfId="31" applyNumberFormat="1" applyFont="1" applyFill="1" applyBorder="1" applyAlignment="1">
      <alignment horizontal="center" vertical="center" wrapText="1"/>
    </xf>
    <xf numFmtId="0" fontId="2829" fillId="1988" borderId="2212" xfId="31" applyNumberFormat="1" applyFont="1" applyFill="1" applyBorder="1" applyAlignment="1">
      <alignment horizontal="center" vertical="top" wrapText="1"/>
    </xf>
    <xf numFmtId="0" fontId="2809" fillId="2033" borderId="2186" xfId="31" applyNumberFormat="1" applyFont="1" applyFill="1" applyBorder="1" applyAlignment="1">
      <alignment horizontal="left" vertical="center" wrapText="1"/>
    </xf>
    <xf numFmtId="0" fontId="2809" fillId="2033" borderId="2186" xfId="31" applyNumberFormat="1" applyFont="1" applyFill="1" applyBorder="1" applyAlignment="1">
      <alignment horizontal="center" vertical="center" wrapText="1"/>
    </xf>
    <xf numFmtId="0" fontId="2805" fillId="2033" borderId="2186" xfId="31" applyNumberFormat="1" applyFont="1" applyFill="1" applyBorder="1"/>
    <xf numFmtId="0" fontId="2809" fillId="2033" borderId="2186" xfId="31" applyNumberFormat="1" applyFont="1" applyFill="1" applyBorder="1" applyAlignment="1">
      <alignment horizontal="center"/>
    </xf>
    <xf numFmtId="0" fontId="2883" fillId="2033" borderId="2186" xfId="31" applyNumberFormat="1" applyFont="1" applyFill="1" applyBorder="1" applyAlignment="1">
      <alignment horizontal="left" vertical="center" wrapText="1"/>
    </xf>
    <xf numFmtId="0" fontId="2883" fillId="2033" borderId="2186" xfId="31" applyNumberFormat="1" applyFont="1" applyFill="1" applyBorder="1" applyAlignment="1">
      <alignment horizontal="center" vertical="center" wrapText="1"/>
    </xf>
    <xf numFmtId="0" fontId="2883" fillId="2033" borderId="2186" xfId="31" applyNumberFormat="1" applyFont="1" applyFill="1" applyBorder="1"/>
    <xf numFmtId="0" fontId="2883" fillId="2033" borderId="2186" xfId="31" applyNumberFormat="1" applyFont="1" applyFill="1" applyBorder="1" applyAlignment="1">
      <alignment horizontal="center"/>
    </xf>
    <xf numFmtId="0" fontId="2883" fillId="2033" borderId="2186" xfId="31" applyNumberFormat="1" applyFont="1" applyFill="1" applyBorder="1" applyAlignment="1">
      <alignment wrapText="1"/>
    </xf>
    <xf numFmtId="0" fontId="2883" fillId="2033" borderId="2186" xfId="31" applyNumberFormat="1" applyFont="1" applyFill="1" applyBorder="1" applyAlignment="1">
      <alignment horizontal="center" wrapText="1"/>
    </xf>
    <xf numFmtId="0" fontId="2883" fillId="2033" borderId="2186" xfId="31" applyNumberFormat="1" applyFont="1" applyFill="1" applyBorder="1" applyAlignment="1">
      <alignment horizontal="left" vertical="top" wrapText="1"/>
    </xf>
    <xf numFmtId="0" fontId="2883" fillId="2033" borderId="2186" xfId="31" applyNumberFormat="1" applyFont="1" applyFill="1" applyBorder="1" applyAlignment="1">
      <alignment horizontal="center" vertical="top" wrapText="1"/>
    </xf>
    <xf numFmtId="0" fontId="2883" fillId="2033" borderId="2186" xfId="31" applyNumberFormat="1" applyFont="1" applyFill="1" applyBorder="1" applyAlignment="1">
      <alignment vertical="top" wrapText="1"/>
    </xf>
    <xf numFmtId="0" fontId="2884" fillId="1972" borderId="2212" xfId="31" applyNumberFormat="1" applyFont="1" applyFill="1" applyBorder="1" applyAlignment="1">
      <alignment horizontal="center" vertical="center" wrapText="1"/>
    </xf>
    <xf numFmtId="0" fontId="2885" fillId="1972" borderId="2221" xfId="31" applyNumberFormat="1" applyFont="1" applyFill="1" applyBorder="1"/>
    <xf numFmtId="0" fontId="2885" fillId="1972" borderId="2219" xfId="31" applyNumberFormat="1" applyFont="1" applyFill="1" applyBorder="1"/>
    <xf numFmtId="0" fontId="2886" fillId="1972" borderId="2186" xfId="31" applyNumberFormat="1" applyFont="1" applyFill="1" applyBorder="1" applyAlignment="1">
      <alignment vertical="center" wrapText="1"/>
    </xf>
    <xf numFmtId="0" fontId="2884" fillId="2017" borderId="2212" xfId="31" applyNumberFormat="1" applyFont="1" applyFill="1" applyBorder="1" applyAlignment="1">
      <alignment horizontal="center" vertical="center" wrapText="1"/>
    </xf>
    <xf numFmtId="0" fontId="2886" fillId="1972" borderId="2212" xfId="31" applyNumberFormat="1" applyFont="1" applyFill="1" applyBorder="1" applyAlignment="1">
      <alignment horizontal="center" vertical="center" wrapText="1"/>
    </xf>
    <xf numFmtId="0" fontId="2886" fillId="1972" borderId="2212" xfId="31" applyNumberFormat="1" applyFont="1" applyFill="1" applyBorder="1" applyAlignment="1">
      <alignment vertical="center" wrapText="1"/>
    </xf>
    <xf numFmtId="0" fontId="2886" fillId="1977" borderId="2212" xfId="31" applyNumberFormat="1" applyFont="1" applyFill="1" applyBorder="1" applyAlignment="1">
      <alignment horizontal="center" vertical="center" wrapText="1"/>
    </xf>
    <xf numFmtId="0" fontId="2884" fillId="2033" borderId="2212" xfId="31" applyNumberFormat="1" applyFont="1" applyFill="1" applyBorder="1" applyAlignment="1">
      <alignment horizontal="center" vertical="center" wrapText="1"/>
    </xf>
    <xf numFmtId="0" fontId="2885" fillId="2033" borderId="2221" xfId="31" applyNumberFormat="1" applyFont="1" applyFill="1" applyBorder="1"/>
    <xf numFmtId="0" fontId="2885" fillId="2033" borderId="2219" xfId="31" applyNumberFormat="1" applyFont="1" applyFill="1" applyBorder="1"/>
    <xf numFmtId="0" fontId="2886" fillId="2033" borderId="2186" xfId="31" applyNumberFormat="1" applyFont="1" applyFill="1" applyBorder="1" applyAlignment="1">
      <alignment vertical="center" wrapText="1"/>
    </xf>
    <xf numFmtId="0" fontId="2886" fillId="2033" borderId="2212" xfId="31" applyNumberFormat="1" applyFont="1" applyFill="1" applyBorder="1" applyAlignment="1">
      <alignment horizontal="center" vertical="center" wrapText="1"/>
    </xf>
    <xf numFmtId="0" fontId="2886" fillId="2033" borderId="2212" xfId="31" applyNumberFormat="1" applyFont="1" applyFill="1" applyBorder="1" applyAlignment="1">
      <alignment vertical="center" wrapText="1"/>
    </xf>
    <xf numFmtId="0" fontId="2885" fillId="2033" borderId="2221" xfId="31" applyNumberFormat="1" applyFont="1" applyFill="1" applyBorder="1" applyAlignment="1">
      <alignment wrapText="1"/>
    </xf>
    <xf numFmtId="0" fontId="2885" fillId="2033" borderId="2219" xfId="31" applyNumberFormat="1" applyFont="1" applyFill="1" applyBorder="1" applyAlignment="1">
      <alignment wrapText="1"/>
    </xf>
    <xf numFmtId="0" fontId="2884" fillId="2033" borderId="2212" xfId="31" applyNumberFormat="1" applyFont="1" applyFill="1" applyBorder="1" applyAlignment="1">
      <alignment horizontal="center" vertical="top" wrapText="1"/>
    </xf>
    <xf numFmtId="0" fontId="2885" fillId="2033" borderId="2221" xfId="31" applyNumberFormat="1" applyFont="1" applyFill="1" applyBorder="1" applyAlignment="1">
      <alignment vertical="top" wrapText="1"/>
    </xf>
    <xf numFmtId="0" fontId="2885" fillId="2033" borderId="2219" xfId="31" applyNumberFormat="1" applyFont="1" applyFill="1" applyBorder="1" applyAlignment="1">
      <alignment vertical="top" wrapText="1"/>
    </xf>
    <xf numFmtId="0" fontId="2886" fillId="2033" borderId="2186" xfId="31" applyNumberFormat="1" applyFont="1" applyFill="1" applyBorder="1" applyAlignment="1">
      <alignment vertical="top" wrapText="1"/>
    </xf>
    <xf numFmtId="0" fontId="2886" fillId="2033" borderId="2212" xfId="31" applyNumberFormat="1" applyFont="1" applyFill="1" applyBorder="1" applyAlignment="1">
      <alignment horizontal="center" vertical="top" wrapText="1"/>
    </xf>
    <xf numFmtId="0" fontId="2886" fillId="2033" borderId="2212" xfId="31" applyNumberFormat="1" applyFont="1" applyFill="1" applyBorder="1" applyAlignment="1">
      <alignment vertical="top" wrapText="1"/>
    </xf>
    <xf numFmtId="0" fontId="2884" fillId="2034" borderId="2212" xfId="31" applyNumberFormat="1" applyFont="1" applyFill="1" applyBorder="1" applyAlignment="1">
      <alignment horizontal="center" vertical="top" wrapText="1"/>
    </xf>
    <xf numFmtId="0" fontId="2885" fillId="2034" borderId="2221" xfId="31" applyNumberFormat="1" applyFont="1" applyFill="1" applyBorder="1" applyAlignment="1">
      <alignment vertical="top" wrapText="1"/>
    </xf>
    <xf numFmtId="0" fontId="2885" fillId="2034" borderId="2219" xfId="31" applyNumberFormat="1" applyFont="1" applyFill="1" applyBorder="1" applyAlignment="1">
      <alignment vertical="top" wrapText="1"/>
    </xf>
    <xf numFmtId="0" fontId="2886" fillId="2034" borderId="2186" xfId="31" applyNumberFormat="1" applyFont="1" applyFill="1" applyBorder="1" applyAlignment="1">
      <alignment vertical="top" wrapText="1"/>
    </xf>
    <xf numFmtId="0" fontId="2887" fillId="2034" borderId="2212" xfId="31" applyNumberFormat="1" applyFont="1" applyFill="1" applyBorder="1" applyAlignment="1">
      <alignment horizontal="center" vertical="top" wrapText="1"/>
    </xf>
    <xf numFmtId="0" fontId="2888" fillId="2034" borderId="2221" xfId="31" applyNumberFormat="1" applyFont="1" applyFill="1" applyBorder="1" applyAlignment="1">
      <alignment vertical="top" wrapText="1"/>
    </xf>
    <xf numFmtId="0" fontId="2888" fillId="2034" borderId="2219" xfId="31" applyNumberFormat="1" applyFont="1" applyFill="1" applyBorder="1" applyAlignment="1">
      <alignment vertical="top" wrapText="1"/>
    </xf>
    <xf numFmtId="0" fontId="2887" fillId="2034" borderId="2186" xfId="31" applyNumberFormat="1" applyFont="1" applyFill="1" applyBorder="1" applyAlignment="1">
      <alignment vertical="top" wrapText="1"/>
    </xf>
    <xf numFmtId="0" fontId="2884" fillId="2035" borderId="2212" xfId="31" applyNumberFormat="1" applyFont="1" applyFill="1" applyBorder="1" applyAlignment="1">
      <alignment horizontal="center" vertical="top" wrapText="1"/>
    </xf>
    <xf numFmtId="0" fontId="2886" fillId="2035" borderId="2186" xfId="31" applyNumberFormat="1" applyFont="1" applyFill="1" applyBorder="1" applyAlignment="1">
      <alignment vertical="top" wrapText="1"/>
    </xf>
    <xf numFmtId="0" fontId="2884" fillId="2035" borderId="2186" xfId="31" applyNumberFormat="1" applyFont="1" applyFill="1" applyBorder="1" applyAlignment="1">
      <alignment vertical="top" wrapText="1"/>
    </xf>
    <xf numFmtId="0" fontId="2884" fillId="2035" borderId="2186" xfId="31" applyNumberFormat="1" applyFont="1" applyFill="1" applyBorder="1" applyAlignment="1">
      <alignment horizontal="center" vertical="top" wrapText="1"/>
    </xf>
    <xf numFmtId="0" fontId="2884" fillId="2035" borderId="2212" xfId="31" applyNumberFormat="1" applyFont="1" applyFill="1" applyBorder="1" applyAlignment="1">
      <alignment horizontal="center" vertical="center" wrapText="1"/>
    </xf>
    <xf numFmtId="0" fontId="2884" fillId="2035" borderId="2186" xfId="31" applyNumberFormat="1" applyFont="1" applyFill="1" applyBorder="1" applyAlignment="1">
      <alignment horizontal="center" vertical="center" wrapText="1"/>
    </xf>
    <xf numFmtId="0" fontId="2884" fillId="2035" borderId="2255" xfId="31" applyNumberFormat="1" applyFont="1" applyFill="1" applyBorder="1" applyAlignment="1">
      <alignment horizontal="center" vertical="center" wrapText="1"/>
    </xf>
    <xf numFmtId="0" fontId="2886" fillId="2033" borderId="2255" xfId="31" applyNumberFormat="1" applyFont="1" applyFill="1" applyBorder="1" applyAlignment="1">
      <alignment horizontal="center" vertical="top" wrapText="1"/>
    </xf>
    <xf numFmtId="0" fontId="2886" fillId="2033" borderId="2255" xfId="31" applyNumberFormat="1" applyFont="1" applyFill="1" applyBorder="1" applyAlignment="1">
      <alignment vertical="top" wrapText="1"/>
    </xf>
    <xf numFmtId="0" fontId="2809" fillId="2033" borderId="2212" xfId="31" applyNumberFormat="1" applyFont="1" applyFill="1" applyBorder="1" applyAlignment="1">
      <alignment horizontal="center" vertical="center" wrapText="1"/>
    </xf>
    <xf numFmtId="0" fontId="2809" fillId="2033" borderId="2212" xfId="31" applyNumberFormat="1" applyFont="1" applyFill="1" applyBorder="1" applyAlignment="1">
      <alignment vertical="center" wrapText="1"/>
    </xf>
    <xf numFmtId="0" fontId="2809" fillId="2033" borderId="2186" xfId="31" applyNumberFormat="1" applyFont="1" applyFill="1" applyBorder="1" applyAlignment="1">
      <alignment vertical="center" wrapText="1"/>
    </xf>
    <xf numFmtId="0" fontId="2883" fillId="2033" borderId="2212" xfId="31" applyNumberFormat="1" applyFont="1" applyFill="1" applyBorder="1" applyAlignment="1">
      <alignment horizontal="center" vertical="center" wrapText="1"/>
    </xf>
    <xf numFmtId="0" fontId="2883" fillId="2033" borderId="2212" xfId="31" applyNumberFormat="1" applyFont="1" applyFill="1" applyBorder="1" applyAlignment="1">
      <alignment vertical="center" wrapText="1"/>
    </xf>
    <xf numFmtId="0" fontId="2883" fillId="2033" borderId="2186" xfId="31" applyNumberFormat="1" applyFont="1" applyFill="1" applyBorder="1" applyAlignment="1">
      <alignment vertical="center" wrapText="1"/>
    </xf>
    <xf numFmtId="0" fontId="2883" fillId="2033" borderId="2212" xfId="31" applyNumberFormat="1" applyFont="1" applyFill="1" applyBorder="1" applyAlignment="1">
      <alignment horizontal="center" vertical="top" wrapText="1"/>
    </xf>
    <xf numFmtId="0" fontId="2883" fillId="2033" borderId="2212" xfId="31" applyNumberFormat="1" applyFont="1" applyFill="1" applyBorder="1" applyAlignment="1">
      <alignment vertical="top" wrapText="1"/>
    </xf>
    <xf numFmtId="0" fontId="2815" fillId="1977" borderId="2212" xfId="31" applyNumberFormat="1" applyFont="1" applyFill="1" applyBorder="1" applyAlignment="1">
      <alignment horizontal="left" vertical="center" wrapText="1"/>
    </xf>
    <xf numFmtId="0" fontId="2799" fillId="1972" borderId="2221" xfId="31" applyNumberFormat="1" applyFont="1" applyFill="1" applyBorder="1" applyAlignment="1">
      <alignment wrapText="1"/>
    </xf>
    <xf numFmtId="0" fontId="2799" fillId="1972" borderId="2219" xfId="31" applyNumberFormat="1" applyFont="1" applyFill="1" applyBorder="1" applyAlignment="1">
      <alignment wrapText="1"/>
    </xf>
    <xf numFmtId="0" fontId="2809" fillId="1972" borderId="2212" xfId="31" applyNumberFormat="1" applyFont="1" applyFill="1" applyBorder="1" applyAlignment="1">
      <alignment horizontal="center" vertical="center" wrapText="1"/>
    </xf>
    <xf numFmtId="0" fontId="2809" fillId="1972" borderId="2212" xfId="31" applyNumberFormat="1" applyFont="1" applyFill="1" applyBorder="1" applyAlignment="1">
      <alignment vertical="center" wrapText="1"/>
    </xf>
    <xf numFmtId="0" fontId="2809" fillId="1977" borderId="2212" xfId="31" applyNumberFormat="1" applyFont="1" applyFill="1" applyBorder="1" applyAlignment="1">
      <alignment horizontal="center" vertical="center" wrapText="1"/>
    </xf>
    <xf numFmtId="0" fontId="2809" fillId="1972" borderId="2186" xfId="31" applyNumberFormat="1" applyFont="1" applyFill="1" applyBorder="1" applyAlignment="1">
      <alignment horizontal="center" wrapText="1"/>
    </xf>
    <xf numFmtId="0" fontId="2815" fillId="1977" borderId="2212" xfId="31" applyNumberFormat="1" applyFont="1" applyFill="1" applyBorder="1" applyAlignment="1">
      <alignment horizontal="left" vertical="top" wrapText="1"/>
    </xf>
    <xf numFmtId="0" fontId="2799" fillId="1972" borderId="2221" xfId="31" applyNumberFormat="1" applyFont="1" applyFill="1" applyBorder="1" applyAlignment="1">
      <alignment vertical="top" wrapText="1"/>
    </xf>
    <xf numFmtId="0" fontId="2799" fillId="1972" borderId="2219" xfId="31" applyNumberFormat="1" applyFont="1" applyFill="1" applyBorder="1" applyAlignment="1">
      <alignment vertical="top" wrapText="1"/>
    </xf>
    <xf numFmtId="0" fontId="2809" fillId="1972" borderId="2212" xfId="31" applyNumberFormat="1" applyFont="1" applyFill="1" applyBorder="1" applyAlignment="1">
      <alignment horizontal="center" vertical="top" wrapText="1"/>
    </xf>
    <xf numFmtId="0" fontId="2809" fillId="1972" borderId="2212" xfId="31" applyNumberFormat="1" applyFont="1" applyFill="1" applyBorder="1" applyAlignment="1">
      <alignment vertical="top" wrapText="1"/>
    </xf>
    <xf numFmtId="0" fontId="2809" fillId="1977" borderId="2212" xfId="31" applyNumberFormat="1" applyFont="1" applyFill="1" applyBorder="1" applyAlignment="1">
      <alignment horizontal="center" vertical="top" wrapText="1"/>
    </xf>
    <xf numFmtId="0" fontId="2809" fillId="1972" borderId="2186" xfId="31" applyNumberFormat="1" applyFont="1" applyFill="1" applyBorder="1" applyAlignment="1">
      <alignment horizontal="center" vertical="top" wrapText="1"/>
    </xf>
    <xf numFmtId="0" fontId="2884" fillId="1977" borderId="2212" xfId="31" applyNumberFormat="1" applyFont="1" applyFill="1" applyBorder="1" applyAlignment="1">
      <alignment horizontal="left" vertical="center" wrapText="1"/>
    </xf>
    <xf numFmtId="0" fontId="2886" fillId="1972" borderId="2212" xfId="31" applyNumberFormat="1" applyFont="1" applyFill="1" applyBorder="1" applyAlignment="1">
      <alignment horizontal="left" vertical="center" wrapText="1"/>
    </xf>
    <xf numFmtId="0" fontId="2884" fillId="2033" borderId="2212" xfId="31" applyNumberFormat="1" applyFont="1" applyFill="1" applyBorder="1" applyAlignment="1">
      <alignment horizontal="left" vertical="center" wrapText="1"/>
    </xf>
    <xf numFmtId="0" fontId="2886" fillId="2033" borderId="2212" xfId="31" applyNumberFormat="1" applyFont="1" applyFill="1" applyBorder="1" applyAlignment="1">
      <alignment horizontal="left" vertical="center" wrapText="1"/>
    </xf>
    <xf numFmtId="0" fontId="2884" fillId="2033" borderId="2212" xfId="31" applyNumberFormat="1" applyFont="1" applyFill="1" applyBorder="1" applyAlignment="1">
      <alignment horizontal="left" vertical="top" wrapText="1"/>
    </xf>
    <xf numFmtId="0" fontId="2886" fillId="2033" borderId="2212" xfId="31" applyNumberFormat="1" applyFont="1" applyFill="1" applyBorder="1" applyAlignment="1">
      <alignment horizontal="left" vertical="top" wrapText="1"/>
    </xf>
    <xf numFmtId="0" fontId="2884" fillId="2034" borderId="2212" xfId="31" applyNumberFormat="1" applyFont="1" applyFill="1" applyBorder="1" applyAlignment="1">
      <alignment horizontal="left" vertical="top" wrapText="1"/>
    </xf>
    <xf numFmtId="0" fontId="2887" fillId="2034" borderId="2212" xfId="31" applyNumberFormat="1" applyFont="1" applyFill="1" applyBorder="1" applyAlignment="1">
      <alignment horizontal="left" vertical="top" wrapText="1"/>
    </xf>
    <xf numFmtId="0" fontId="2884" fillId="2033" borderId="2255" xfId="31" applyNumberFormat="1" applyFont="1" applyFill="1" applyBorder="1" applyAlignment="1">
      <alignment horizontal="center" vertical="top" wrapText="1"/>
    </xf>
    <xf numFmtId="0" fontId="2886" fillId="2033" borderId="2255" xfId="31" applyNumberFormat="1" applyFont="1" applyFill="1" applyBorder="1" applyAlignment="1">
      <alignment horizontal="left" vertical="top" wrapText="1"/>
    </xf>
    <xf numFmtId="0" fontId="2880" fillId="2033" borderId="2212" xfId="31" applyNumberFormat="1" applyFont="1" applyFill="1" applyBorder="1" applyAlignment="1">
      <alignment horizontal="left" vertical="center" wrapText="1"/>
    </xf>
    <xf numFmtId="0" fontId="2799" fillId="2033" borderId="2232" xfId="31" applyNumberFormat="1" applyFont="1" applyFill="1" applyBorder="1"/>
    <xf numFmtId="0" fontId="2799" fillId="2033" borderId="2233" xfId="31" applyNumberFormat="1" applyFont="1" applyFill="1" applyBorder="1"/>
    <xf numFmtId="0" fontId="2883" fillId="2033" borderId="2212" xfId="31" applyNumberFormat="1" applyFont="1" applyFill="1" applyBorder="1" applyAlignment="1">
      <alignment horizontal="left" vertical="center" wrapText="1"/>
    </xf>
    <xf numFmtId="0" fontId="2889" fillId="2033" borderId="2232" xfId="31" applyNumberFormat="1" applyFont="1" applyFill="1" applyBorder="1"/>
    <xf numFmtId="0" fontId="2889" fillId="2033" borderId="2233" xfId="31" applyNumberFormat="1" applyFont="1" applyFill="1" applyBorder="1"/>
    <xf numFmtId="0" fontId="2889" fillId="2033" borderId="2232" xfId="31" applyNumberFormat="1" applyFont="1" applyFill="1" applyBorder="1" applyAlignment="1">
      <alignment wrapText="1"/>
    </xf>
    <xf numFmtId="0" fontId="2889" fillId="2033" borderId="2233" xfId="31" applyNumberFormat="1" applyFont="1" applyFill="1" applyBorder="1" applyAlignment="1">
      <alignment wrapText="1"/>
    </xf>
    <xf numFmtId="0" fontId="2883" fillId="2033" borderId="2212" xfId="31" applyNumberFormat="1" applyFont="1" applyFill="1" applyBorder="1" applyAlignment="1">
      <alignment horizontal="left" vertical="top" wrapText="1"/>
    </xf>
    <xf numFmtId="0" fontId="2889" fillId="2033" borderId="2232" xfId="31" applyNumberFormat="1" applyFont="1" applyFill="1" applyBorder="1" applyAlignment="1">
      <alignment vertical="top" wrapText="1"/>
    </xf>
    <xf numFmtId="0" fontId="2889" fillId="2033" borderId="2233" xfId="31" applyNumberFormat="1" applyFont="1" applyFill="1" applyBorder="1" applyAlignment="1">
      <alignment vertical="top" wrapText="1"/>
    </xf>
    <xf numFmtId="0" fontId="2884" fillId="2019" borderId="2212" xfId="31" applyNumberFormat="1" applyFont="1" applyFill="1" applyBorder="1" applyAlignment="1">
      <alignment horizontal="center" vertical="center" wrapText="1"/>
    </xf>
    <xf numFmtId="0" fontId="2886" fillId="2019" borderId="2212" xfId="31" applyNumberFormat="1" applyFont="1" applyFill="1" applyBorder="1" applyAlignment="1">
      <alignment horizontal="left" vertical="center" wrapText="1"/>
    </xf>
    <xf numFmtId="0" fontId="2884" fillId="1981" borderId="2212" xfId="31" applyNumberFormat="1" applyFont="1" applyFill="1" applyBorder="1" applyAlignment="1">
      <alignment horizontal="center" vertical="center" wrapText="1"/>
    </xf>
    <xf numFmtId="0" fontId="2886" fillId="1981" borderId="2212" xfId="31" applyNumberFormat="1" applyFont="1" applyFill="1" applyBorder="1" applyAlignment="1">
      <alignment horizontal="left" vertical="center" wrapText="1"/>
    </xf>
    <xf numFmtId="0" fontId="2879" fillId="2033" borderId="2212" xfId="31" applyNumberFormat="1" applyFont="1" applyFill="1" applyBorder="1" applyAlignment="1">
      <alignment horizontal="center" vertical="center" wrapText="1"/>
    </xf>
    <xf numFmtId="0" fontId="2884" fillId="2035" borderId="2255" xfId="31" applyNumberFormat="1" applyFont="1" applyFill="1" applyBorder="1" applyAlignment="1">
      <alignment horizontal="center" vertical="top" wrapText="1"/>
    </xf>
    <xf numFmtId="0" fontId="2848" fillId="2033" borderId="2186" xfId="31" applyNumberFormat="1" applyFont="1" applyFill="1" applyBorder="1"/>
    <xf numFmtId="0" fontId="2848" fillId="2033" borderId="2234" xfId="31" applyNumberFormat="1" applyFont="1" applyFill="1" applyBorder="1"/>
    <xf numFmtId="0" fontId="2883" fillId="2033" borderId="2234" xfId="31" applyNumberFormat="1" applyFont="1" applyFill="1" applyBorder="1"/>
    <xf numFmtId="0" fontId="2883" fillId="2033" borderId="2234" xfId="31" applyNumberFormat="1" applyFont="1" applyFill="1" applyBorder="1" applyAlignment="1">
      <alignment wrapText="1"/>
    </xf>
    <xf numFmtId="0" fontId="2883" fillId="2033" borderId="2234" xfId="31" applyNumberFormat="1" applyFont="1" applyFill="1" applyBorder="1" applyAlignment="1">
      <alignment vertical="top" wrapText="1"/>
    </xf>
    <xf numFmtId="0" fontId="2886" fillId="2033" borderId="2186" xfId="31" applyNumberFormat="1" applyFont="1" applyFill="1" applyBorder="1"/>
    <xf numFmtId="0" fontId="2886" fillId="2033" borderId="2234" xfId="31" applyNumberFormat="1" applyFont="1" applyFill="1" applyBorder="1"/>
    <xf numFmtId="0" fontId="2886" fillId="2033" borderId="2186" xfId="31" applyNumberFormat="1" applyFont="1" applyFill="1" applyBorder="1" applyAlignment="1">
      <alignment wrapText="1"/>
    </xf>
    <xf numFmtId="0" fontId="2886" fillId="2033" borderId="2234" xfId="31" applyNumberFormat="1" applyFont="1" applyFill="1" applyBorder="1" applyAlignment="1">
      <alignment wrapText="1"/>
    </xf>
    <xf numFmtId="0" fontId="2886" fillId="2033" borderId="2234" xfId="31" applyNumberFormat="1" applyFont="1" applyFill="1" applyBorder="1" applyAlignment="1">
      <alignment vertical="top" wrapText="1"/>
    </xf>
    <xf numFmtId="0" fontId="2886" fillId="2035" borderId="2234" xfId="31" applyNumberFormat="1" applyFont="1" applyFill="1" applyBorder="1" applyAlignment="1">
      <alignment vertical="top" wrapText="1"/>
    </xf>
    <xf numFmtId="0" fontId="2884" fillId="2035" borderId="2234" xfId="31" applyNumberFormat="1" applyFont="1" applyFill="1" applyBorder="1" applyAlignment="1">
      <alignment vertical="top" wrapText="1"/>
    </xf>
    <xf numFmtId="0" fontId="2884" fillId="2035" borderId="2255" xfId="31" applyNumberFormat="1" applyFont="1" applyFill="1" applyBorder="1" applyAlignment="1">
      <alignment vertical="top" wrapText="1"/>
    </xf>
    <xf numFmtId="0" fontId="2886" fillId="2034" borderId="2255" xfId="31" applyNumberFormat="1" applyFont="1" applyFill="1" applyBorder="1" applyAlignment="1">
      <alignment vertical="top" wrapText="1"/>
    </xf>
    <xf numFmtId="166" fontId="2886" fillId="2034" borderId="2255" xfId="31" applyNumberFormat="1" applyFont="1" applyFill="1" applyBorder="1" applyAlignment="1">
      <alignment vertical="top" wrapText="1"/>
    </xf>
    <xf numFmtId="167" fontId="2886" fillId="2033" borderId="2255" xfId="31" applyNumberFormat="1" applyFont="1" applyFill="1" applyBorder="1" applyAlignment="1">
      <alignment vertical="top" wrapText="1"/>
    </xf>
    <xf numFmtId="0" fontId="2886" fillId="1972" borderId="2186" xfId="31" applyNumberFormat="1" applyFont="1" applyFill="1" applyBorder="1" applyAlignment="1">
      <alignment horizontal="center" vertical="center"/>
    </xf>
    <xf numFmtId="0" fontId="2886" fillId="1972" borderId="2186" xfId="31" applyNumberFormat="1" applyFont="1" applyFill="1" applyBorder="1"/>
    <xf numFmtId="0" fontId="2886" fillId="1988" borderId="2212" xfId="31" applyNumberFormat="1" applyFont="1" applyFill="1" applyBorder="1" applyAlignment="1">
      <alignment horizontal="center" vertical="center" wrapText="1"/>
    </xf>
    <xf numFmtId="0" fontId="2886" fillId="1991" borderId="2212" xfId="31" applyNumberFormat="1" applyFont="1" applyFill="1" applyBorder="1" applyAlignment="1">
      <alignment horizontal="left" vertical="center" wrapText="1"/>
    </xf>
    <xf numFmtId="3" fontId="2884" fillId="1988" borderId="2212" xfId="31" applyNumberFormat="1" applyFont="1" applyFill="1" applyBorder="1" applyAlignment="1">
      <alignment horizontal="center" vertical="center" wrapText="1"/>
    </xf>
    <xf numFmtId="0" fontId="2886" fillId="2019" borderId="2212" xfId="31" applyNumberFormat="1" applyFont="1" applyFill="1" applyBorder="1" applyAlignment="1">
      <alignment horizontal="center" vertical="center" wrapText="1"/>
    </xf>
    <xf numFmtId="0" fontId="2886" fillId="1972" borderId="2186" xfId="31" applyNumberFormat="1" applyFont="1" applyFill="1" applyBorder="1" applyAlignment="1">
      <alignment horizontal="center"/>
    </xf>
    <xf numFmtId="0" fontId="2886" fillId="1972" borderId="2186" xfId="31" applyNumberFormat="1" applyFont="1" applyFill="1" applyBorder="1" applyAlignment="1">
      <alignment horizontal="center" vertical="bottom"/>
    </xf>
    <xf numFmtId="0" fontId="2884" fillId="1988" borderId="2212" xfId="31" applyNumberFormat="1" applyFont="1" applyFill="1" applyBorder="1" applyAlignment="1">
      <alignment horizontal="center" vertical="center" wrapText="1"/>
    </xf>
    <xf numFmtId="0" fontId="2886" fillId="2012" borderId="2212" xfId="31" applyNumberFormat="1" applyFont="1" applyFill="1" applyBorder="1" applyAlignment="1">
      <alignment horizontal="center" vertical="center" wrapText="1"/>
    </xf>
    <xf numFmtId="0" fontId="2886" fillId="2012" borderId="2212" xfId="31" applyNumberFormat="1" applyFont="1" applyFill="1" applyBorder="1" applyAlignment="1">
      <alignment horizontal="left" vertical="center" wrapText="1"/>
    </xf>
    <xf numFmtId="0" fontId="2884" fillId="2012" borderId="2212" xfId="31" applyNumberFormat="1" applyFont="1" applyFill="1" applyBorder="1" applyAlignment="1">
      <alignment horizontal="center" vertical="center" wrapText="1"/>
    </xf>
    <xf numFmtId="1" fontId="2886" fillId="2012" borderId="2212" xfId="31" applyNumberFormat="1" applyFont="1" applyFill="1" applyBorder="1" applyAlignment="1">
      <alignment horizontal="center" vertical="center" wrapText="1"/>
    </xf>
    <xf numFmtId="1" fontId="2886" fillId="2019" borderId="2212" xfId="31" applyNumberFormat="1" applyFont="1" applyFill="1" applyBorder="1" applyAlignment="1">
      <alignment horizontal="center" vertical="center" wrapText="1"/>
    </xf>
    <xf numFmtId="0" fontId="2884" fillId="1972" borderId="2186" xfId="31" applyNumberFormat="1" applyFont="1" applyFill="1" applyBorder="1" applyAlignment="1">
      <alignment vertical="center"/>
    </xf>
    <xf numFmtId="0" fontId="2886" fillId="2033" borderId="2186" xfId="31" applyNumberFormat="1" applyFont="1" applyFill="1" applyBorder="1" applyAlignment="1">
      <alignment horizontal="center" vertical="center"/>
    </xf>
    <xf numFmtId="3" fontId="2884" fillId="2033" borderId="2212" xfId="31" applyNumberFormat="1" applyFont="1" applyFill="1" applyBorder="1" applyAlignment="1">
      <alignment horizontal="center" vertical="center" wrapText="1"/>
    </xf>
    <xf numFmtId="0" fontId="2886" fillId="2033" borderId="2186" xfId="31" applyNumberFormat="1" applyFont="1" applyFill="1" applyBorder="1" applyAlignment="1">
      <alignment horizontal="center"/>
    </xf>
    <xf numFmtId="0" fontId="2886" fillId="2033" borderId="2186" xfId="31" applyNumberFormat="1" applyFont="1" applyFill="1" applyBorder="1" applyAlignment="1">
      <alignment horizontal="center" vertical="bottom"/>
    </xf>
    <xf numFmtId="1" fontId="2886" fillId="2033" borderId="2212" xfId="31" applyNumberFormat="1" applyFont="1" applyFill="1" applyBorder="1" applyAlignment="1">
      <alignment horizontal="center" vertical="center" wrapText="1"/>
    </xf>
    <xf numFmtId="0" fontId="2884" fillId="2033" borderId="2186" xfId="31" applyNumberFormat="1" applyFont="1" applyFill="1" applyBorder="1" applyAlignment="1">
      <alignment vertical="center"/>
    </xf>
    <xf numFmtId="0" fontId="2886" fillId="2033" borderId="2186" xfId="31" applyNumberFormat="1" applyFont="1" applyFill="1" applyBorder="1" applyAlignment="1">
      <alignment horizontal="center" vertical="center" wrapText="1"/>
    </xf>
    <xf numFmtId="0" fontId="2886" fillId="2033" borderId="2186" xfId="31" applyNumberFormat="1" applyFont="1" applyFill="1" applyBorder="1" applyAlignment="1">
      <alignment horizontal="center" wrapText="1"/>
    </xf>
    <xf numFmtId="0" fontId="2886" fillId="2033" borderId="2186" xfId="31" applyNumberFormat="1" applyFont="1" applyFill="1" applyBorder="1" applyAlignment="1">
      <alignment horizontal="center" vertical="bottom" wrapText="1"/>
    </xf>
    <xf numFmtId="0" fontId="2884" fillId="2033" borderId="2186" xfId="31" applyNumberFormat="1" applyFont="1" applyFill="1" applyBorder="1" applyAlignment="1">
      <alignment vertical="center" wrapText="1"/>
    </xf>
    <xf numFmtId="0" fontId="2886" fillId="2033" borderId="2186" xfId="31" applyNumberFormat="1" applyFont="1" applyFill="1" applyBorder="1" applyAlignment="1">
      <alignment horizontal="center" vertical="top" wrapText="1"/>
    </xf>
    <xf numFmtId="3" fontId="2884" fillId="2033" borderId="2212" xfId="31" applyNumberFormat="1" applyFont="1" applyFill="1" applyBorder="1" applyAlignment="1">
      <alignment horizontal="center" vertical="top" wrapText="1"/>
    </xf>
    <xf numFmtId="1" fontId="2886" fillId="2033" borderId="2212" xfId="31" applyNumberFormat="1" applyFont="1" applyFill="1" applyBorder="1" applyAlignment="1">
      <alignment horizontal="center" vertical="top" wrapText="1"/>
    </xf>
    <xf numFmtId="0" fontId="2884" fillId="2033" borderId="2186" xfId="31" applyNumberFormat="1" applyFont="1" applyFill="1" applyBorder="1" applyAlignment="1">
      <alignment vertical="top" wrapText="1"/>
    </xf>
    <xf numFmtId="0" fontId="2886" fillId="2034" borderId="2186" xfId="31" applyNumberFormat="1" applyFont="1" applyFill="1" applyBorder="1" applyAlignment="1">
      <alignment horizontal="center" vertical="top" wrapText="1"/>
    </xf>
    <xf numFmtId="0" fontId="2887" fillId="2034" borderId="2186" xfId="31" applyNumberFormat="1" applyFont="1" applyFill="1" applyBorder="1" applyAlignment="1">
      <alignment horizontal="center" vertical="top" wrapText="1"/>
    </xf>
    <xf numFmtId="0" fontId="2886" fillId="2035" borderId="2186" xfId="31" applyNumberFormat="1" applyFont="1" applyFill="1" applyBorder="1" applyAlignment="1">
      <alignment horizontal="center" vertical="top" wrapText="1"/>
    </xf>
    <xf numFmtId="3" fontId="2884" fillId="2033" borderId="2255" xfId="31" applyNumberFormat="1" applyFont="1" applyFill="1" applyBorder="1" applyAlignment="1">
      <alignment horizontal="center" vertical="top" wrapText="1"/>
    </xf>
    <xf numFmtId="1" fontId="2886" fillId="2033" borderId="2255" xfId="31" applyNumberFormat="1" applyFont="1" applyFill="1" applyBorder="1" applyAlignment="1">
      <alignment horizontal="center" vertical="top" wrapText="1"/>
    </xf>
    <xf numFmtId="0" fontId="2884" fillId="2033" borderId="2255" xfId="31" applyNumberFormat="1" applyFont="1" applyFill="1" applyBorder="1" applyAlignment="1">
      <alignment vertical="top" wrapText="1"/>
    </xf>
    <xf numFmtId="0" fontId="2879" fillId="2033" borderId="2212" xfId="31" applyNumberFormat="1" applyFont="1" applyFill="1" applyBorder="1"/>
    <xf numFmtId="0" fontId="2879" fillId="2033" borderId="2212" xfId="31" applyNumberFormat="1" applyFont="1" applyFill="1" applyBorder="1" applyAlignment="1">
      <alignment horizontal="left" vertical="center" wrapText="1"/>
    </xf>
    <xf numFmtId="0" fontId="2880" fillId="2033" borderId="2212" xfId="31" applyNumberFormat="1" applyFont="1" applyFill="1" applyBorder="1"/>
    <xf numFmtId="0" fontId="2880" fillId="2033" borderId="2212" xfId="31" applyNumberFormat="1" applyFont="1" applyFill="1" applyBorder="1" applyAlignment="1">
      <alignment horizontal="center" vertical="center" wrapText="1"/>
    </xf>
    <xf numFmtId="0" fontId="2879" fillId="2033" borderId="2254" xfId="31" applyNumberFormat="1" applyFont="1" applyFill="1" applyBorder="1"/>
    <xf numFmtId="0" fontId="2879" fillId="2033" borderId="2254" xfId="31" applyNumberFormat="1" applyFont="1" applyFill="1" applyBorder="1" applyAlignment="1">
      <alignment horizontal="left" vertical="center" wrapText="1"/>
    </xf>
    <xf numFmtId="0" fontId="2879" fillId="2033" borderId="2254" xfId="31" applyNumberFormat="1" applyFont="1" applyFill="1" applyBorder="1" applyAlignment="1">
      <alignment horizontal="center" vertical="center" wrapText="1"/>
    </xf>
    <xf numFmtId="0" fontId="2884" fillId="2033" borderId="2212" xfId="31" applyNumberFormat="1" applyFont="1" applyFill="1" applyBorder="1"/>
    <xf numFmtId="0" fontId="2886" fillId="2033" borderId="2212" xfId="31" applyNumberFormat="1" applyFont="1" applyFill="1" applyBorder="1"/>
    <xf numFmtId="0" fontId="2884" fillId="2033" borderId="2254" xfId="31" applyNumberFormat="1" applyFont="1" applyFill="1" applyBorder="1"/>
    <xf numFmtId="0" fontId="2884" fillId="2033" borderId="2254" xfId="31" applyNumberFormat="1" applyFont="1" applyFill="1" applyBorder="1" applyAlignment="1">
      <alignment horizontal="left" vertical="center" wrapText="1"/>
    </xf>
    <xf numFmtId="0" fontId="2884" fillId="2033" borderId="2254" xfId="31" applyNumberFormat="1" applyFont="1" applyFill="1" applyBorder="1" applyAlignment="1">
      <alignment horizontal="center" vertical="center" wrapText="1"/>
    </xf>
    <xf numFmtId="0" fontId="2884" fillId="2033" borderId="2256" xfId="31" applyNumberFormat="1" applyFont="1" applyFill="1" applyBorder="1"/>
    <xf numFmtId="0" fontId="2884" fillId="2033" borderId="2256" xfId="31" applyNumberFormat="1" applyFont="1" applyFill="1" applyBorder="1" applyAlignment="1">
      <alignment horizontal="left" vertical="center" wrapText="1"/>
    </xf>
    <xf numFmtId="0" fontId="2884" fillId="2033" borderId="2256" xfId="31" applyNumberFormat="1" applyFont="1" applyFill="1" applyBorder="1" applyAlignment="1">
      <alignment horizontal="center" vertical="center" wrapText="1"/>
    </xf>
    <xf numFmtId="0" fontId="2886" fillId="2033" borderId="2256" xfId="31" applyNumberFormat="1" applyFont="1" applyFill="1" applyBorder="1"/>
    <xf numFmtId="0" fontId="2886" fillId="2033" borderId="2256" xfId="31" applyNumberFormat="1" applyFont="1" applyFill="1" applyBorder="1" applyAlignment="1">
      <alignment horizontal="left" vertical="center" wrapText="1"/>
    </xf>
    <xf numFmtId="0" fontId="2886" fillId="2033" borderId="2256" xfId="31" applyNumberFormat="1" applyFont="1" applyFill="1" applyBorder="1" applyAlignment="1">
      <alignment horizontal="center" vertical="center" wrapText="1"/>
    </xf>
    <xf numFmtId="0" fontId="2884" fillId="2033" borderId="2256" xfId="31" applyNumberFormat="1" applyFont="1" applyFill="1" applyBorder="1" applyAlignment="1">
      <alignment wrapText="1"/>
    </xf>
    <xf numFmtId="0" fontId="2886" fillId="2033" borderId="2256" xfId="31" applyNumberFormat="1" applyFont="1" applyFill="1" applyBorder="1" applyAlignment="1">
      <alignment wrapText="1"/>
    </xf>
    <xf numFmtId="0" fontId="2884" fillId="2033" borderId="2256" xfId="31" applyNumberFormat="1" applyFont="1" applyFill="1" applyBorder="1" applyAlignment="1">
      <alignment vertical="center" wrapText="1"/>
    </xf>
    <xf numFmtId="0" fontId="2886" fillId="2033" borderId="2256" xfId="31" applyNumberFormat="1" applyFont="1" applyFill="1" applyBorder="1" applyAlignment="1">
      <alignment vertical="center" wrapText="1"/>
    </xf>
    <xf numFmtId="0" fontId="2884" fillId="2033" borderId="2257" xfId="31" applyNumberFormat="1" applyFont="1" applyFill="1" applyBorder="1" applyAlignment="1">
      <alignment vertical="center" wrapText="1"/>
    </xf>
    <xf numFmtId="0" fontId="2884" fillId="2033" borderId="2257" xfId="31" applyNumberFormat="1" applyFont="1" applyFill="1" applyBorder="1" applyAlignment="1">
      <alignment horizontal="left" vertical="center" wrapText="1"/>
    </xf>
    <xf numFmtId="0" fontId="2884" fillId="2033" borderId="2257" xfId="31" applyNumberFormat="1" applyFont="1" applyFill="1" applyBorder="1" applyAlignment="1">
      <alignment horizontal="center" vertical="center" wrapText="1"/>
    </xf>
    <xf numFmtId="0" fontId="2886" fillId="2033" borderId="2257" xfId="31" applyNumberFormat="1" applyFont="1" applyFill="1" applyBorder="1" applyAlignment="1">
      <alignment vertical="center" wrapText="1"/>
    </xf>
    <xf numFmtId="0" fontId="2886" fillId="2033" borderId="2257" xfId="31" applyNumberFormat="1" applyFont="1" applyFill="1" applyBorder="1" applyAlignment="1">
      <alignment horizontal="left" vertical="center" wrapText="1"/>
    </xf>
    <xf numFmtId="0" fontId="2886" fillId="2033" borderId="2257" xfId="31" applyNumberFormat="1" applyFont="1" applyFill="1" applyBorder="1" applyAlignment="1">
      <alignment horizontal="center" vertical="center" wrapText="1"/>
    </xf>
    <xf numFmtId="0" fontId="2884" fillId="2034" borderId="2257" xfId="31" applyNumberFormat="1" applyFont="1" applyFill="1" applyBorder="1" applyAlignment="1">
      <alignment vertical="center" wrapText="1"/>
    </xf>
    <xf numFmtId="0" fontId="2884" fillId="2034" borderId="2257" xfId="31" applyNumberFormat="1" applyFont="1" applyFill="1" applyBorder="1" applyAlignment="1">
      <alignment horizontal="left" vertical="center" wrapText="1"/>
    </xf>
    <xf numFmtId="0" fontId="2884" fillId="2034" borderId="2257" xfId="31" applyNumberFormat="1" applyFont="1" applyFill="1" applyBorder="1" applyAlignment="1">
      <alignment horizontal="center" vertical="center" wrapText="1"/>
    </xf>
    <xf numFmtId="0" fontId="2881" fillId="2033" borderId="2186" xfId="31" applyNumberFormat="1" applyFont="1" applyFill="1" applyBorder="1"/>
    <xf numFmtId="0" fontId="2890" fillId="2033" borderId="2186" xfId="31" applyNumberFormat="1" applyFont="1" applyFill="1" applyBorder="1"/>
    <xf numFmtId="0" fontId="2890" fillId="2033" borderId="2186" xfId="31" applyNumberFormat="1" applyFont="1" applyFill="1" applyBorder="1" applyAlignment="1">
      <alignment wrapText="1"/>
    </xf>
    <xf numFmtId="0" fontId="2890" fillId="2033" borderId="2186" xfId="31" applyNumberFormat="1" applyFont="1" applyFill="1" applyBorder="1" applyAlignment="1">
      <alignment vertical="top" wrapText="1"/>
    </xf>
    <xf numFmtId="0" fontId="2886" fillId="2034" borderId="2255" xfId="31" applyNumberFormat="1" applyFont="1" applyFill="1" applyBorder="1" applyAlignment="1">
      <alignment horizontal="center" vertical="top" wrapText="1"/>
    </xf>
    <xf numFmtId="0" fontId="2884" fillId="2034" borderId="2255" xfId="31" applyNumberFormat="1" applyFont="1" applyFill="1" applyBorder="1" applyAlignment="1">
      <alignment vertical="top" wrapText="1"/>
    </xf>
    <xf numFmtId="0" fontId="2884" fillId="1977" borderId="2212" xfId="31" applyNumberFormat="1" applyFont="1" applyFill="1" applyBorder="1" applyAlignment="1">
      <alignment horizontal="center" vertical="center" wrapText="1"/>
    </xf>
    <xf numFmtId="0" fontId="2886" fillId="2017" borderId="2212" xfId="31" applyNumberFormat="1" applyFont="1" applyFill="1" applyBorder="1" applyAlignment="1">
      <alignment horizontal="center" vertical="center" wrapText="1"/>
    </xf>
    <xf numFmtId="0" fontId="2799" fillId="2033" borderId="2186" xfId="31" applyNumberFormat="1" applyFont="1" applyFill="1" applyBorder="1"/>
    <xf numFmtId="0" fontId="2889" fillId="2033" borderId="2186" xfId="31" applyNumberFormat="1" applyFont="1" applyFill="1" applyBorder="1"/>
    <xf numFmtId="0" fontId="2889" fillId="2033" borderId="2186" xfId="31" applyNumberFormat="1" applyFont="1" applyFill="1" applyBorder="1" applyAlignment="1">
      <alignment wrapText="1"/>
    </xf>
    <xf numFmtId="0" fontId="2889" fillId="2033" borderId="2186" xfId="31" applyNumberFormat="1" applyFont="1" applyFill="1" applyBorder="1" applyAlignment="1">
      <alignment vertical="top" wrapText="1"/>
    </xf>
    <xf numFmtId="0" fontId="2886" fillId="1991" borderId="2212" xfId="31" applyNumberFormat="1" applyFont="1" applyFill="1" applyBorder="1" applyAlignment="1">
      <alignment horizontal="center" vertical="center" wrapText="1"/>
    </xf>
    <xf numFmtId="0" fontId="2884" fillId="1988" borderId="2212" xfId="31" applyNumberFormat="1" applyFont="1" applyFill="1" applyBorder="1" applyAlignment="1">
      <alignment horizontal="left" vertical="center" wrapText="1"/>
    </xf>
    <xf numFmtId="0" fontId="2886" fillId="1988" borderId="2212" xfId="31" applyNumberFormat="1" applyFont="1" applyFill="1" applyBorder="1" applyAlignment="1">
      <alignment horizontal="left" vertical="center" wrapText="1"/>
    </xf>
    <xf numFmtId="0" fontId="2884" fillId="2016" borderId="2212" xfId="31" applyNumberFormat="1" applyFont="1" applyFill="1" applyBorder="1" applyAlignment="1">
      <alignment horizontal="center" vertical="center" wrapText="1"/>
    </xf>
    <xf numFmtId="0" fontId="2884" fillId="1980" borderId="2212" xfId="31" applyNumberFormat="1" applyFont="1" applyFill="1" applyBorder="1" applyAlignment="1">
      <alignment horizontal="center" vertical="center" wrapText="1"/>
    </xf>
    <xf numFmtId="0" fontId="2886" fillId="1991" borderId="2212" xfId="31" applyNumberFormat="1" applyFont="1" applyFill="1" applyBorder="1" applyAlignment="1">
      <alignment horizontal="center" wrapText="1"/>
    </xf>
    <xf numFmtId="0" fontId="2886" fillId="1988" borderId="2212" xfId="31" applyNumberFormat="1" applyFont="1" applyFill="1" applyBorder="1" applyAlignment="1">
      <alignment horizontal="center" wrapText="1"/>
    </xf>
    <xf numFmtId="0" fontId="2886" fillId="1972" borderId="2212" xfId="31" applyNumberFormat="1" applyFont="1" applyFill="1" applyBorder="1" applyAlignment="1">
      <alignment horizontal="center" wrapText="1"/>
    </xf>
    <xf numFmtId="0" fontId="2884" fillId="1991" borderId="2212" xfId="31" applyNumberFormat="1" applyFont="1" applyFill="1" applyBorder="1" applyAlignment="1">
      <alignment horizontal="center" wrapText="1"/>
    </xf>
    <xf numFmtId="0" fontId="2891" fillId="2016" borderId="2212" xfId="31" applyNumberFormat="1" applyFont="1" applyFill="1" applyBorder="1" applyAlignment="1">
      <alignment horizontal="center" wrapText="1"/>
    </xf>
    <xf numFmtId="0" fontId="2886" fillId="2033" borderId="2212" xfId="31" applyNumberFormat="1" applyFont="1" applyFill="1" applyBorder="1" applyAlignment="1">
      <alignment horizontal="center" wrapText="1"/>
    </xf>
    <xf numFmtId="0" fontId="2884" fillId="2033" borderId="2212" xfId="31" applyNumberFormat="1" applyFont="1" applyFill="1" applyBorder="1" applyAlignment="1">
      <alignment horizontal="center" wrapText="1"/>
    </xf>
    <xf numFmtId="0" fontId="2891" fillId="2033" borderId="2212" xfId="31" applyNumberFormat="1" applyFont="1" applyFill="1" applyBorder="1" applyAlignment="1">
      <alignment horizontal="center" wrapText="1"/>
    </xf>
    <xf numFmtId="0" fontId="2891" fillId="2033" borderId="2212" xfId="31" applyNumberFormat="1" applyFont="1" applyFill="1" applyBorder="1" applyAlignment="1">
      <alignment horizontal="center" vertical="top" wrapText="1"/>
    </xf>
    <xf numFmtId="0" fontId="2884" fillId="2033" borderId="2255" xfId="31" applyNumberFormat="1" applyFont="1" applyFill="1" applyBorder="1" applyAlignment="1">
      <alignment horizontal="left" vertical="top" wrapText="1"/>
    </xf>
    <xf numFmtId="0" fontId="2891" fillId="2033" borderId="2255" xfId="31" applyNumberFormat="1" applyFont="1" applyFill="1" applyBorder="1" applyAlignment="1">
      <alignment horizontal="center" vertical="top" wrapText="1"/>
    </xf>
    <xf numFmtId="0" fontId="2881" fillId="2033" borderId="2212" xfId="31" applyNumberFormat="1" applyFont="1" applyFill="1" applyBorder="1" applyAlignment="1">
      <alignment horizontal="center" wrapText="1"/>
    </xf>
    <xf numFmtId="0" fontId="2809" fillId="2033" borderId="2212" xfId="31" applyNumberFormat="1" applyFont="1" applyFill="1" applyBorder="1" applyAlignment="1">
      <alignment horizontal="center" wrapText="1"/>
    </xf>
    <xf numFmtId="0" fontId="2829" fillId="2033" borderId="2186" xfId="31" applyNumberFormat="1" applyFont="1" applyFill="1" applyBorder="1"/>
    <xf numFmtId="0" fontId="2809" fillId="2033" borderId="2186" xfId="31" applyNumberFormat="1" applyFont="1" applyFill="1" applyBorder="1"/>
    <xf numFmtId="0" fontId="2890" fillId="2033" borderId="2212" xfId="31" applyNumberFormat="1" applyFont="1" applyFill="1" applyBorder="1" applyAlignment="1">
      <alignment horizontal="center" wrapText="1"/>
    </xf>
    <xf numFmtId="0" fontId="2883" fillId="2033" borderId="2212" xfId="31" applyNumberFormat="1" applyFont="1" applyFill="1" applyBorder="1" applyAlignment="1">
      <alignment horizontal="center" wrapText="1"/>
    </xf>
    <xf numFmtId="0" fontId="2890" fillId="2033" borderId="2212" xfId="31" applyNumberFormat="1" applyFont="1" applyFill="1" applyBorder="1" applyAlignment="1">
      <alignment horizontal="center" vertical="top" wrapText="1"/>
    </xf>
    <xf numFmtId="0" fontId="2818" fillId="1972" borderId="2187" xfId="31" applyNumberFormat="1" applyFont="1" applyFill="1" applyBorder="1" applyAlignment="1">
      <alignment horizontal="center" vertical="center" wrapText="1"/>
    </xf>
    <xf numFmtId="0" fontId="2804" fillId="1972" borderId="2187" xfId="31" applyNumberFormat="1" applyFont="1" applyFill="1" applyBorder="1" applyAlignment="1">
      <alignment horizontal="left" vertical="center" wrapText="1"/>
    </xf>
    <xf numFmtId="0" fontId="2813" fillId="1972" borderId="2187" xfId="31" applyNumberFormat="1" applyFont="1" applyFill="1" applyBorder="1" applyAlignment="1">
      <alignment horizontal="center" vertical="center" wrapText="1"/>
    </xf>
    <xf numFmtId="0" fontId="2803" fillId="1972" borderId="2187" xfId="31" applyNumberFormat="1" applyFont="1" applyFill="1" applyBorder="1" applyAlignment="1">
      <alignment vertical="center" wrapText="1"/>
    </xf>
    <xf numFmtId="0" fontId="2809" fillId="1972" borderId="2186" xfId="31" applyNumberFormat="1" applyFont="1" applyFill="1" applyBorder="1" applyAlignment="1">
      <alignment vertical="center" wrapText="1"/>
    </xf>
    <xf numFmtId="0" fontId="2826" fillId="1972" borderId="2187" xfId="31" applyNumberFormat="1" applyFont="1" applyFill="1" applyBorder="1" applyAlignment="1">
      <alignment vertical="top" wrapText="1"/>
    </xf>
    <xf numFmtId="0" fontId="2799" fillId="1972" borderId="2237" xfId="31" applyNumberFormat="1" applyFont="1" applyFill="1" applyBorder="1" applyAlignment="1">
      <alignment wrapText="1"/>
    </xf>
    <xf numFmtId="0" fontId="2799" fillId="1972" borderId="2238" xfId="31" applyNumberFormat="1" applyFont="1" applyFill="1" applyBorder="1" applyAlignment="1">
      <alignment wrapText="1"/>
    </xf>
    <xf numFmtId="0" fontId="2799" fillId="1972" borderId="2251" xfId="31" applyNumberFormat="1" applyFont="1" applyFill="1" applyBorder="1" applyAlignment="1">
      <alignment wrapText="1"/>
    </xf>
    <xf numFmtId="0" fontId="2799" fillId="1972" borderId="2252" xfId="31" applyNumberFormat="1" applyFont="1" applyFill="1" applyBorder="1" applyAlignment="1">
      <alignment wrapText="1"/>
    </xf>
    <xf numFmtId="0" fontId="2799" fillId="1972" borderId="2253" xfId="31" applyNumberFormat="1" applyFont="1" applyFill="1" applyBorder="1" applyAlignment="1">
      <alignment wrapText="1"/>
    </xf>
    <xf numFmtId="0" fontId="2804" fillId="1972" borderId="2187" xfId="31" applyNumberFormat="1" applyFont="1" applyFill="1" applyBorder="1" applyAlignment="1">
      <alignment horizontal="center" vertical="center" wrapText="1"/>
    </xf>
    <xf numFmtId="10" fontId="2803" fillId="1972" borderId="2187" xfId="31" applyNumberFormat="1" applyFont="1" applyFill="1" applyBorder="1" applyAlignment="1">
      <alignment vertical="center" wrapText="1"/>
    </xf>
    <xf numFmtId="0" fontId="2818" fillId="1972" borderId="2187" xfId="31" applyNumberFormat="1" applyFont="1" applyFill="1" applyBorder="1" applyAlignment="1">
      <alignment horizontal="center" vertical="top" wrapText="1"/>
    </xf>
    <xf numFmtId="0" fontId="2804" fillId="1972" borderId="2187" xfId="31" applyNumberFormat="1" applyFont="1" applyFill="1" applyBorder="1" applyAlignment="1">
      <alignment horizontal="left" vertical="top" wrapText="1"/>
    </xf>
    <xf numFmtId="0" fontId="2813" fillId="1972" borderId="2187" xfId="31" applyNumberFormat="1" applyFont="1" applyFill="1" applyBorder="1" applyAlignment="1">
      <alignment horizontal="center" vertical="top" wrapText="1"/>
    </xf>
    <xf numFmtId="0" fontId="2803" fillId="1972" borderId="2187" xfId="31" applyNumberFormat="1" applyFont="1" applyFill="1" applyBorder="1" applyAlignment="1">
      <alignment vertical="top" wrapText="1"/>
    </xf>
    <xf numFmtId="0" fontId="2809" fillId="1972" borderId="2186" xfId="31" applyNumberFormat="1" applyFont="1" applyFill="1" applyBorder="1" applyAlignment="1">
      <alignment vertical="top" wrapText="1"/>
    </xf>
    <xf numFmtId="0" fontId="2799" fillId="1972" borderId="2237" xfId="31" applyNumberFormat="1" applyFont="1" applyFill="1" applyBorder="1" applyAlignment="1">
      <alignment vertical="top" wrapText="1"/>
    </xf>
    <xf numFmtId="0" fontId="2799" fillId="1972" borderId="2238" xfId="31" applyNumberFormat="1" applyFont="1" applyFill="1" applyBorder="1" applyAlignment="1">
      <alignment vertical="top" wrapText="1"/>
    </xf>
    <xf numFmtId="0" fontId="2799" fillId="1972" borderId="2251" xfId="31" applyNumberFormat="1" applyFont="1" applyFill="1" applyBorder="1" applyAlignment="1">
      <alignment vertical="top" wrapText="1"/>
    </xf>
    <xf numFmtId="0" fontId="2799" fillId="1972" borderId="2252" xfId="31" applyNumberFormat="1" applyFont="1" applyFill="1" applyBorder="1" applyAlignment="1">
      <alignment vertical="top" wrapText="1"/>
    </xf>
    <xf numFmtId="0" fontId="2799" fillId="1972" borderId="2253" xfId="31" applyNumberFormat="1" applyFont="1" applyFill="1" applyBorder="1" applyAlignment="1">
      <alignment vertical="top" wrapText="1"/>
    </xf>
    <xf numFmtId="0" fontId="2804" fillId="1972" borderId="2187" xfId="31" applyNumberFormat="1" applyFont="1" applyFill="1" applyBorder="1" applyAlignment="1">
      <alignment horizontal="center" vertical="top" wrapText="1"/>
    </xf>
    <xf numFmtId="10" fontId="2803" fillId="1972" borderId="2187" xfId="31" applyNumberFormat="1" applyFont="1" applyFill="1" applyBorder="1" applyAlignment="1">
      <alignment vertical="top" wrapText="1"/>
    </xf>
    <xf numFmtId="0" fontId="2846" fillId="1972" borderId="2187" xfId="31" applyNumberFormat="1" applyFont="1" applyFill="1" applyBorder="1" applyAlignment="1">
      <alignment horizontal="left" vertical="center" wrapText="1"/>
    </xf>
    <xf numFmtId="0" fontId="2813" fillId="1977" borderId="2187" xfId="31" applyNumberFormat="1" applyFont="1" applyFill="1" applyBorder="1" applyAlignment="1">
      <alignment horizontal="center" vertical="center" wrapText="1"/>
    </xf>
    <xf numFmtId="0" fontId="2819" fillId="1972" borderId="2187" xfId="31" applyNumberFormat="1" applyFont="1" applyFill="1" applyBorder="1" applyAlignment="1">
      <alignment horizontal="left" vertical="center" wrapText="1"/>
    </xf>
    <xf numFmtId="0" fontId="2813" fillId="1980" borderId="2187" xfId="31" applyNumberFormat="1" applyFont="1" applyFill="1" applyBorder="1" applyAlignment="1">
      <alignment horizontal="center" vertical="center" wrapText="1"/>
    </xf>
    <xf numFmtId="0" fontId="2813" fillId="1981" borderId="2187" xfId="31" applyNumberFormat="1" applyFont="1" applyFill="1" applyBorder="1" applyAlignment="1">
      <alignment horizontal="center" vertical="center" wrapText="1"/>
    </xf>
    <xf numFmtId="0" fontId="2846" fillId="1972" borderId="2187" xfId="31" applyNumberFormat="1" applyFont="1" applyFill="1" applyBorder="1" applyAlignment="1">
      <alignment horizontal="left" vertical="top" wrapText="1"/>
    </xf>
    <xf numFmtId="0" fontId="2813" fillId="1977" borderId="2187" xfId="31" applyNumberFormat="1" applyFont="1" applyFill="1" applyBorder="1" applyAlignment="1">
      <alignment horizontal="center" vertical="top" wrapText="1"/>
    </xf>
    <xf numFmtId="0" fontId="2819" fillId="1972" borderId="2187" xfId="31" applyNumberFormat="1" applyFont="1" applyFill="1" applyBorder="1" applyAlignment="1">
      <alignment horizontal="left" vertical="top" wrapText="1"/>
    </xf>
    <xf numFmtId="0" fontId="2813" fillId="1980" borderId="2187" xfId="31" applyNumberFormat="1" applyFont="1" applyFill="1" applyBorder="1" applyAlignment="1">
      <alignment horizontal="center" vertical="top" wrapText="1"/>
    </xf>
    <xf numFmtId="0" fontId="2813" fillId="1981" borderId="2187" xfId="31" applyNumberFormat="1" applyFont="1" applyFill="1" applyBorder="1" applyAlignment="1">
      <alignment horizontal="center" vertical="top" wrapText="1"/>
    </xf>
    <xf numFmtId="10" fontId="2809" fillId="2033" borderId="2186" xfId="31" applyNumberFormat="1" applyFont="1" applyFill="1" applyBorder="1" applyAlignment="1">
      <alignment vertical="center" wrapText="1"/>
    </xf>
    <xf numFmtId="10" fontId="2883" fillId="2033" borderId="2186" xfId="31" applyNumberFormat="1" applyFont="1" applyFill="1" applyBorder="1" applyAlignment="1">
      <alignment vertical="center" wrapText="1"/>
    </xf>
    <xf numFmtId="10" fontId="2883" fillId="2033" borderId="2186" xfId="31" applyNumberFormat="1" applyFont="1" applyFill="1" applyBorder="1" applyAlignment="1">
      <alignment vertical="top" wrapText="1"/>
    </xf>
    <xf numFmtId="0" fontId="2886" fillId="1972" borderId="2186" xfId="31" applyNumberFormat="1" applyFont="1" applyFill="1" applyBorder="1" applyAlignment="1">
      <alignment horizontal="left" vertical="bottom"/>
    </xf>
    <xf numFmtId="0" fontId="2884" fillId="2017" borderId="2212" xfId="31" applyNumberFormat="1" applyFont="1" applyFill="1" applyBorder="1" applyAlignment="1">
      <alignment horizontal="center" vertical="bottom"/>
    </xf>
    <xf numFmtId="0" fontId="2884" fillId="2025" borderId="2212" xfId="31" applyNumberFormat="1" applyFont="1" applyFill="1" applyBorder="1" applyAlignment="1">
      <alignment horizontal="center" vertical="bottom"/>
    </xf>
    <xf numFmtId="0" fontId="2884" fillId="2018" borderId="2219" xfId="31" applyNumberFormat="1" applyFont="1" applyFill="1" applyBorder="1" applyAlignment="1">
      <alignment horizontal="left"/>
    </xf>
    <xf numFmtId="0" fontId="2886" fillId="2020" borderId="2212" xfId="31" applyNumberFormat="1" applyFont="1" applyFill="1" applyBorder="1" applyAlignment="1">
      <alignment horizontal="center"/>
    </xf>
    <xf numFmtId="0" fontId="2886" fillId="1972" borderId="2212" xfId="31" applyNumberFormat="1" applyFont="1" applyFill="1" applyBorder="1" applyAlignment="1">
      <alignment horizontal="center"/>
    </xf>
    <xf numFmtId="0" fontId="2886" fillId="1977" borderId="2212" xfId="31" applyNumberFormat="1" applyFont="1" applyFill="1" applyBorder="1" applyAlignment="1">
      <alignment horizontal="center"/>
    </xf>
    <xf numFmtId="0" fontId="2884" fillId="2017" borderId="2212" xfId="31" applyNumberFormat="1" applyFont="1" applyFill="1" applyBorder="1" applyAlignment="1">
      <alignment horizontal="right"/>
    </xf>
    <xf numFmtId="0" fontId="2884" fillId="2012" borderId="2212" xfId="31" applyNumberFormat="1" applyFont="1" applyFill="1" applyBorder="1" applyAlignment="1">
      <alignment horizontal="center"/>
    </xf>
    <xf numFmtId="0" fontId="2884" fillId="2017" borderId="2212" xfId="31" applyNumberFormat="1" applyFont="1" applyFill="1" applyBorder="1" applyAlignment="1">
      <alignment horizontal="left" vertical="bottom"/>
    </xf>
    <xf numFmtId="0" fontId="2886" fillId="1972" borderId="2212" xfId="31" applyNumberFormat="1" applyFont="1" applyFill="1" applyBorder="1" applyAlignment="1">
      <alignment horizontal="left" vertical="top" wrapText="1"/>
    </xf>
    <xf numFmtId="0" fontId="2886" fillId="2033" borderId="2186" xfId="31" applyNumberFormat="1" applyFont="1" applyFill="1" applyBorder="1" applyAlignment="1">
      <alignment horizontal="left" vertical="bottom"/>
    </xf>
    <xf numFmtId="0" fontId="2884" fillId="2033" borderId="2212" xfId="31" applyNumberFormat="1" applyFont="1" applyFill="1" applyBorder="1" applyAlignment="1">
      <alignment horizontal="center" vertical="bottom"/>
    </xf>
    <xf numFmtId="0" fontId="2884" fillId="2033" borderId="2219" xfId="31" applyNumberFormat="1" applyFont="1" applyFill="1" applyBorder="1" applyAlignment="1">
      <alignment horizontal="left"/>
    </xf>
    <xf numFmtId="0" fontId="2886" fillId="2033" borderId="2212" xfId="31" applyNumberFormat="1" applyFont="1" applyFill="1" applyBorder="1" applyAlignment="1">
      <alignment horizontal="center"/>
    </xf>
    <xf numFmtId="0" fontId="2884" fillId="2033" borderId="2212" xfId="31" applyNumberFormat="1" applyFont="1" applyFill="1" applyBorder="1" applyAlignment="1">
      <alignment horizontal="right"/>
    </xf>
    <xf numFmtId="0" fontId="2884" fillId="2033" borderId="2212" xfId="31" applyNumberFormat="1" applyFont="1" applyFill="1" applyBorder="1" applyAlignment="1">
      <alignment horizontal="center"/>
    </xf>
    <xf numFmtId="0" fontId="2884" fillId="2033" borderId="2212" xfId="31" applyNumberFormat="1" applyFont="1" applyFill="1" applyBorder="1" applyAlignment="1">
      <alignment horizontal="left" vertical="bottom"/>
    </xf>
    <xf numFmtId="0" fontId="2886" fillId="2033" borderId="2186" xfId="31" applyNumberFormat="1" applyFont="1" applyFill="1" applyBorder="1" applyAlignment="1">
      <alignment horizontal="left" vertical="bottom" wrapText="1"/>
    </xf>
    <xf numFmtId="0" fontId="2884" fillId="2033" borderId="2212" xfId="31" applyNumberFormat="1" applyFont="1" applyFill="1" applyBorder="1" applyAlignment="1">
      <alignment horizontal="center" vertical="bottom" wrapText="1"/>
    </xf>
    <xf numFmtId="0" fontId="2884" fillId="2033" borderId="2219" xfId="31" applyNumberFormat="1" applyFont="1" applyFill="1" applyBorder="1" applyAlignment="1">
      <alignment horizontal="left" wrapText="1"/>
    </xf>
    <xf numFmtId="0" fontId="2884" fillId="2033" borderId="2212" xfId="31" applyNumberFormat="1" applyFont="1" applyFill="1" applyBorder="1" applyAlignment="1">
      <alignment horizontal="right" wrapText="1"/>
    </xf>
    <xf numFmtId="0" fontId="2884" fillId="2033" borderId="2212" xfId="31" applyNumberFormat="1" applyFont="1" applyFill="1" applyBorder="1" applyAlignment="1">
      <alignment horizontal="left" vertical="bottom" wrapText="1"/>
    </xf>
    <xf numFmtId="0" fontId="2886" fillId="2033" borderId="2186" xfId="31" applyNumberFormat="1" applyFont="1" applyFill="1" applyBorder="1" applyAlignment="1">
      <alignment horizontal="left" vertical="top" wrapText="1"/>
    </xf>
    <xf numFmtId="0" fontId="2884" fillId="2033" borderId="2219" xfId="31" applyNumberFormat="1" applyFont="1" applyFill="1" applyBorder="1" applyAlignment="1">
      <alignment horizontal="left" vertical="top" wrapText="1"/>
    </xf>
    <xf numFmtId="0" fontId="2884" fillId="2033" borderId="2212" xfId="31" applyNumberFormat="1" applyFont="1" applyFill="1" applyBorder="1" applyAlignment="1">
      <alignment horizontal="right" vertical="top" wrapText="1"/>
    </xf>
    <xf numFmtId="0" fontId="2886" fillId="2034" borderId="2186" xfId="31" applyNumberFormat="1" applyFont="1" applyFill="1" applyBorder="1" applyAlignment="1">
      <alignment horizontal="left" vertical="top" wrapText="1"/>
    </xf>
    <xf numFmtId="0" fontId="2887" fillId="2034" borderId="2186" xfId="31" applyNumberFormat="1" applyFont="1" applyFill="1" applyBorder="1" applyAlignment="1">
      <alignment horizontal="left" vertical="top" wrapText="1"/>
    </xf>
    <xf numFmtId="0" fontId="2886" fillId="2035" borderId="2186" xfId="31" applyNumberFormat="1" applyFont="1" applyFill="1" applyBorder="1" applyAlignment="1">
      <alignment horizontal="left" vertical="top" wrapText="1"/>
    </xf>
    <xf numFmtId="0" fontId="2884" fillId="2035" borderId="2186" xfId="31" applyNumberFormat="1" applyFont="1" applyFill="1" applyBorder="1" applyAlignment="1">
      <alignment horizontal="left" vertical="top" wrapText="1"/>
    </xf>
    <xf numFmtId="0" fontId="2884" fillId="2033" borderId="2255" xfId="31" applyNumberFormat="1" applyFont="1" applyFill="1" applyBorder="1" applyAlignment="1">
      <alignment horizontal="right" vertical="top" wrapText="1"/>
    </xf>
    <xf numFmtId="0" fontId="2829" fillId="2033" borderId="2186" xfId="31" applyNumberFormat="1" applyFont="1" applyFill="1" applyBorder="1" applyAlignment="1">
      <alignment horizontal="left" vertical="top" wrapText="1"/>
    </xf>
    <xf numFmtId="0" fontId="2853" fillId="2033" borderId="2212" xfId="31" applyNumberFormat="1" applyFont="1" applyFill="1" applyBorder="1" applyAlignment="1">
      <alignment horizontal="center" vertical="bottom"/>
    </xf>
    <xf numFmtId="0" fontId="2892" fillId="2033" borderId="2212" xfId="31" applyNumberFormat="1" applyFont="1" applyFill="1" applyBorder="1" applyAlignment="1">
      <alignment horizontal="center" vertical="bottom"/>
    </xf>
    <xf numFmtId="0" fontId="2892" fillId="2033" borderId="2212" xfId="31" applyNumberFormat="1" applyFont="1" applyFill="1" applyBorder="1" applyAlignment="1">
      <alignment horizontal="center" vertical="bottom" wrapText="1"/>
    </xf>
    <xf numFmtId="0" fontId="2892" fillId="2033" borderId="2212" xfId="31" applyNumberFormat="1" applyFont="1" applyFill="1" applyBorder="1" applyAlignment="1">
      <alignment horizontal="center" vertical="top" wrapText="1"/>
    </xf>
    <xf numFmtId="0" fontId="2884" fillId="1972" borderId="2212" xfId="31" applyNumberFormat="1" applyFont="1" applyFill="1" applyBorder="1" applyAlignment="1">
      <alignment horizontal="center"/>
    </xf>
    <xf numFmtId="0" fontId="2884" fillId="1972" borderId="2212" xfId="31" applyNumberFormat="1" applyFont="1" applyFill="1" applyBorder="1" applyAlignment="1">
      <alignment horizontal="center" wrapText="1"/>
    </xf>
    <xf numFmtId="0" fontId="2885" fillId="1972" borderId="2186" xfId="31" applyNumberFormat="1" applyFont="1" applyFill="1" applyBorder="1"/>
    <xf numFmtId="0" fontId="2886" fillId="1972" borderId="2212" xfId="31" applyNumberFormat="1" applyFont="1" applyFill="1" applyBorder="1"/>
    <xf numFmtId="0" fontId="2886" fillId="1972" borderId="2212" xfId="31" applyNumberFormat="1" applyFont="1" applyFill="1" applyBorder="1" applyAlignment="1">
      <alignment wrapText="1"/>
    </xf>
    <xf numFmtId="0" fontId="2886" fillId="1972" borderId="2186" xfId="31" applyNumberFormat="1" applyFont="1" applyFill="1" applyBorder="1" applyAlignment="1">
      <alignment wrapText="1"/>
    </xf>
    <xf numFmtId="0" fontId="2885" fillId="2033" borderId="2186" xfId="31" applyNumberFormat="1" applyFont="1" applyFill="1" applyBorder="1"/>
    <xf numFmtId="0" fontId="2886" fillId="2033" borderId="2212" xfId="31" applyNumberFormat="1" applyFont="1" applyFill="1" applyBorder="1" applyAlignment="1">
      <alignment wrapText="1"/>
    </xf>
    <xf numFmtId="0" fontId="2885" fillId="2033" borderId="2186" xfId="31" applyNumberFormat="1" applyFont="1" applyFill="1" applyBorder="1" applyAlignment="1">
      <alignment wrapText="1"/>
    </xf>
    <xf numFmtId="0" fontId="2885" fillId="2033" borderId="2186" xfId="31" applyNumberFormat="1" applyFont="1" applyFill="1" applyBorder="1" applyAlignment="1">
      <alignment vertical="top" wrapText="1"/>
    </xf>
    <xf numFmtId="0" fontId="2885" fillId="2034" borderId="2186" xfId="31" applyNumberFormat="1" applyFont="1" applyFill="1" applyBorder="1" applyAlignment="1">
      <alignment vertical="top" wrapText="1"/>
    </xf>
    <xf numFmtId="0" fontId="2888" fillId="2034" borderId="2186" xfId="31" applyNumberFormat="1" applyFont="1" applyFill="1" applyBorder="1" applyAlignment="1">
      <alignment vertical="top" wrapText="1"/>
    </xf>
    <xf numFmtId="0" fontId="2886" fillId="2035" borderId="2212" xfId="31" applyNumberFormat="1" applyFont="1" applyFill="1" applyBorder="1" applyAlignment="1">
      <alignment vertical="top" wrapText="1"/>
    </xf>
    <xf numFmtId="0" fontId="2885" fillId="2035" borderId="2186" xfId="31" applyNumberFormat="1" applyFont="1" applyFill="1" applyBorder="1" applyAlignment="1">
      <alignment vertical="top" wrapText="1"/>
    </xf>
    <xf numFmtId="0" fontId="2884" fillId="2035" borderId="2212" xfId="31" applyNumberFormat="1" applyFont="1" applyFill="1" applyBorder="1" applyAlignment="1">
      <alignment vertical="top" wrapText="1"/>
    </xf>
    <xf numFmtId="0" fontId="2893" fillId="2035" borderId="2186" xfId="31" applyNumberFormat="1" applyFont="1" applyFill="1" applyBorder="1" applyAlignment="1">
      <alignment vertical="top" wrapText="1"/>
    </xf>
    <xf numFmtId="0" fontId="2893" fillId="2035" borderId="2186" xfId="31" applyNumberFormat="1" applyFont="1" applyFill="1" applyBorder="1" applyAlignment="1">
      <alignment horizontal="center" vertical="top" wrapText="1"/>
    </xf>
    <xf numFmtId="0" fontId="2893" fillId="2035" borderId="2186" xfId="31" applyNumberFormat="1" applyFont="1" applyFill="1" applyBorder="1" applyAlignment="1">
      <alignment horizontal="center" vertical="center" wrapText="1"/>
    </xf>
    <xf numFmtId="0" fontId="2893" fillId="2035" borderId="2255" xfId="31" applyNumberFormat="1" applyFont="1" applyFill="1" applyBorder="1" applyAlignment="1">
      <alignment horizontal="center" vertical="center" wrapText="1"/>
    </xf>
    <xf numFmtId="0" fontId="2885" fillId="2033" borderId="2255" xfId="31" applyNumberFormat="1" applyFont="1" applyFill="1" applyBorder="1" applyAlignment="1">
      <alignment vertical="top" wrapText="1"/>
    </xf>
    <xf numFmtId="0" fontId="2809" fillId="2033" borderId="2186" xfId="31" applyNumberFormat="1" applyFont="1" applyFill="1" applyBorder="1" applyAlignment="1">
      <alignment wrapText="1"/>
    </xf>
    <xf numFmtId="0" fontId="2884" fillId="1972" borderId="2224" xfId="31" applyNumberFormat="1" applyFont="1" applyFill="1" applyBorder="1" applyAlignment="1">
      <alignment horizontal="center" vertical="center" wrapText="1"/>
    </xf>
    <xf numFmtId="0" fontId="2885" fillId="1972" borderId="2232" xfId="31" applyNumberFormat="1" applyFont="1" applyFill="1" applyBorder="1"/>
    <xf numFmtId="0" fontId="2885" fillId="1972" borderId="2233" xfId="31" applyNumberFormat="1" applyFont="1" applyFill="1" applyBorder="1"/>
    <xf numFmtId="0" fontId="2886" fillId="1988" borderId="2212" xfId="31" applyNumberFormat="1" applyFont="1" applyFill="1" applyBorder="1" applyAlignment="1">
      <alignment horizontal="center" vertical="bottom" wrapText="1"/>
    </xf>
    <xf numFmtId="0" fontId="2886" fillId="1991" borderId="2212" xfId="31" applyNumberFormat="1" applyFont="1" applyFill="1" applyBorder="1" applyAlignment="1">
      <alignment horizontal="left" wrapText="1"/>
    </xf>
    <xf numFmtId="3" fontId="2886" fillId="1988" borderId="2212" xfId="31" applyNumberFormat="1" applyFont="1" applyFill="1" applyBorder="1" applyAlignment="1">
      <alignment horizontal="center" wrapText="1"/>
    </xf>
    <xf numFmtId="0" fontId="2886" fillId="1972" borderId="2212" xfId="31" applyNumberFormat="1" applyFont="1" applyFill="1" applyBorder="1" applyAlignment="1">
      <alignment horizontal="center" vertical="bottom" wrapText="1"/>
    </xf>
    <xf numFmtId="0" fontId="2884" fillId="2012" borderId="2235" xfId="31" applyNumberFormat="1" applyFont="1" applyFill="1" applyBorder="1" applyAlignment="1">
      <alignment vertical="bottom" wrapText="1"/>
    </xf>
    <xf numFmtId="0" fontId="2884" fillId="2012" borderId="2236" xfId="31" applyNumberFormat="1" applyFont="1" applyFill="1" applyBorder="1" applyAlignment="1">
      <alignment vertical="bottom" wrapText="1"/>
    </xf>
    <xf numFmtId="1" fontId="2884" fillId="2012" borderId="2236" xfId="31" applyNumberFormat="1" applyFont="1" applyFill="1" applyBorder="1" applyAlignment="1">
      <alignment horizontal="center" vertical="bottom" wrapText="1"/>
    </xf>
    <xf numFmtId="1" fontId="2884" fillId="2012" borderId="2220" xfId="31" applyNumberFormat="1" applyFont="1" applyFill="1" applyBorder="1" applyAlignment="1">
      <alignment horizontal="center" vertical="bottom" wrapText="1"/>
    </xf>
    <xf numFmtId="0" fontId="2886" fillId="1972" borderId="2186" xfId="31" applyNumberFormat="1" applyFont="1" applyFill="1" applyBorder="1" applyAlignment="1">
      <alignment horizontal="left" vertical="center"/>
    </xf>
    <xf numFmtId="0" fontId="2884" fillId="2033" borderId="2224" xfId="31" applyNumberFormat="1" applyFont="1" applyFill="1" applyBorder="1" applyAlignment="1">
      <alignment horizontal="center" vertical="center" wrapText="1"/>
    </xf>
    <xf numFmtId="0" fontId="2885" fillId="2033" borderId="2232" xfId="31" applyNumberFormat="1" applyFont="1" applyFill="1" applyBorder="1"/>
    <xf numFmtId="0" fontId="2885" fillId="2033" borderId="2233" xfId="31" applyNumberFormat="1" applyFont="1" applyFill="1" applyBorder="1"/>
    <xf numFmtId="0" fontId="2886" fillId="2033" borderId="2212" xfId="31" applyNumberFormat="1" applyFont="1" applyFill="1" applyBorder="1" applyAlignment="1">
      <alignment horizontal="center" vertical="bottom" wrapText="1"/>
    </xf>
    <xf numFmtId="0" fontId="2886" fillId="2033" borderId="2212" xfId="31" applyNumberFormat="1" applyFont="1" applyFill="1" applyBorder="1" applyAlignment="1">
      <alignment horizontal="left" wrapText="1"/>
    </xf>
    <xf numFmtId="3" fontId="2886" fillId="2033" borderId="2212" xfId="31" applyNumberFormat="1" applyFont="1" applyFill="1" applyBorder="1" applyAlignment="1">
      <alignment horizontal="center" wrapText="1"/>
    </xf>
    <xf numFmtId="0" fontId="2884" fillId="2033" borderId="2235" xfId="31" applyNumberFormat="1" applyFont="1" applyFill="1" applyBorder="1" applyAlignment="1">
      <alignment vertical="bottom" wrapText="1"/>
    </xf>
    <xf numFmtId="0" fontId="2884" fillId="2033" borderId="2236" xfId="31" applyNumberFormat="1" applyFont="1" applyFill="1" applyBorder="1" applyAlignment="1">
      <alignment vertical="bottom" wrapText="1"/>
    </xf>
    <xf numFmtId="1" fontId="2884" fillId="2033" borderId="2236" xfId="31" applyNumberFormat="1" applyFont="1" applyFill="1" applyBorder="1" applyAlignment="1">
      <alignment horizontal="center" vertical="bottom" wrapText="1"/>
    </xf>
    <xf numFmtId="1" fontId="2884" fillId="2033" borderId="2220" xfId="31" applyNumberFormat="1" applyFont="1" applyFill="1" applyBorder="1" applyAlignment="1">
      <alignment horizontal="center" vertical="bottom" wrapText="1"/>
    </xf>
    <xf numFmtId="0" fontId="2886" fillId="2033" borderId="2186" xfId="31" applyNumberFormat="1" applyFont="1" applyFill="1" applyBorder="1" applyAlignment="1">
      <alignment horizontal="left" vertical="center"/>
    </xf>
    <xf numFmtId="0" fontId="2885" fillId="2033" borderId="2232" xfId="31" applyNumberFormat="1" applyFont="1" applyFill="1" applyBorder="1" applyAlignment="1">
      <alignment wrapText="1"/>
    </xf>
    <xf numFmtId="0" fontId="2885" fillId="2033" borderId="2233" xfId="31" applyNumberFormat="1" applyFont="1" applyFill="1" applyBorder="1" applyAlignment="1">
      <alignment wrapText="1"/>
    </xf>
    <xf numFmtId="0" fontId="2886" fillId="2033" borderId="2186" xfId="31" applyNumberFormat="1" applyFont="1" applyFill="1" applyBorder="1" applyAlignment="1">
      <alignment horizontal="left" vertical="center" wrapText="1"/>
    </xf>
    <xf numFmtId="0" fontId="2884" fillId="2033" borderId="2224" xfId="31" applyNumberFormat="1" applyFont="1" applyFill="1" applyBorder="1" applyAlignment="1">
      <alignment horizontal="center" vertical="top" wrapText="1"/>
    </xf>
    <xf numFmtId="0" fontId="2885" fillId="2033" borderId="2232" xfId="31" applyNumberFormat="1" applyFont="1" applyFill="1" applyBorder="1" applyAlignment="1">
      <alignment vertical="top" wrapText="1"/>
    </xf>
    <xf numFmtId="0" fontId="2885" fillId="2033" borderId="2233" xfId="31" applyNumberFormat="1" applyFont="1" applyFill="1" applyBorder="1" applyAlignment="1">
      <alignment vertical="top" wrapText="1"/>
    </xf>
    <xf numFmtId="3" fontId="2886" fillId="2033" borderId="2212" xfId="31" applyNumberFormat="1" applyFont="1" applyFill="1" applyBorder="1" applyAlignment="1">
      <alignment horizontal="center" vertical="top" wrapText="1"/>
    </xf>
    <xf numFmtId="0" fontId="2884" fillId="2033" borderId="2235" xfId="31" applyNumberFormat="1" applyFont="1" applyFill="1" applyBorder="1" applyAlignment="1">
      <alignment vertical="top" wrapText="1"/>
    </xf>
    <xf numFmtId="0" fontId="2884" fillId="2033" borderId="2236" xfId="31" applyNumberFormat="1" applyFont="1" applyFill="1" applyBorder="1" applyAlignment="1">
      <alignment vertical="top" wrapText="1"/>
    </xf>
    <xf numFmtId="1" fontId="2884" fillId="2033" borderId="2236" xfId="31" applyNumberFormat="1" applyFont="1" applyFill="1" applyBorder="1" applyAlignment="1">
      <alignment horizontal="center" vertical="top" wrapText="1"/>
    </xf>
    <xf numFmtId="1" fontId="2884" fillId="2033" borderId="2220" xfId="31" applyNumberFormat="1" applyFont="1" applyFill="1" applyBorder="1" applyAlignment="1">
      <alignment horizontal="center" vertical="top" wrapText="1"/>
    </xf>
    <xf numFmtId="0" fontId="2884" fillId="2034" borderId="2224" xfId="31" applyNumberFormat="1" applyFont="1" applyFill="1" applyBorder="1" applyAlignment="1">
      <alignment horizontal="center" vertical="top" wrapText="1"/>
    </xf>
    <xf numFmtId="0" fontId="2885" fillId="2034" borderId="2232" xfId="31" applyNumberFormat="1" applyFont="1" applyFill="1" applyBorder="1" applyAlignment="1">
      <alignment vertical="top" wrapText="1"/>
    </xf>
    <xf numFmtId="0" fontId="2885" fillId="2034" borderId="2233" xfId="31" applyNumberFormat="1" applyFont="1" applyFill="1" applyBorder="1" applyAlignment="1">
      <alignment vertical="top" wrapText="1"/>
    </xf>
    <xf numFmtId="0" fontId="2887" fillId="2034" borderId="2224" xfId="31" applyNumberFormat="1" applyFont="1" applyFill="1" applyBorder="1" applyAlignment="1">
      <alignment horizontal="center" vertical="top" wrapText="1"/>
    </xf>
    <xf numFmtId="0" fontId="2888" fillId="2034" borderId="2232" xfId="31" applyNumberFormat="1" applyFont="1" applyFill="1" applyBorder="1" applyAlignment="1">
      <alignment vertical="top" wrapText="1"/>
    </xf>
    <xf numFmtId="0" fontId="2888" fillId="2034" borderId="2233" xfId="31" applyNumberFormat="1" applyFont="1" applyFill="1" applyBorder="1" applyAlignment="1">
      <alignment vertical="top" wrapText="1"/>
    </xf>
    <xf numFmtId="3" fontId="2886" fillId="2033" borderId="2255" xfId="31" applyNumberFormat="1" applyFont="1" applyFill="1" applyBorder="1" applyAlignment="1">
      <alignment horizontal="center" vertical="top" wrapText="1"/>
    </xf>
    <xf numFmtId="1" fontId="2884" fillId="2033" borderId="2255" xfId="31" applyNumberFormat="1" applyFont="1" applyFill="1" applyBorder="1" applyAlignment="1">
      <alignment horizontal="center" vertical="top" wrapText="1"/>
    </xf>
    <xf numFmtId="0" fontId="2809" fillId="2033" borderId="2186" xfId="31" applyNumberFormat="1" applyFont="1" applyFill="1" applyBorder="1" applyAlignment="1">
      <alignment vertical="bottom"/>
    </xf>
    <xf numFmtId="0" fontId="2883" fillId="2033" borderId="2186" xfId="31" applyNumberFormat="1" applyFont="1" applyFill="1" applyBorder="1" applyAlignment="1">
      <alignment vertical="bottom"/>
    </xf>
    <xf numFmtId="0" fontId="2883" fillId="2033" borderId="2186" xfId="31" applyNumberFormat="1" applyFont="1" applyFill="1" applyBorder="1" applyAlignment="1">
      <alignment vertical="bottom" wrapText="1"/>
    </xf>
    <xf numFmtId="0" fontId="2732" fillId="1911" borderId="2130" xfId="30" applyNumberFormat="1" applyFont="1" applyFill="1" applyBorder="1" applyAlignment="1">
      <alignment wrapText="1"/>
    </xf>
    <xf numFmtId="0" fontId="2732" fillId="1911" borderId="2129" xfId="30" applyNumberFormat="1" applyFont="1" applyFill="1" applyBorder="1" applyAlignment="1">
      <alignment wrapText="1"/>
    </xf>
    <xf numFmtId="0" fontId="2732" fillId="1911" borderId="2130" xfId="30" applyNumberFormat="1" applyFont="1" applyFill="1" applyBorder="1" applyAlignment="1">
      <alignment vertical="top" wrapText="1"/>
    </xf>
    <xf numFmtId="0" fontId="2732" fillId="1911" borderId="2129" xfId="30" applyNumberFormat="1" applyFont="1" applyFill="1" applyBorder="1" applyAlignment="1">
      <alignment vertical="top" wrapText="1"/>
    </xf>
    <xf numFmtId="0" fontId="2725" fillId="1911" borderId="2127" xfId="30" applyNumberFormat="1" applyFont="1" applyFill="1" applyBorder="1" applyAlignment="1">
      <alignment horizontal="center" wrapText="1"/>
    </xf>
    <xf numFmtId="0" fontId="2725" fillId="2036" borderId="2117" xfId="30" applyNumberFormat="1" applyFont="1" applyFill="1" applyBorder="1" applyAlignment="1">
      <alignment vertical="bottom"/>
    </xf>
    <xf numFmtId="0" fontId="2894" fillId="2036" borderId="2117" xfId="30" applyNumberFormat="1" applyFont="1" applyFill="1" applyBorder="1" applyAlignment="1">
      <alignment vertical="bottom"/>
    </xf>
    <xf numFmtId="0" fontId="2894" fillId="2036" borderId="2117" xfId="30" applyNumberFormat="1" applyFont="1" applyFill="1" applyBorder="1" applyAlignment="1">
      <alignment vertical="bottom" wrapText="1"/>
    </xf>
    <xf numFmtId="0" fontId="2894" fillId="2036" borderId="2117" xfId="30" applyNumberFormat="1" applyFont="1" applyFill="1" applyBorder="1" applyAlignment="1">
      <alignment horizontal="left" vertical="bottom" wrapText="1"/>
    </xf>
    <xf numFmtId="0" fontId="2894" fillId="2036" borderId="2117" xfId="30" applyNumberFormat="1" applyFont="1" applyFill="1" applyBorder="1" applyAlignment="1">
      <alignment horizontal="left" vertical="top" wrapText="1"/>
    </xf>
    <xf numFmtId="0" fontId="2886" fillId="2036" borderId="2117" xfId="30" applyNumberFormat="1" applyFont="1" applyFill="1" applyBorder="1" applyAlignment="1">
      <alignment vertical="bottom"/>
    </xf>
    <xf numFmtId="0" fontId="2886" fillId="2036" borderId="2255" xfId="30" applyNumberFormat="1" applyFont="1" applyFill="1" applyBorder="1" applyAlignment="1">
      <alignment vertical="bottom"/>
    </xf>
    <xf numFmtId="0" fontId="2886" fillId="2036" borderId="2255" xfId="30" applyNumberFormat="1" applyFont="1" applyFill="1" applyBorder="1" applyAlignment="1">
      <alignment vertical="bottom" wrapText="1"/>
    </xf>
    <xf numFmtId="0" fontId="2886" fillId="2036" borderId="2255" xfId="30" applyNumberFormat="1" applyFont="1" applyFill="1" applyBorder="1" applyAlignment="1">
      <alignment vertical="top" wrapText="1"/>
    </xf>
    <xf numFmtId="0" fontId="2886" fillId="2037" borderId="2255" xfId="30" applyNumberFormat="1" applyFont="1" applyFill="1" applyBorder="1" applyAlignment="1">
      <alignment vertical="top" wrapText="1"/>
    </xf>
    <xf numFmtId="0" fontId="2884" fillId="2037" borderId="2255" xfId="30" applyNumberFormat="1" applyFont="1" applyFill="1" applyBorder="1" applyAlignment="1">
      <alignment vertical="top" wrapText="1"/>
    </xf>
    <xf numFmtId="0" fontId="2884" fillId="2037" borderId="2255" xfId="30" applyNumberFormat="1" applyFont="1" applyFill="1" applyBorder="1" applyAlignment="1">
      <alignment horizontal="center" vertical="top" wrapText="1"/>
    </xf>
    <xf numFmtId="0" fontId="2884" fillId="2037" borderId="2255" xfId="30" applyNumberFormat="1" applyFont="1" applyFill="1" applyBorder="1" applyAlignment="1">
      <alignment horizontal="center" vertical="center" wrapText="1"/>
    </xf>
    <xf numFmtId="0" fontId="2744" fillId="2036" borderId="2117" xfId="30" applyNumberFormat="1" applyFont="1" applyFill="1" applyBorder="1" applyAlignment="1">
      <alignment horizontal="center"/>
    </xf>
    <xf numFmtId="0" fontId="2715" fillId="2036" borderId="2117" xfId="30" applyNumberFormat="1" applyFont="1" applyFill="1" applyBorder="1"/>
    <xf numFmtId="0" fontId="2894" fillId="2036" borderId="2117" xfId="30" applyNumberFormat="1" applyFont="1" applyFill="1" applyBorder="1" applyAlignment="1">
      <alignment horizontal="center"/>
    </xf>
    <xf numFmtId="0" fontId="2895" fillId="2036" borderId="2117" xfId="30" applyNumberFormat="1" applyFont="1" applyFill="1" applyBorder="1"/>
    <xf numFmtId="0" fontId="2894" fillId="2036" borderId="2117" xfId="30" applyNumberFormat="1" applyFont="1" applyFill="1" applyBorder="1" applyAlignment="1">
      <alignment horizontal="center" wrapText="1"/>
    </xf>
    <xf numFmtId="0" fontId="2895" fillId="2036" borderId="2117" xfId="30" applyNumberFormat="1" applyFont="1" applyFill="1" applyBorder="1" applyAlignment="1">
      <alignment wrapText="1"/>
    </xf>
    <xf numFmtId="0" fontId="2894" fillId="2036" borderId="2117" xfId="30" applyNumberFormat="1" applyFont="1" applyFill="1" applyBorder="1" applyAlignment="1">
      <alignment horizontal="left" wrapText="1"/>
    </xf>
    <xf numFmtId="0" fontId="2895" fillId="2036" borderId="2117" xfId="30" applyNumberFormat="1" applyFont="1" applyFill="1" applyBorder="1" applyAlignment="1">
      <alignment horizontal="left" wrapText="1"/>
    </xf>
    <xf numFmtId="0" fontId="2895" fillId="2036" borderId="2117" xfId="30" applyNumberFormat="1" applyFont="1" applyFill="1" applyBorder="1" applyAlignment="1">
      <alignment horizontal="left" vertical="top" wrapText="1"/>
    </xf>
    <xf numFmtId="0" fontId="2726" fillId="2036" borderId="2117" xfId="30" applyNumberFormat="1" applyFont="1" applyFill="1" applyBorder="1"/>
    <xf numFmtId="0" fontId="2721" fillId="2036" borderId="2117" xfId="30" applyNumberFormat="1" applyFont="1" applyFill="1" applyBorder="1"/>
    <xf numFmtId="10" fontId="2725" fillId="2036" borderId="2117" xfId="30" applyNumberFormat="1" applyFont="1" applyFill="1" applyBorder="1"/>
    <xf numFmtId="0" fontId="2894" fillId="2036" borderId="2117" xfId="30" applyNumberFormat="1" applyFont="1" applyFill="1" applyBorder="1"/>
    <xf numFmtId="10" fontId="2894" fillId="2036" borderId="2117" xfId="30" applyNumberFormat="1" applyFont="1" applyFill="1" applyBorder="1"/>
    <xf numFmtId="0" fontId="2894" fillId="2036" borderId="2117" xfId="30" applyNumberFormat="1" applyFont="1" applyFill="1" applyBorder="1" applyAlignment="1">
      <alignment wrapText="1"/>
    </xf>
    <xf numFmtId="10" fontId="2894" fillId="2036" borderId="2117" xfId="30" applyNumberFormat="1" applyFont="1" applyFill="1" applyBorder="1" applyAlignment="1">
      <alignment wrapText="1"/>
    </xf>
    <xf numFmtId="10" fontId="2894" fillId="2036" borderId="2117" xfId="30" applyNumberFormat="1" applyFont="1" applyFill="1" applyBorder="1" applyAlignment="1">
      <alignment horizontal="left" wrapText="1"/>
    </xf>
    <xf numFmtId="10" fontId="2894" fillId="2036" borderId="2117" xfId="30" applyNumberFormat="1" applyFont="1" applyFill="1" applyBorder="1" applyAlignment="1">
      <alignment horizontal="left" vertical="top" wrapText="1"/>
    </xf>
    <xf numFmtId="0" fontId="2886" fillId="2036" borderId="2117" xfId="30" applyNumberFormat="1" applyFont="1" applyFill="1" applyBorder="1"/>
    <xf numFmtId="10" fontId="2886" fillId="2036" borderId="2117" xfId="30" applyNumberFormat="1" applyFont="1" applyFill="1" applyBorder="1"/>
    <xf numFmtId="0" fontId="2885" fillId="2036" borderId="2117" xfId="30" applyNumberFormat="1" applyFont="1" applyFill="1" applyBorder="1"/>
    <xf numFmtId="0" fontId="2886" fillId="2036" borderId="2255" xfId="30" applyNumberFormat="1" applyFont="1" applyFill="1" applyBorder="1"/>
    <xf numFmtId="10" fontId="2886" fillId="2036" borderId="2255" xfId="30" applyNumberFormat="1" applyFont="1" applyFill="1" applyBorder="1"/>
    <xf numFmtId="0" fontId="2885" fillId="2036" borderId="2255" xfId="30" applyNumberFormat="1" applyFont="1" applyFill="1" applyBorder="1"/>
    <xf numFmtId="0" fontId="2886" fillId="2036" borderId="2255" xfId="30" applyNumberFormat="1" applyFont="1" applyFill="1" applyBorder="1" applyAlignment="1">
      <alignment wrapText="1"/>
    </xf>
    <xf numFmtId="10" fontId="2886" fillId="2036" borderId="2255" xfId="30" applyNumberFormat="1" applyFont="1" applyFill="1" applyBorder="1" applyAlignment="1">
      <alignment wrapText="1"/>
    </xf>
    <xf numFmtId="0" fontId="2885" fillId="2036" borderId="2255" xfId="30" applyNumberFormat="1" applyFont="1" applyFill="1" applyBorder="1" applyAlignment="1">
      <alignment wrapText="1"/>
    </xf>
    <xf numFmtId="10" fontId="2886" fillId="2036" borderId="2255" xfId="30" applyNumberFormat="1" applyFont="1" applyFill="1" applyBorder="1" applyAlignment="1">
      <alignment vertical="top" wrapText="1"/>
    </xf>
    <xf numFmtId="0" fontId="2885" fillId="2036" borderId="2255" xfId="30" applyNumberFormat="1" applyFont="1" applyFill="1" applyBorder="1" applyAlignment="1">
      <alignment vertical="top" wrapText="1"/>
    </xf>
    <xf numFmtId="10" fontId="2886" fillId="2037" borderId="2255" xfId="30" applyNumberFormat="1" applyFont="1" applyFill="1" applyBorder="1" applyAlignment="1">
      <alignment vertical="top" wrapText="1"/>
    </xf>
    <xf numFmtId="0" fontId="2885" fillId="2037" borderId="2255" xfId="30" applyNumberFormat="1" applyFont="1" applyFill="1" applyBorder="1" applyAlignment="1">
      <alignment vertical="top" wrapText="1"/>
    </xf>
    <xf numFmtId="10" fontId="2884" fillId="2037" borderId="2255" xfId="30" applyNumberFormat="1" applyFont="1" applyFill="1" applyBorder="1" applyAlignment="1">
      <alignment vertical="top" wrapText="1"/>
    </xf>
    <xf numFmtId="0" fontId="2893" fillId="2037" borderId="2255" xfId="30" applyNumberFormat="1" applyFont="1" applyFill="1" applyBorder="1" applyAlignment="1">
      <alignment vertical="top" wrapText="1"/>
    </xf>
    <xf numFmtId="10" fontId="2884" fillId="2037" borderId="2255" xfId="30" applyNumberFormat="1" applyFont="1" applyFill="1" applyBorder="1" applyAlignment="1">
      <alignment horizontal="center" vertical="top" wrapText="1"/>
    </xf>
    <xf numFmtId="0" fontId="2893" fillId="2037" borderId="2255" xfId="30" applyNumberFormat="1" applyFont="1" applyFill="1" applyBorder="1" applyAlignment="1">
      <alignment horizontal="center" vertical="top" wrapText="1"/>
    </xf>
    <xf numFmtId="10" fontId="2884" fillId="2037" borderId="2255" xfId="30" applyNumberFormat="1" applyFont="1" applyFill="1" applyBorder="1" applyAlignment="1">
      <alignment horizontal="center" vertical="center" wrapText="1"/>
    </xf>
    <xf numFmtId="0" fontId="2893" fillId="2037" borderId="2255" xfId="30" applyNumberFormat="1" applyFont="1" applyFill="1" applyBorder="1" applyAlignment="1">
      <alignment horizontal="center" vertical="center" wrapText="1"/>
    </xf>
    <xf numFmtId="168" fontId="2886" fillId="2036" borderId="2255" xfId="30" applyNumberFormat="1" applyFont="1" applyFill="1" applyBorder="1" applyAlignment="1">
      <alignment vertical="top" wrapText="1"/>
    </xf>
    <xf numFmtId="0" fontId="2734" fillId="2036" borderId="2118" xfId="30" applyNumberFormat="1" applyFont="1" applyFill="1" applyBorder="1" applyAlignment="1">
      <alignment horizontal="left" vertical="center"/>
    </xf>
    <xf numFmtId="0" fontId="2894" fillId="2036" borderId="2118" xfId="30" applyNumberFormat="1" applyFont="1" applyFill="1" applyBorder="1" applyAlignment="1">
      <alignment horizontal="left" vertical="center"/>
    </xf>
    <xf numFmtId="0" fontId="2894" fillId="2036" borderId="2118" xfId="30" applyNumberFormat="1" applyFont="1" applyFill="1" applyBorder="1" applyAlignment="1">
      <alignment horizontal="left" vertical="center" wrapText="1"/>
    </xf>
    <xf numFmtId="0" fontId="2894" fillId="2036" borderId="2118" xfId="30" applyNumberFormat="1" applyFont="1" applyFill="1" applyBorder="1" applyAlignment="1">
      <alignment horizontal="left" vertical="top" wrapText="1"/>
    </xf>
    <xf numFmtId="0" fontId="2729" fillId="2036" borderId="2118" xfId="30" applyNumberFormat="1" applyFont="1" applyFill="1" applyBorder="1" applyAlignment="1">
      <alignment horizontal="center" vertical="center" wrapText="1"/>
    </xf>
    <xf numFmtId="0" fontId="2725" fillId="2036" borderId="2117" xfId="30" applyNumberFormat="1" applyFont="1" applyFill="1" applyBorder="1" applyAlignment="1">
      <alignment vertical="center" wrapText="1"/>
    </xf>
    <xf numFmtId="0" fontId="2734" fillId="2036" borderId="2118" xfId="30" applyNumberFormat="1" applyFont="1" applyFill="1" applyBorder="1" applyAlignment="1">
      <alignment horizontal="center" vertical="top" wrapText="1"/>
    </xf>
    <xf numFmtId="0" fontId="2720" fillId="2036" borderId="2118" xfId="30" applyNumberFormat="1" applyFont="1" applyFill="1" applyBorder="1" applyAlignment="1">
      <alignment horizontal="left" vertical="top" wrapText="1"/>
    </xf>
    <xf numFmtId="0" fontId="2729" fillId="2036" borderId="2118" xfId="30" applyNumberFormat="1" applyFont="1" applyFill="1" applyBorder="1" applyAlignment="1">
      <alignment horizontal="center" vertical="top" wrapText="1"/>
    </xf>
    <xf numFmtId="0" fontId="2719" fillId="2036" borderId="2118" xfId="30" applyNumberFormat="1" applyFont="1" applyFill="1" applyBorder="1" applyAlignment="1">
      <alignment vertical="top" wrapText="1"/>
    </xf>
    <xf numFmtId="0" fontId="2725" fillId="2036" borderId="2117" xfId="30" applyNumberFormat="1" applyFont="1" applyFill="1" applyBorder="1" applyAlignment="1">
      <alignment vertical="top" wrapText="1"/>
    </xf>
    <xf numFmtId="0" fontId="2742" fillId="2036" borderId="2118" xfId="30" applyNumberFormat="1" applyFont="1" applyFill="1" applyBorder="1" applyAlignment="1">
      <alignment vertical="top" wrapText="1"/>
    </xf>
    <xf numFmtId="0" fontId="2715" fillId="2036" borderId="2168" xfId="30" applyNumberFormat="1" applyFont="1" applyFill="1" applyBorder="1" applyAlignment="1">
      <alignment vertical="top" wrapText="1"/>
    </xf>
    <xf numFmtId="0" fontId="2715" fillId="2036" borderId="2169" xfId="30" applyNumberFormat="1" applyFont="1" applyFill="1" applyBorder="1" applyAlignment="1">
      <alignment vertical="top" wrapText="1"/>
    </xf>
    <xf numFmtId="0" fontId="2715" fillId="2036" borderId="2182" xfId="30" applyNumberFormat="1" applyFont="1" applyFill="1" applyBorder="1" applyAlignment="1">
      <alignment vertical="top" wrapText="1"/>
    </xf>
    <xf numFmtId="0" fontId="2715" fillId="2036" borderId="2183" xfId="30" applyNumberFormat="1" applyFont="1" applyFill="1" applyBorder="1" applyAlignment="1">
      <alignment vertical="top" wrapText="1"/>
    </xf>
    <xf numFmtId="0" fontId="2715" fillId="2036" borderId="2184" xfId="30" applyNumberFormat="1" applyFont="1" applyFill="1" applyBorder="1" applyAlignment="1">
      <alignment vertical="top" wrapText="1"/>
    </xf>
    <xf numFmtId="0" fontId="2720" fillId="2036" borderId="2118" xfId="30" applyNumberFormat="1" applyFont="1" applyFill="1" applyBorder="1" applyAlignment="1">
      <alignment horizontal="center" vertical="top" wrapText="1"/>
    </xf>
    <xf numFmtId="10" fontId="2719" fillId="2036" borderId="2118" xfId="30" applyNumberFormat="1" applyFont="1" applyFill="1" applyBorder="1" applyAlignment="1">
      <alignment vertical="top" wrapText="1"/>
    </xf>
    <xf numFmtId="0" fontId="2735" fillId="2036" borderId="2117" xfId="30" applyNumberFormat="1" applyFont="1" applyFill="1" applyBorder="1" applyAlignment="1">
      <alignment horizontal="left" vertical="center" wrapText="1"/>
    </xf>
    <xf numFmtId="0" fontId="2725" fillId="2036" borderId="2117" xfId="30" applyNumberFormat="1" applyFont="1" applyFill="1" applyBorder="1" applyAlignment="1">
      <alignment horizontal="left" vertical="center" wrapText="1"/>
    </xf>
    <xf numFmtId="0" fontId="2725" fillId="2036" borderId="2117" xfId="30" applyNumberFormat="1" applyFont="1" applyFill="1" applyBorder="1" applyAlignment="1">
      <alignment horizontal="center" vertical="center" wrapText="1"/>
    </xf>
    <xf numFmtId="10" fontId="2725" fillId="2036" borderId="2117" xfId="30" applyNumberFormat="1" applyFont="1" applyFill="1" applyBorder="1" applyAlignment="1">
      <alignment vertical="center" wrapText="1"/>
    </xf>
    <xf numFmtId="0" fontId="2883" fillId="2036" borderId="2117" xfId="30" applyNumberFormat="1" applyFont="1" applyFill="1" applyBorder="1" applyAlignment="1">
      <alignment horizontal="left" vertical="top" wrapText="1"/>
    </xf>
    <xf numFmtId="0" fontId="2883" fillId="2036" borderId="2117" xfId="30" applyNumberFormat="1" applyFont="1" applyFill="1" applyBorder="1" applyAlignment="1">
      <alignment horizontal="center" vertical="top" wrapText="1"/>
    </xf>
    <xf numFmtId="0" fontId="2883" fillId="2036" borderId="2117" xfId="30" applyNumberFormat="1" applyFont="1" applyFill="1" applyBorder="1" applyAlignment="1">
      <alignment vertical="top" wrapText="1"/>
    </xf>
    <xf numFmtId="10" fontId="2883" fillId="2036" borderId="2117" xfId="30" applyNumberFormat="1" applyFont="1" applyFill="1" applyBorder="1" applyAlignment="1">
      <alignment vertical="top" wrapText="1"/>
    </xf>
    <xf numFmtId="0" fontId="2884" fillId="2036" borderId="2118" xfId="30" applyNumberFormat="1" applyFont="1" applyFill="1" applyBorder="1" applyAlignment="1">
      <alignment horizontal="center" vertical="center" wrapText="1"/>
    </xf>
    <xf numFmtId="0" fontId="2886" fillId="2036" borderId="2117" xfId="30" applyNumberFormat="1" applyFont="1" applyFill="1" applyBorder="1" applyAlignment="1">
      <alignment vertical="center" wrapText="1"/>
    </xf>
    <xf numFmtId="0" fontId="2884" fillId="2036" borderId="2118" xfId="30" applyNumberFormat="1" applyFont="1" applyFill="1" applyBorder="1" applyAlignment="1">
      <alignment horizontal="center" vertical="top" wrapText="1"/>
    </xf>
    <xf numFmtId="0" fontId="2886" fillId="2036" borderId="2118" xfId="30" applyNumberFormat="1" applyFont="1" applyFill="1" applyBorder="1" applyAlignment="1">
      <alignment horizontal="left" vertical="top" wrapText="1"/>
    </xf>
    <xf numFmtId="0" fontId="2886" fillId="2036" borderId="2118" xfId="30" applyNumberFormat="1" applyFont="1" applyFill="1" applyBorder="1" applyAlignment="1">
      <alignment vertical="top" wrapText="1"/>
    </xf>
    <xf numFmtId="0" fontId="2886" fillId="2036" borderId="2117" xfId="30" applyNumberFormat="1" applyFont="1" applyFill="1" applyBorder="1" applyAlignment="1">
      <alignment vertical="top" wrapText="1"/>
    </xf>
    <xf numFmtId="0" fontId="2891" fillId="2036" borderId="2118" xfId="30" applyNumberFormat="1" applyFont="1" applyFill="1" applyBorder="1" applyAlignment="1">
      <alignment vertical="top" wrapText="1"/>
    </xf>
    <xf numFmtId="0" fontId="2885" fillId="2036" borderId="2168" xfId="30" applyNumberFormat="1" applyFont="1" applyFill="1" applyBorder="1" applyAlignment="1">
      <alignment vertical="top" wrapText="1"/>
    </xf>
    <xf numFmtId="0" fontId="2885" fillId="2036" borderId="2169" xfId="30" applyNumberFormat="1" applyFont="1" applyFill="1" applyBorder="1" applyAlignment="1">
      <alignment vertical="top" wrapText="1"/>
    </xf>
    <xf numFmtId="0" fontId="2885" fillId="2036" borderId="2182" xfId="30" applyNumberFormat="1" applyFont="1" applyFill="1" applyBorder="1" applyAlignment="1">
      <alignment vertical="top" wrapText="1"/>
    </xf>
    <xf numFmtId="0" fontId="2885" fillId="2036" borderId="2183" xfId="30" applyNumberFormat="1" applyFont="1" applyFill="1" applyBorder="1" applyAlignment="1">
      <alignment vertical="top" wrapText="1"/>
    </xf>
    <xf numFmtId="0" fontId="2885" fillId="2036" borderId="2184" xfId="30" applyNumberFormat="1" applyFont="1" applyFill="1" applyBorder="1" applyAlignment="1">
      <alignment vertical="top" wrapText="1"/>
    </xf>
    <xf numFmtId="0" fontId="2886" fillId="2036" borderId="2118" xfId="30" applyNumberFormat="1" applyFont="1" applyFill="1" applyBorder="1" applyAlignment="1">
      <alignment horizontal="center" vertical="top" wrapText="1"/>
    </xf>
    <xf numFmtId="10" fontId="2886" fillId="2036" borderId="2118" xfId="30" applyNumberFormat="1" applyFont="1" applyFill="1" applyBorder="1" applyAlignment="1">
      <alignment vertical="top" wrapText="1"/>
    </xf>
    <xf numFmtId="0" fontId="2886" fillId="2036" borderId="2117" xfId="30" applyNumberFormat="1" applyFont="1" applyFill="1" applyBorder="1" applyAlignment="1">
      <alignment horizontal="left" vertical="center" wrapText="1"/>
    </xf>
    <xf numFmtId="0" fontId="2886" fillId="2036" borderId="2117" xfId="30" applyNumberFormat="1" applyFont="1" applyFill="1" applyBorder="1" applyAlignment="1">
      <alignment horizontal="center" vertical="center" wrapText="1"/>
    </xf>
    <xf numFmtId="10" fontId="2886" fillId="2036" borderId="2117" xfId="30" applyNumberFormat="1" applyFont="1" applyFill="1" applyBorder="1" applyAlignment="1">
      <alignment vertical="center" wrapText="1"/>
    </xf>
    <xf numFmtId="0" fontId="2886" fillId="2036" borderId="2117" xfId="30" applyNumberFormat="1" applyFont="1" applyFill="1" applyBorder="1" applyAlignment="1">
      <alignment horizontal="left" vertical="top" wrapText="1"/>
    </xf>
    <xf numFmtId="0" fontId="2886" fillId="2036" borderId="2117" xfId="30" applyNumberFormat="1" applyFont="1" applyFill="1" applyBorder="1" applyAlignment="1">
      <alignment horizontal="center" vertical="top" wrapText="1"/>
    </xf>
    <xf numFmtId="10" fontId="2886" fillId="2036" borderId="2117" xfId="30" applyNumberFormat="1" applyFont="1" applyFill="1" applyBorder="1" applyAlignment="1">
      <alignment vertical="top" wrapText="1"/>
    </xf>
    <xf numFmtId="0" fontId="2884" fillId="2036" borderId="2255" xfId="30" applyNumberFormat="1" applyFont="1" applyFill="1" applyBorder="1" applyAlignment="1">
      <alignment horizontal="center" vertical="center" wrapText="1"/>
    </xf>
    <xf numFmtId="0" fontId="2886" fillId="2036" borderId="2255" xfId="30" applyNumberFormat="1" applyFont="1" applyFill="1" applyBorder="1" applyAlignment="1">
      <alignment vertical="center" wrapText="1"/>
    </xf>
    <xf numFmtId="0" fontId="2884" fillId="2036" borderId="2255" xfId="30" applyNumberFormat="1" applyFont="1" applyFill="1" applyBorder="1" applyAlignment="1">
      <alignment horizontal="center" vertical="top" wrapText="1"/>
    </xf>
    <xf numFmtId="0" fontId="2886" fillId="2036" borderId="2255" xfId="30" applyNumberFormat="1" applyFont="1" applyFill="1" applyBorder="1" applyAlignment="1">
      <alignment horizontal="left" vertical="top" wrapText="1"/>
    </xf>
    <xf numFmtId="0" fontId="2891" fillId="2036" borderId="2255" xfId="30" applyNumberFormat="1" applyFont="1" applyFill="1" applyBorder="1" applyAlignment="1">
      <alignment vertical="top" wrapText="1"/>
    </xf>
    <xf numFmtId="0" fontId="2886" fillId="2036" borderId="2255" xfId="30" applyNumberFormat="1" applyFont="1" applyFill="1" applyBorder="1" applyAlignment="1">
      <alignment horizontal="center" vertical="top" wrapText="1"/>
    </xf>
    <xf numFmtId="0" fontId="2886" fillId="2036" borderId="2255" xfId="30" applyNumberFormat="1" applyFont="1" applyFill="1" applyBorder="1" applyAlignment="1">
      <alignment horizontal="left" vertical="center" wrapText="1"/>
    </xf>
    <xf numFmtId="0" fontId="2886" fillId="2036" borderId="2255" xfId="30" applyNumberFormat="1" applyFont="1" applyFill="1" applyBorder="1" applyAlignment="1">
      <alignment horizontal="center" vertical="center" wrapText="1"/>
    </xf>
    <xf numFmtId="10" fontId="2886" fillId="2036" borderId="2255" xfId="30" applyNumberFormat="1" applyFont="1" applyFill="1" applyBorder="1" applyAlignment="1">
      <alignment vertical="center" wrapText="1"/>
    </xf>
    <xf numFmtId="0" fontId="2886" fillId="2038" borderId="2255" xfId="30" applyNumberFormat="1" applyFont="1" applyFill="1" applyBorder="1" applyAlignment="1">
      <alignment vertical="top" wrapText="1"/>
    </xf>
    <xf numFmtId="0" fontId="2886" fillId="2038" borderId="2255" xfId="30" applyNumberFormat="1" applyFont="1" applyFill="1" applyBorder="1" applyAlignment="1">
      <alignment horizontal="left" vertical="top" wrapText="1"/>
    </xf>
    <xf numFmtId="0" fontId="2885" fillId="2038" borderId="2255" xfId="30" applyNumberFormat="1" applyFont="1" applyFill="1" applyBorder="1" applyAlignment="1">
      <alignment vertical="top" wrapText="1"/>
    </xf>
    <xf numFmtId="10" fontId="2886" fillId="2038" borderId="2255" xfId="30" applyNumberFormat="1" applyFont="1" applyFill="1" applyBorder="1" applyAlignment="1">
      <alignment vertical="top" wrapText="1"/>
    </xf>
    <xf numFmtId="0" fontId="2894" fillId="2036" borderId="2117" xfId="30" applyNumberFormat="1" applyFont="1" applyFill="1" applyBorder="1" applyAlignment="1">
      <alignment horizontal="left" vertical="center" wrapText="1"/>
    </xf>
    <xf numFmtId="0" fontId="2894" fillId="2036" borderId="2117" xfId="30" applyNumberFormat="1" applyFont="1" applyFill="1" applyBorder="1" applyAlignment="1">
      <alignment horizontal="center" vertical="center" wrapText="1"/>
    </xf>
    <xf numFmtId="0" fontId="2894" fillId="2036" borderId="2117" xfId="30" applyNumberFormat="1" applyFont="1" applyFill="1" applyBorder="1" applyAlignment="1">
      <alignment vertical="center" wrapText="1"/>
    </xf>
    <xf numFmtId="10" fontId="2894" fillId="2036" borderId="2117" xfId="30" applyNumberFormat="1" applyFont="1" applyFill="1" applyBorder="1" applyAlignment="1">
      <alignment vertical="center" wrapText="1"/>
    </xf>
    <xf numFmtId="10" fontId="2894" fillId="2036" borderId="2117" xfId="30" applyNumberFormat="1" applyFont="1" applyFill="1" applyBorder="1" applyAlignment="1">
      <alignment horizontal="left" vertical="center" wrapText="1"/>
    </xf>
    <xf numFmtId="0" fontId="2536" fillId="2039" borderId="1976" xfId="28" applyNumberFormat="1" applyFont="1" applyFill="1" applyBorder="1" applyAlignment="1">
      <alignment vertical="bottom"/>
    </xf>
    <xf numFmtId="0" fontId="2896" fillId="2039" borderId="1976" xfId="28" applyNumberFormat="1" applyFont="1" applyFill="1" applyBorder="1" applyAlignment="1">
      <alignment vertical="bottom"/>
    </xf>
    <xf numFmtId="0" fontId="2896" fillId="2039" borderId="2115" xfId="28" applyNumberFormat="1" applyFont="1" applyFill="1" applyBorder="1" applyAlignment="1">
      <alignment vertical="bottom"/>
    </xf>
    <xf numFmtId="0" fontId="2896" fillId="2039" borderId="2115" xfId="28" applyNumberFormat="1" applyFont="1" applyFill="1" applyBorder="1" applyAlignment="1">
      <alignment vertical="bottom" wrapText="1"/>
    </xf>
    <xf numFmtId="0" fontId="2896" fillId="2039" borderId="2115" xfId="28" applyNumberFormat="1" applyFont="1" applyFill="1" applyBorder="1" applyAlignment="1">
      <alignment horizontal="left" vertical="bottom" wrapText="1"/>
    </xf>
    <xf numFmtId="0" fontId="2896" fillId="2039" borderId="2115" xfId="28" applyNumberFormat="1" applyFont="1" applyFill="1" applyBorder="1" applyAlignment="1">
      <alignment horizontal="left" vertical="top" wrapText="1"/>
    </xf>
    <xf numFmtId="0" fontId="2897" fillId="2039" borderId="2115" xfId="28" applyNumberFormat="1" applyFont="1" applyFill="1" applyBorder="1" applyAlignment="1">
      <alignment horizontal="left" vertical="top" wrapText="1"/>
    </xf>
    <xf numFmtId="0" fontId="2709" fillId="2039" borderId="2115" xfId="28" applyNumberFormat="1" applyFont="1" applyFill="1" applyBorder="1" applyAlignment="1">
      <alignment horizontal="left" vertical="top" wrapText="1"/>
    </xf>
    <xf numFmtId="0" fontId="2896" fillId="2040" borderId="2115" xfId="28" applyNumberFormat="1" applyFont="1" applyFill="1" applyBorder="1" applyAlignment="1">
      <alignment horizontal="left" vertical="top" wrapText="1"/>
    </xf>
    <xf numFmtId="0" fontId="2898" fillId="2040" borderId="2115" xfId="28" applyNumberFormat="1" applyFont="1" applyFill="1" applyBorder="1" applyAlignment="1">
      <alignment horizontal="left" vertical="top" wrapText="1"/>
    </xf>
    <xf numFmtId="0" fontId="2898" fillId="2040" borderId="2115" xfId="28" applyNumberFormat="1" applyFont="1" applyFill="1" applyBorder="1" applyAlignment="1">
      <alignment horizontal="center" vertical="top" wrapText="1"/>
    </xf>
    <xf numFmtId="0" fontId="2898" fillId="2040" borderId="2115" xfId="28" applyNumberFormat="1" applyFont="1" applyFill="1" applyBorder="1" applyAlignment="1">
      <alignment horizontal="center" vertical="center" wrapText="1"/>
    </xf>
    <xf numFmtId="0" fontId="2896" fillId="2041" borderId="2115" xfId="28" applyNumberFormat="1" applyFont="1" applyFill="1" applyBorder="1" applyAlignment="1">
      <alignment horizontal="left" vertical="top" wrapText="1"/>
    </xf>
    <xf numFmtId="0" fontId="2714" fillId="2041" borderId="2115" xfId="28" applyNumberFormat="1" applyFont="1" applyFill="1" applyBorder="1" applyAlignment="1">
      <alignment horizontal="left" vertical="top" wrapText="1"/>
    </xf>
    <xf numFmtId="0" fontId="2714" fillId="2041" borderId="2116" xfId="28" applyNumberFormat="1" applyFont="1" applyFill="1" applyBorder="1" applyAlignment="1">
      <alignment horizontal="left" vertical="top" wrapText="1"/>
    </xf>
    <xf numFmtId="0" fontId="2714" fillId="2041" borderId="2116" xfId="28" applyNumberFormat="1" applyFont="1" applyFill="1" applyBorder="1" applyAlignment="1">
      <alignment horizontal="center" vertical="top" wrapText="1"/>
    </xf>
    <xf numFmtId="0" fontId="2714" fillId="2041" borderId="2116" xfId="28" applyNumberFormat="1" applyFont="1" applyFill="1" applyBorder="1" applyAlignment="1">
      <alignment horizontal="center" vertical="center" wrapText="1"/>
    </xf>
    <xf numFmtId="0" fontId="2896" fillId="2042" borderId="2115" xfId="28" applyNumberFormat="1" applyFont="1" applyFill="1" applyBorder="1" applyAlignment="1">
      <alignment horizontal="left" vertical="top" wrapText="1"/>
    </xf>
    <xf numFmtId="0" fontId="2899" fillId="2042" borderId="2115" xfId="28" applyNumberFormat="1" applyFont="1" applyFill="1" applyBorder="1" applyAlignment="1">
      <alignment horizontal="left" vertical="top" wrapText="1"/>
    </xf>
    <xf numFmtId="0" fontId="2899" fillId="2042" borderId="2115" xfId="28" applyNumberFormat="1" applyFont="1" applyFill="1" applyBorder="1" applyAlignment="1">
      <alignment horizontal="center" vertical="top" wrapText="1"/>
    </xf>
    <xf numFmtId="0" fontId="2899" fillId="2042" borderId="2115" xfId="28" applyNumberFormat="1" applyFont="1" applyFill="1" applyBorder="1" applyAlignment="1">
      <alignment horizontal="center" vertical="center" wrapText="1"/>
    </xf>
    <xf numFmtId="168" fontId="2899" fillId="2042" borderId="2115" xfId="28" applyNumberFormat="1" applyFont="1" applyFill="1" applyBorder="1" applyAlignment="1">
      <alignment horizontal="center" vertical="center" wrapText="1"/>
    </xf>
    <xf numFmtId="0" fontId="2896" fillId="2039" borderId="2116" xfId="28" applyNumberFormat="1" applyFont="1" applyFill="1" applyBorder="1" applyAlignment="1">
      <alignment horizontal="left" vertical="top" wrapText="1"/>
    </xf>
    <xf numFmtId="168" fontId="2899" fillId="2042" borderId="2116" xfId="28" applyNumberFormat="1" applyFont="1" applyFill="1" applyBorder="1" applyAlignment="1">
      <alignment horizontal="center" vertical="center" wrapText="1"/>
    </xf>
    <xf numFmtId="0" fontId="2896" fillId="2039" borderId="2115" xfId="28" applyNumberFormat="1" applyFont="1" applyFill="1" applyBorder="1" applyAlignment="1">
      <alignment horizontal="center" vertical="top" wrapText="1"/>
    </xf>
    <xf numFmtId="0" fontId="2896" fillId="2039" borderId="2115" xfId="28" applyNumberFormat="1" applyFont="1" applyFill="1" applyBorder="1" applyAlignment="1">
      <alignment horizontal="center" vertical="center" wrapText="1"/>
    </xf>
    <xf numFmtId="0" fontId="2896" fillId="2039" borderId="2116" xfId="28" applyNumberFormat="1" applyFont="1" applyFill="1" applyBorder="1" applyAlignment="1">
      <alignment horizontal="center" vertical="center" wrapText="1"/>
    </xf>
    <xf numFmtId="0" fontId="2897" fillId="2041" borderId="2115" xfId="28" applyNumberFormat="1" applyFont="1" applyFill="1" applyBorder="1" applyAlignment="1">
      <alignment horizontal="left" vertical="top" wrapText="1"/>
    </xf>
    <xf numFmtId="0" fontId="2536" fillId="2039" borderId="1976" xfId="28" applyNumberFormat="1" applyFont="1" applyFill="1" applyBorder="1"/>
    <xf numFmtId="0" fontId="2896" fillId="2039" borderId="1976" xfId="28" applyNumberFormat="1" applyFont="1" applyFill="1" applyBorder="1"/>
    <xf numFmtId="0" fontId="2896" fillId="2039" borderId="2115" xfId="28" applyNumberFormat="1" applyFont="1" applyFill="1" applyBorder="1"/>
    <xf numFmtId="0" fontId="2896" fillId="2039" borderId="2115" xfId="28" applyNumberFormat="1" applyFont="1" applyFill="1" applyBorder="1" applyAlignment="1">
      <alignment wrapText="1"/>
    </xf>
    <xf numFmtId="0" fontId="2896" fillId="2039" borderId="2115" xfId="28" applyNumberFormat="1" applyFont="1" applyFill="1" applyBorder="1" applyAlignment="1">
      <alignment horizontal="left" wrapText="1"/>
    </xf>
    <xf numFmtId="0" fontId="2897" fillId="2039" borderId="1976" xfId="28" applyNumberFormat="1" applyFont="1" applyFill="1" applyBorder="1"/>
    <xf numFmtId="0" fontId="2897" fillId="2039" borderId="1976" xfId="28" applyNumberFormat="1" applyFont="1" applyFill="1" applyBorder="1" applyAlignment="1">
      <alignment wrapText="1"/>
    </xf>
    <xf numFmtId="0" fontId="2897" fillId="2039" borderId="1976" xfId="28" applyNumberFormat="1" applyFont="1" applyFill="1" applyBorder="1" applyAlignment="1">
      <alignment horizontal="left" wrapText="1"/>
    </xf>
    <xf numFmtId="0" fontId="2897" fillId="2039" borderId="1976" xfId="28" applyNumberFormat="1" applyFont="1" applyFill="1" applyBorder="1" applyAlignment="1">
      <alignment horizontal="left" vertical="top" wrapText="1"/>
    </xf>
    <xf numFmtId="0" fontId="2546" fillId="2039" borderId="1976" xfId="28" applyNumberFormat="1" applyFont="1" applyFill="1" applyBorder="1" applyAlignment="1">
      <alignment vertical="bottom"/>
    </xf>
    <xf numFmtId="0" fontId="2900" fillId="2039" borderId="1976" xfId="28" applyNumberFormat="1" applyFont="1" applyFill="1" applyBorder="1" applyAlignment="1">
      <alignment vertical="bottom"/>
    </xf>
    <xf numFmtId="0" fontId="2900" fillId="2039" borderId="1976" xfId="28" applyNumberFormat="1" applyFont="1" applyFill="1" applyBorder="1" applyAlignment="1">
      <alignment vertical="bottom" wrapText="1"/>
    </xf>
    <xf numFmtId="0" fontId="2900" fillId="2039" borderId="1976" xfId="28" applyNumberFormat="1" applyFont="1" applyFill="1" applyBorder="1" applyAlignment="1">
      <alignment horizontal="left" vertical="bottom" wrapText="1"/>
    </xf>
    <xf numFmtId="0" fontId="2900" fillId="2039" borderId="1976" xfId="28" applyNumberFormat="1" applyFont="1" applyFill="1" applyBorder="1" applyAlignment="1">
      <alignment horizontal="left" vertical="top" wrapText="1"/>
    </xf>
    <xf numFmtId="0" fontId="2541" fillId="1786" borderId="1977" xfId="28" applyNumberFormat="1" applyFont="1" applyFill="1" applyBorder="1" applyAlignment="1">
      <alignment horizontal="center" vertical="center" wrapText="1"/>
    </xf>
    <xf numFmtId="0" fontId="2192" fillId="2043" borderId="1720" xfId="24" applyNumberFormat="1" applyFont="1" applyFill="1" applyBorder="1" applyAlignment="1">
      <alignment horizontal="center" vertical="center" wrapText="1"/>
    </xf>
    <xf numFmtId="0" fontId="2176" fillId="2043" borderId="1727" xfId="24" applyNumberFormat="1" applyFont="1" applyFill="1" applyBorder="1"/>
    <xf numFmtId="0" fontId="2186" fillId="2043" borderId="1694" xfId="24" applyNumberFormat="1" applyFont="1" applyFill="1" applyBorder="1" applyAlignment="1">
      <alignment vertical="center" wrapText="1"/>
    </xf>
    <xf numFmtId="0" fontId="2176" fillId="2043" borderId="1729" xfId="24" applyNumberFormat="1" applyFont="1" applyFill="1" applyBorder="1"/>
    <xf numFmtId="0" fontId="2176" fillId="2043" borderId="1694" xfId="24" applyNumberFormat="1" applyFont="1" applyFill="1" applyBorder="1" applyAlignment="1">
      <alignment vertical="bottom"/>
    </xf>
    <xf numFmtId="0" fontId="2186" fillId="2043" borderId="1720" xfId="24" applyNumberFormat="1" applyFont="1" applyFill="1" applyBorder="1" applyAlignment="1">
      <alignment horizontal="center" vertical="center" wrapText="1"/>
    </xf>
    <xf numFmtId="0" fontId="2186" fillId="2043" borderId="1720" xfId="24" applyNumberFormat="1" applyFont="1" applyFill="1" applyBorder="1" applyAlignment="1">
      <alignment vertical="center" wrapText="1"/>
    </xf>
    <xf numFmtId="0" fontId="2206" fillId="2043" borderId="1720" xfId="24" applyNumberFormat="1" applyFont="1" applyFill="1" applyBorder="1" applyAlignment="1">
      <alignment horizontal="center" vertical="top" wrapText="1"/>
    </xf>
    <xf numFmtId="0" fontId="2176" fillId="2043" borderId="1694" xfId="24" applyNumberFormat="1" applyFont="1" applyFill="1" applyBorder="1"/>
    <xf numFmtId="0" fontId="2182" fillId="2043" borderId="1694" xfId="24" applyNumberFormat="1" applyFont="1" applyFill="1" applyBorder="1"/>
    <xf numFmtId="0" fontId="2186" fillId="2043" borderId="1694" xfId="24" applyNumberFormat="1" applyFont="1" applyFill="1" applyBorder="1" applyAlignment="1">
      <alignment horizontal="center"/>
    </xf>
    <xf numFmtId="0" fontId="2344" fillId="2043" borderId="1694" xfId="24" applyNumberFormat="1" applyFont="1" applyFill="1" applyBorder="1" applyAlignment="1">
      <alignment horizontal="left" vertical="top" wrapText="1"/>
    </xf>
    <xf numFmtId="0" fontId="2344" fillId="2043" borderId="1694" xfId="24" applyNumberFormat="1" applyFont="1" applyFill="1" applyBorder="1" applyAlignment="1">
      <alignment horizontal="center" vertical="top" wrapText="1"/>
    </xf>
    <xf numFmtId="0" fontId="2344" fillId="2043" borderId="1694" xfId="24" applyNumberFormat="1" applyFont="1" applyFill="1" applyBorder="1" applyAlignment="1">
      <alignment vertical="top" wrapText="1"/>
    </xf>
    <xf numFmtId="0" fontId="2186" fillId="2043" borderId="1694" xfId="24" applyNumberFormat="1" applyFont="1" applyFill="1" applyBorder="1" applyAlignment="1">
      <alignment horizontal="left" vertical="center" wrapText="1"/>
    </xf>
    <xf numFmtId="0" fontId="2186" fillId="2043" borderId="1694" xfId="24" applyNumberFormat="1" applyFont="1" applyFill="1" applyBorder="1" applyAlignment="1">
      <alignment horizontal="center" vertical="center" wrapText="1"/>
    </xf>
    <xf numFmtId="0" fontId="2186" fillId="2043" borderId="1694" xfId="24" applyNumberFormat="1" applyFont="1" applyFill="1" applyBorder="1" applyAlignment="1">
      <alignment horizontal="center" vertical="center"/>
    </xf>
    <xf numFmtId="0" fontId="2345" fillId="2043" borderId="1720" xfId="24" applyNumberFormat="1" applyFont="1" applyFill="1" applyBorder="1" applyAlignment="1">
      <alignment horizontal="center" vertical="center" wrapText="1"/>
    </xf>
    <xf numFmtId="0" fontId="2346" fillId="2043" borderId="1727" xfId="24" applyNumberFormat="1" applyFont="1" applyFill="1" applyBorder="1"/>
    <xf numFmtId="0" fontId="2347" fillId="2043" borderId="1694" xfId="24" applyNumberFormat="1" applyFont="1" applyFill="1" applyBorder="1" applyAlignment="1">
      <alignment vertical="center" wrapText="1"/>
    </xf>
    <xf numFmtId="0" fontId="2346" fillId="2043" borderId="1729" xfId="24" applyNumberFormat="1" applyFont="1" applyFill="1" applyBorder="1"/>
    <xf numFmtId="0" fontId="2346" fillId="2043" borderId="1694" xfId="24" applyNumberFormat="1" applyFont="1" applyFill="1" applyBorder="1" applyAlignment="1">
      <alignment vertical="bottom"/>
    </xf>
    <xf numFmtId="0" fontId="2347" fillId="2043" borderId="1720" xfId="24" applyNumberFormat="1" applyFont="1" applyFill="1" applyBorder="1" applyAlignment="1">
      <alignment horizontal="center" vertical="center" wrapText="1"/>
    </xf>
    <xf numFmtId="0" fontId="2347" fillId="2043" borderId="1720" xfId="24" applyNumberFormat="1" applyFont="1" applyFill="1" applyBorder="1" applyAlignment="1">
      <alignment vertical="center" wrapText="1"/>
    </xf>
    <xf numFmtId="0" fontId="2347" fillId="2043" borderId="1720" xfId="24" applyNumberFormat="1" applyFont="1" applyFill="1" applyBorder="1" applyAlignment="1">
      <alignment horizontal="center" vertical="top" wrapText="1"/>
    </xf>
    <xf numFmtId="0" fontId="2346" fillId="2043" borderId="1694" xfId="24" applyNumberFormat="1" applyFont="1" applyFill="1" applyBorder="1"/>
    <xf numFmtId="0" fontId="2347" fillId="2043" borderId="1694" xfId="24" applyNumberFormat="1" applyFont="1" applyFill="1" applyBorder="1"/>
    <xf numFmtId="0" fontId="2347" fillId="2043" borderId="1694" xfId="24" applyNumberFormat="1" applyFont="1" applyFill="1" applyBorder="1" applyAlignment="1">
      <alignment horizontal="center"/>
    </xf>
    <xf numFmtId="0" fontId="2347" fillId="2043" borderId="1694" xfId="24" applyNumberFormat="1" applyFont="1" applyFill="1" applyBorder="1" applyAlignment="1">
      <alignment horizontal="left" vertical="top" wrapText="1"/>
    </xf>
    <xf numFmtId="0" fontId="2347" fillId="2043" borderId="1694" xfId="24" applyNumberFormat="1" applyFont="1" applyFill="1" applyBorder="1" applyAlignment="1">
      <alignment horizontal="center" vertical="top" wrapText="1"/>
    </xf>
    <xf numFmtId="0" fontId="2347" fillId="2043" borderId="1694" xfId="24" applyNumberFormat="1" applyFont="1" applyFill="1" applyBorder="1" applyAlignment="1">
      <alignment vertical="top" wrapText="1"/>
    </xf>
    <xf numFmtId="0" fontId="2347" fillId="2043" borderId="1694" xfId="24" applyNumberFormat="1" applyFont="1" applyFill="1" applyBorder="1" applyAlignment="1">
      <alignment horizontal="left" vertical="center" wrapText="1"/>
    </xf>
    <xf numFmtId="0" fontId="2347" fillId="2043" borderId="1694" xfId="24" applyNumberFormat="1" applyFont="1" applyFill="1" applyBorder="1" applyAlignment="1">
      <alignment horizontal="center" vertical="center" wrapText="1"/>
    </xf>
    <xf numFmtId="0" fontId="2347" fillId="2043" borderId="1694" xfId="24" applyNumberFormat="1" applyFont="1" applyFill="1" applyBorder="1" applyAlignment="1">
      <alignment horizontal="center" vertical="center"/>
    </xf>
    <xf numFmtId="0" fontId="2345" fillId="2043" borderId="1833" xfId="24" applyNumberFormat="1" applyFont="1" applyFill="1" applyBorder="1" applyAlignment="1">
      <alignment horizontal="center" vertical="center" wrapText="1"/>
    </xf>
    <xf numFmtId="0" fontId="2346" fillId="2043" borderId="1833" xfId="24" applyNumberFormat="1" applyFont="1" applyFill="1" applyBorder="1"/>
    <xf numFmtId="0" fontId="2347" fillId="2043" borderId="1833" xfId="24" applyNumberFormat="1" applyFont="1" applyFill="1" applyBorder="1" applyAlignment="1">
      <alignment vertical="center" wrapText="1"/>
    </xf>
    <xf numFmtId="0" fontId="2346" fillId="2043" borderId="1833" xfId="24" applyNumberFormat="1" applyFont="1" applyFill="1" applyBorder="1" applyAlignment="1">
      <alignment vertical="bottom"/>
    </xf>
    <xf numFmtId="0" fontId="2347" fillId="2043" borderId="1833" xfId="24" applyNumberFormat="1" applyFont="1" applyFill="1" applyBorder="1" applyAlignment="1">
      <alignment horizontal="center" vertical="center" wrapText="1"/>
    </xf>
    <xf numFmtId="0" fontId="2347" fillId="2043" borderId="1833" xfId="24" applyNumberFormat="1" applyFont="1" applyFill="1" applyBorder="1" applyAlignment="1">
      <alignment horizontal="center" vertical="top" wrapText="1"/>
    </xf>
    <xf numFmtId="0" fontId="2347" fillId="2043" borderId="1833" xfId="24" applyNumberFormat="1" applyFont="1" applyFill="1" applyBorder="1"/>
    <xf numFmtId="0" fontId="2347" fillId="2043" borderId="1833" xfId="24" applyNumberFormat="1" applyFont="1" applyFill="1" applyBorder="1" applyAlignment="1">
      <alignment horizontal="center"/>
    </xf>
    <xf numFmtId="0" fontId="2347" fillId="2043" borderId="1833" xfId="24" applyNumberFormat="1" applyFont="1" applyFill="1" applyBorder="1" applyAlignment="1">
      <alignment horizontal="left" vertical="top" wrapText="1"/>
    </xf>
    <xf numFmtId="0" fontId="2347" fillId="2043" borderId="1833" xfId="24" applyNumberFormat="1" applyFont="1" applyFill="1" applyBorder="1" applyAlignment="1">
      <alignment vertical="top" wrapText="1"/>
    </xf>
    <xf numFmtId="0" fontId="2347" fillId="2043" borderId="1833" xfId="24" applyNumberFormat="1" applyFont="1" applyFill="1" applyBorder="1" applyAlignment="1">
      <alignment horizontal="left" vertical="center" wrapText="1"/>
    </xf>
    <xf numFmtId="0" fontId="2347" fillId="2043" borderId="1833" xfId="24" applyNumberFormat="1" applyFont="1" applyFill="1" applyBorder="1" applyAlignment="1">
      <alignment horizontal="center" vertical="center"/>
    </xf>
    <xf numFmtId="0" fontId="2346" fillId="2043" borderId="1833" xfId="24" applyNumberFormat="1" applyFont="1" applyFill="1" applyBorder="1" applyAlignment="1">
      <alignment wrapText="1"/>
    </xf>
    <xf numFmtId="0" fontId="2346" fillId="2043" borderId="1833" xfId="24" applyNumberFormat="1" applyFont="1" applyFill="1" applyBorder="1" applyAlignment="1">
      <alignment vertical="bottom" wrapText="1"/>
    </xf>
    <xf numFmtId="0" fontId="2347" fillId="2043" borderId="1833" xfId="24" applyNumberFormat="1" applyFont="1" applyFill="1" applyBorder="1" applyAlignment="1">
      <alignment wrapText="1"/>
    </xf>
    <xf numFmtId="0" fontId="2347" fillId="2043" borderId="1833" xfId="24" applyNumberFormat="1" applyFont="1" applyFill="1" applyBorder="1" applyAlignment="1">
      <alignment horizontal="center" wrapText="1"/>
    </xf>
    <xf numFmtId="0" fontId="2345" fillId="2043" borderId="1833" xfId="24" applyNumberFormat="1" applyFont="1" applyFill="1" applyBorder="1" applyAlignment="1">
      <alignment horizontal="left" vertical="center" wrapText="1"/>
    </xf>
    <xf numFmtId="0" fontId="2346" fillId="2043" borderId="1833" xfId="24" applyNumberFormat="1" applyFont="1" applyFill="1" applyBorder="1" applyAlignment="1">
      <alignment horizontal="left" wrapText="1"/>
    </xf>
    <xf numFmtId="0" fontId="2346" fillId="2043" borderId="1833" xfId="24" applyNumberFormat="1" applyFont="1" applyFill="1" applyBorder="1" applyAlignment="1">
      <alignment horizontal="left" vertical="bottom" wrapText="1"/>
    </xf>
    <xf numFmtId="0" fontId="2347" fillId="2043" borderId="1833" xfId="24" applyNumberFormat="1" applyFont="1" applyFill="1" applyBorder="1" applyAlignment="1">
      <alignment horizontal="left" wrapText="1"/>
    </xf>
    <xf numFmtId="0" fontId="2345" fillId="2043" borderId="1833" xfId="24" applyNumberFormat="1" applyFont="1" applyFill="1" applyBorder="1" applyAlignment="1">
      <alignment horizontal="left" vertical="top" wrapText="1"/>
    </xf>
    <xf numFmtId="0" fontId="2346" fillId="2043" borderId="1833" xfId="24" applyNumberFormat="1" applyFont="1" applyFill="1" applyBorder="1" applyAlignment="1">
      <alignment horizontal="left" vertical="top" wrapText="1"/>
    </xf>
    <xf numFmtId="0" fontId="2901" fillId="2043" borderId="1833" xfId="24" applyNumberFormat="1" applyFont="1" applyFill="1" applyBorder="1" applyAlignment="1">
      <alignment horizontal="left" vertical="top" wrapText="1"/>
    </xf>
    <xf numFmtId="0" fontId="2535" fillId="2043" borderId="1833" xfId="24" applyNumberFormat="1" applyFont="1" applyFill="1" applyBorder="1" applyAlignment="1">
      <alignment horizontal="left" vertical="top" wrapText="1"/>
    </xf>
    <xf numFmtId="0" fontId="2534" fillId="2043" borderId="1833" xfId="24" applyNumberFormat="1" applyFont="1" applyFill="1" applyBorder="1" applyAlignment="1">
      <alignment horizontal="left" vertical="top" wrapText="1"/>
    </xf>
    <xf numFmtId="0" fontId="2345" fillId="2044" borderId="1833" xfId="24" applyNumberFormat="1" applyFont="1" applyFill="1" applyBorder="1" applyAlignment="1">
      <alignment horizontal="left" vertical="top" wrapText="1"/>
    </xf>
    <xf numFmtId="0" fontId="2345" fillId="2044" borderId="2258" xfId="24" applyNumberFormat="1" applyFont="1" applyFill="1" applyBorder="1" applyAlignment="1">
      <alignment horizontal="left" vertical="top" wrapText="1"/>
    </xf>
    <xf numFmtId="0" fontId="2345" fillId="2044" borderId="2258" xfId="24" applyNumberFormat="1" applyFont="1" applyFill="1" applyBorder="1" applyAlignment="1">
      <alignment horizontal="center" vertical="top" wrapText="1"/>
    </xf>
    <xf numFmtId="0" fontId="2345" fillId="2044" borderId="2258" xfId="24" applyNumberFormat="1" applyFont="1" applyFill="1" applyBorder="1" applyAlignment="1">
      <alignment horizontal="center" vertical="center" wrapText="1"/>
    </xf>
    <xf numFmtId="0" fontId="2346" fillId="2044" borderId="1833" xfId="24" applyNumberFormat="1" applyFont="1" applyFill="1" applyBorder="1" applyAlignment="1">
      <alignment horizontal="left" vertical="top" wrapText="1"/>
    </xf>
    <xf numFmtId="0" fontId="2354" fillId="2044" borderId="1833" xfId="24" applyNumberFormat="1" applyFont="1" applyFill="1" applyBorder="1" applyAlignment="1">
      <alignment horizontal="left" vertical="top" wrapText="1"/>
    </xf>
    <xf numFmtId="0" fontId="2354" fillId="2044" borderId="2258" xfId="24" applyNumberFormat="1" applyFont="1" applyFill="1" applyBorder="1" applyAlignment="1">
      <alignment horizontal="left" vertical="top" wrapText="1"/>
    </xf>
    <xf numFmtId="0" fontId="2354" fillId="2044" borderId="2258" xfId="24" applyNumberFormat="1" applyFont="1" applyFill="1" applyBorder="1" applyAlignment="1">
      <alignment horizontal="center" vertical="top" wrapText="1"/>
    </xf>
    <xf numFmtId="0" fontId="2354" fillId="2044" borderId="2258" xfId="24" applyNumberFormat="1" applyFont="1" applyFill="1" applyBorder="1" applyAlignment="1">
      <alignment horizontal="center" vertical="center" wrapText="1"/>
    </xf>
    <xf numFmtId="0" fontId="2347" fillId="2044" borderId="1833" xfId="24" applyNumberFormat="1" applyFont="1" applyFill="1" applyBorder="1" applyAlignment="1">
      <alignment horizontal="left" vertical="top" wrapText="1"/>
    </xf>
    <xf numFmtId="0" fontId="2534" fillId="2044" borderId="1833" xfId="24" applyNumberFormat="1" applyFont="1" applyFill="1" applyBorder="1" applyAlignment="1">
      <alignment horizontal="left" vertical="top" wrapText="1"/>
    </xf>
    <xf numFmtId="0" fontId="2535" fillId="2044" borderId="1833" xfId="24" applyNumberFormat="1" applyFont="1" applyFill="1" applyBorder="1" applyAlignment="1">
      <alignment horizontal="left" vertical="top" wrapText="1"/>
    </xf>
    <xf numFmtId="0" fontId="2534" fillId="2043" borderId="1720" xfId="24" applyNumberFormat="1" applyFont="1" applyFill="1" applyBorder="1" applyAlignment="1">
      <alignment horizontal="center" vertical="center" wrapText="1"/>
    </xf>
    <xf numFmtId="0" fontId="2534" fillId="2043" borderId="1720" xfId="24" applyNumberFormat="1" applyFont="1" applyFill="1" applyBorder="1" applyAlignment="1">
      <alignment vertical="center" wrapText="1"/>
    </xf>
    <xf numFmtId="0" fontId="2534" fillId="2043" borderId="1694" xfId="24" applyNumberFormat="1" applyFont="1" applyFill="1" applyBorder="1" applyAlignment="1">
      <alignment vertical="center" wrapText="1"/>
    </xf>
    <xf numFmtId="0" fontId="2534" fillId="2043" borderId="1720" xfId="24" applyNumberFormat="1" applyFont="1" applyFill="1" applyBorder="1" applyAlignment="1">
      <alignment horizontal="left" vertical="center" wrapText="1"/>
    </xf>
    <xf numFmtId="0" fontId="2534" fillId="2043" borderId="1694" xfId="24" applyNumberFormat="1" applyFont="1" applyFill="1" applyBorder="1" applyAlignment="1">
      <alignment horizontal="left" vertical="center" wrapText="1"/>
    </xf>
    <xf numFmtId="0" fontId="2534" fillId="2043" borderId="1720" xfId="24" applyNumberFormat="1" applyFont="1" applyFill="1" applyBorder="1" applyAlignment="1">
      <alignment horizontal="left" vertical="top" wrapText="1"/>
    </xf>
    <xf numFmtId="0" fontId="2534" fillId="2043" borderId="1694" xfId="24" applyNumberFormat="1" applyFont="1" applyFill="1" applyBorder="1" applyAlignment="1">
      <alignment horizontal="left" vertical="top" wrapText="1"/>
    </xf>
    <xf numFmtId="0" fontId="2192" fillId="2044" borderId="1720" xfId="24" applyNumberFormat="1" applyFont="1" applyFill="1" applyBorder="1" applyAlignment="1">
      <alignment horizontal="center" vertical="center" wrapText="1"/>
    </xf>
    <xf numFmtId="0" fontId="2186" fillId="2044" borderId="1694" xfId="24" applyNumberFormat="1" applyFont="1" applyFill="1" applyBorder="1" applyAlignment="1">
      <alignment vertical="center" wrapText="1"/>
    </xf>
    <xf numFmtId="0" fontId="2345" fillId="2044" borderId="1720" xfId="24" applyNumberFormat="1" applyFont="1" applyFill="1" applyBorder="1" applyAlignment="1">
      <alignment horizontal="center" vertical="center" wrapText="1"/>
    </xf>
    <xf numFmtId="0" fontId="2345" fillId="2044" borderId="1694" xfId="24" applyNumberFormat="1" applyFont="1" applyFill="1" applyBorder="1" applyAlignment="1">
      <alignment vertical="center" wrapText="1"/>
    </xf>
    <xf numFmtId="0" fontId="2345" fillId="2044" borderId="2259" xfId="24" applyNumberFormat="1" applyFont="1" applyFill="1" applyBorder="1" applyAlignment="1">
      <alignment horizontal="center" vertical="center" wrapText="1"/>
    </xf>
    <xf numFmtId="0" fontId="2345" fillId="2044" borderId="2259" xfId="24" applyNumberFormat="1" applyFont="1" applyFill="1" applyBorder="1" applyAlignment="1">
      <alignment vertical="center" wrapText="1"/>
    </xf>
    <xf numFmtId="0" fontId="2347" fillId="1533" borderId="1694" xfId="24" applyNumberFormat="1" applyFont="1" applyFill="1" applyBorder="1" applyAlignment="1">
      <alignment vertical="center" wrapText="1"/>
    </xf>
    <xf numFmtId="0" fontId="2347" fillId="1533" borderId="1694" xfId="24" applyNumberFormat="1" applyFont="1" applyFill="1" applyBorder="1"/>
    <xf numFmtId="0" fontId="2347" fillId="1533" borderId="1694" xfId="24" applyNumberFormat="1" applyFont="1" applyFill="1" applyBorder="1" applyAlignment="1">
      <alignment wrapText="1"/>
    </xf>
    <xf numFmtId="0" fontId="2347" fillId="1533" borderId="1694" xfId="24" applyNumberFormat="1" applyFont="1" applyFill="1" applyBorder="1" applyAlignment="1">
      <alignment horizontal="left" vertical="center" wrapText="1"/>
    </xf>
    <xf numFmtId="0" fontId="2347" fillId="1533" borderId="1694" xfId="24" applyNumberFormat="1" applyFont="1" applyFill="1" applyBorder="1" applyAlignment="1">
      <alignment horizontal="left" wrapText="1"/>
    </xf>
    <xf numFmtId="0" fontId="2347" fillId="1533" borderId="1694" xfId="24" applyNumberFormat="1" applyFont="1" applyFill="1" applyBorder="1" applyAlignment="1">
      <alignment horizontal="left" vertical="top" wrapText="1"/>
    </xf>
    <xf numFmtId="0" fontId="2192" fillId="2043" borderId="1720" xfId="24" applyNumberFormat="1" applyFont="1" applyFill="1" applyBorder="1" applyAlignment="1">
      <alignment horizontal="left" vertical="top" wrapText="1"/>
    </xf>
    <xf numFmtId="0" fontId="2176" fillId="2043" borderId="1729" xfId="24" applyNumberFormat="1" applyFont="1" applyFill="1" applyBorder="1" applyAlignment="1">
      <alignment vertical="top" wrapText="1"/>
    </xf>
    <xf numFmtId="0" fontId="2176" fillId="2043" borderId="1727" xfId="24" applyNumberFormat="1" applyFont="1" applyFill="1" applyBorder="1" applyAlignment="1">
      <alignment vertical="top" wrapText="1"/>
    </xf>
    <xf numFmtId="0" fontId="2901" fillId="2043" borderId="1720" xfId="24" applyNumberFormat="1" applyFont="1" applyFill="1" applyBorder="1" applyAlignment="1">
      <alignment horizontal="left" vertical="top" wrapText="1"/>
    </xf>
    <xf numFmtId="0" fontId="2535" fillId="2043" borderId="1729" xfId="24" applyNumberFormat="1" applyFont="1" applyFill="1" applyBorder="1" applyAlignment="1">
      <alignment vertical="top" wrapText="1"/>
    </xf>
    <xf numFmtId="0" fontId="2535" fillId="2043" borderId="1727" xfId="24" applyNumberFormat="1" applyFont="1" applyFill="1" applyBorder="1" applyAlignment="1">
      <alignment vertical="top" wrapText="1"/>
    </xf>
    <xf numFmtId="0" fontId="2535" fillId="2043" borderId="1729" xfId="24" applyNumberFormat="1" applyFont="1" applyFill="1" applyBorder="1" applyAlignment="1">
      <alignment horizontal="left" vertical="top" wrapText="1"/>
    </xf>
    <xf numFmtId="0" fontId="2535" fillId="2043" borderId="1727" xfId="24" applyNumberFormat="1" applyFont="1" applyFill="1" applyBorder="1" applyAlignment="1">
      <alignment horizontal="left" vertical="top" wrapText="1"/>
    </xf>
    <xf numFmtId="0" fontId="2901" fillId="2045" borderId="1720" xfId="24" applyNumberFormat="1" applyFont="1" applyFill="1" applyBorder="1" applyAlignment="1">
      <alignment horizontal="left" vertical="top" wrapText="1"/>
    </xf>
    <xf numFmtId="0" fontId="2535" fillId="2045" borderId="1729" xfId="24" applyNumberFormat="1" applyFont="1" applyFill="1" applyBorder="1" applyAlignment="1">
      <alignment horizontal="left" vertical="top" wrapText="1"/>
    </xf>
    <xf numFmtId="0" fontId="2535" fillId="2045" borderId="1727" xfId="24" applyNumberFormat="1" applyFont="1" applyFill="1" applyBorder="1" applyAlignment="1">
      <alignment horizontal="left" vertical="top" wrapText="1"/>
    </xf>
    <xf numFmtId="0" fontId="2534" fillId="2045" borderId="1694" xfId="24" applyNumberFormat="1" applyFont="1" applyFill="1" applyBorder="1" applyAlignment="1">
      <alignment horizontal="left" vertical="top" wrapText="1"/>
    </xf>
    <xf numFmtId="0" fontId="2534" fillId="2043" borderId="1694" xfId="24" applyNumberFormat="1" applyFont="1" applyFill="1" applyBorder="1"/>
    <xf numFmtId="0" fontId="2534" fillId="2043" borderId="1694" xfId="24" applyNumberFormat="1" applyFont="1" applyFill="1" applyBorder="1" applyAlignment="1">
      <alignment wrapText="1"/>
    </xf>
    <xf numFmtId="0" fontId="2534" fillId="2043" borderId="1694" xfId="24" applyNumberFormat="1" applyFont="1" applyFill="1" applyBorder="1" applyAlignment="1">
      <alignment horizontal="left" wrapText="1"/>
    </xf>
    <xf numFmtId="0" fontId="2182" fillId="2044" borderId="1694" xfId="24" applyNumberFormat="1" applyFont="1" applyFill="1" applyBorder="1"/>
    <xf numFmtId="0" fontId="2345" fillId="2044" borderId="1694" xfId="24" applyNumberFormat="1" applyFont="1" applyFill="1" applyBorder="1"/>
    <xf numFmtId="0" fontId="2345" fillId="2044" borderId="2259" xfId="24" applyNumberFormat="1" applyFont="1" applyFill="1" applyBorder="1"/>
    <xf numFmtId="0" fontId="2345" fillId="2044" borderId="2259" xfId="24" applyNumberFormat="1" applyFont="1" applyFill="1" applyBorder="1" applyAlignment="1">
      <alignment wrapText="1"/>
    </xf>
    <xf numFmtId="0" fontId="2345" fillId="2044" borderId="2259" xfId="24" applyNumberFormat="1" applyFont="1" applyFill="1" applyBorder="1" applyAlignment="1">
      <alignment horizontal="center" wrapText="1"/>
    </xf>
    <xf numFmtId="0" fontId="2186" fillId="2043" borderId="1694" xfId="24" applyNumberFormat="1" applyFont="1" applyFill="1" applyBorder="1"/>
    <xf numFmtId="0" fontId="2534" fillId="2043" borderId="1694" xfId="24" applyNumberFormat="1" applyFont="1" applyFill="1" applyBorder="1" applyAlignment="1">
      <alignment vertical="top" wrapText="1"/>
    </xf>
    <xf numFmtId="0" fontId="2535" fillId="2043" borderId="1694" xfId="24" applyNumberFormat="1" applyFont="1" applyFill="1" applyBorder="1"/>
    <xf numFmtId="0" fontId="2535" fillId="2043" borderId="1694" xfId="24" applyNumberFormat="1" applyFont="1" applyFill="1" applyBorder="1" applyAlignment="1">
      <alignment wrapText="1"/>
    </xf>
    <xf numFmtId="0" fontId="2535" fillId="2043" borderId="1694" xfId="24" applyNumberFormat="1" applyFont="1" applyFill="1" applyBorder="1" applyAlignment="1">
      <alignment horizontal="left" wrapText="1"/>
    </xf>
    <xf numFmtId="0" fontId="2535" fillId="2043" borderId="1694" xfId="24" applyNumberFormat="1" applyFont="1" applyFill="1" applyBorder="1" applyAlignment="1">
      <alignment horizontal="left" vertical="top" wrapText="1"/>
    </xf>
    <xf numFmtId="0" fontId="2186" fillId="2043" borderId="1694" xfId="24" applyNumberFormat="1" applyFont="1" applyFill="1" applyBorder="1" applyAlignment="1">
      <alignment vertical="bottom"/>
    </xf>
    <xf numFmtId="0" fontId="2534" fillId="2043" borderId="1694" xfId="24" applyNumberFormat="1" applyFont="1" applyFill="1" applyBorder="1" applyAlignment="1">
      <alignment vertical="bottom"/>
    </xf>
    <xf numFmtId="0" fontId="2534" fillId="2043" borderId="1694" xfId="24" applyNumberFormat="1" applyFont="1" applyFill="1" applyBorder="1" applyAlignment="1">
      <alignment vertical="bottom" wrapText="1"/>
    </xf>
    <xf numFmtId="0" fontId="2534" fillId="2043" borderId="1694" xfId="24" applyNumberFormat="1" applyFont="1" applyFill="1" applyBorder="1" applyAlignment="1">
      <alignment horizontal="left" vertical="bottom" wrapText="1"/>
    </xf>
    <xf numFmtId="0" fontId="1622" fillId="2046" borderId="1270" xfId="16" applyNumberFormat="1" applyFont="1" applyFill="1" applyBorder="1" applyAlignment="1">
      <alignment horizontal="center" vertical="center" wrapText="1"/>
    </xf>
    <xf numFmtId="0" fontId="1622" fillId="2046" borderId="1270" xfId="16" applyNumberFormat="1" applyFont="1" applyFill="1" applyBorder="1" applyAlignment="1">
      <alignment vertical="center" wrapText="1"/>
    </xf>
    <xf numFmtId="0" fontId="1622" fillId="2046" borderId="1269" xfId="16" applyNumberFormat="1" applyFont="1" applyFill="1" applyBorder="1" applyAlignment="1">
      <alignment vertical="center" wrapText="1"/>
    </xf>
    <xf numFmtId="0" fontId="1809" fillId="2046" borderId="1270" xfId="16" applyNumberFormat="1" applyFont="1" applyFill="1" applyBorder="1" applyAlignment="1">
      <alignment horizontal="center" vertical="center" wrapText="1"/>
    </xf>
    <xf numFmtId="0" fontId="1809" fillId="2046" borderId="1270" xfId="16" applyNumberFormat="1" applyFont="1" applyFill="1" applyBorder="1" applyAlignment="1">
      <alignment vertical="center" wrapText="1"/>
    </xf>
    <xf numFmtId="0" fontId="1809" fillId="2046" borderId="1269" xfId="16" applyNumberFormat="1" applyFont="1" applyFill="1" applyBorder="1" applyAlignment="1">
      <alignment vertical="center" wrapText="1"/>
    </xf>
    <xf numFmtId="0" fontId="1809" fillId="2046" borderId="1270" xfId="16" applyNumberFormat="1" applyFont="1" applyFill="1" applyBorder="1" applyAlignment="1">
      <alignment horizontal="left" vertical="center" wrapText="1"/>
    </xf>
    <xf numFmtId="0" fontId="1809" fillId="2046" borderId="1269" xfId="16" applyNumberFormat="1" applyFont="1" applyFill="1" applyBorder="1" applyAlignment="1">
      <alignment horizontal="left" vertical="center" wrapText="1"/>
    </xf>
    <xf numFmtId="0" fontId="1809" fillId="2046" borderId="1270" xfId="16" applyNumberFormat="1" applyFont="1" applyFill="1" applyBorder="1" applyAlignment="1">
      <alignment horizontal="left" vertical="top" wrapText="1"/>
    </xf>
    <xf numFmtId="0" fontId="1809" fillId="2046" borderId="1269" xfId="16" applyNumberFormat="1" applyFont="1" applyFill="1" applyBorder="1" applyAlignment="1">
      <alignment horizontal="left" vertical="top" wrapText="1"/>
    </xf>
    <xf numFmtId="0" fontId="1619" fillId="2046" borderId="1130" xfId="16" applyNumberFormat="1" applyFont="1" applyFill="1" applyBorder="1" applyAlignment="1">
      <alignment vertical="top" wrapText="1"/>
    </xf>
    <xf numFmtId="0" fontId="1809" fillId="2046" borderId="1130" xfId="16" applyNumberFormat="1" applyFont="1" applyFill="1" applyBorder="1" applyAlignment="1">
      <alignment vertical="top" wrapText="1"/>
    </xf>
    <xf numFmtId="0" fontId="1809" fillId="2046" borderId="1130" xfId="16" applyNumberFormat="1" applyFont="1" applyFill="1" applyBorder="1" applyAlignment="1">
      <alignment horizontal="left" vertical="top" wrapText="1"/>
    </xf>
    <xf numFmtId="0" fontId="1626" fillId="2046" borderId="1130" xfId="16" applyNumberFormat="1" applyFont="1" applyFill="1" applyBorder="1" applyAlignment="1">
      <alignment vertical="top" wrapText="1"/>
    </xf>
    <xf numFmtId="0" fontId="2902" fillId="2046" borderId="1130" xfId="16" applyNumberFormat="1" applyFont="1" applyFill="1" applyBorder="1" applyAlignment="1">
      <alignment vertical="top" wrapText="1"/>
    </xf>
    <xf numFmtId="0" fontId="2902" fillId="2046" borderId="1130" xfId="16" applyNumberFormat="1" applyFont="1" applyFill="1" applyBorder="1" applyAlignment="1">
      <alignment horizontal="left" vertical="top" wrapText="1"/>
    </xf>
    <xf numFmtId="0" fontId="1500" fillId="2046" borderId="1130" xfId="16" applyNumberFormat="1" applyFont="1" applyFill="1" applyBorder="1"/>
    <xf numFmtId="0" fontId="1809" fillId="2046" borderId="1130" xfId="16" applyNumberFormat="1" applyFont="1" applyFill="1" applyBorder="1"/>
    <xf numFmtId="0" fontId="1809" fillId="2046" borderId="1130" xfId="16" applyNumberFormat="1" applyFont="1" applyFill="1" applyBorder="1" applyAlignment="1">
      <alignment wrapText="1"/>
    </xf>
    <xf numFmtId="0" fontId="1809" fillId="2046" borderId="1130" xfId="16" applyNumberFormat="1" applyFont="1" applyFill="1" applyBorder="1" applyAlignment="1">
      <alignment horizontal="left" wrapText="1"/>
    </xf>
    <xf numFmtId="0" fontId="1500" fillId="2047" borderId="1130" xfId="16" applyNumberFormat="1" applyFont="1" applyFill="1" applyBorder="1"/>
    <xf numFmtId="0" fontId="1809" fillId="2047" borderId="1130" xfId="16" applyNumberFormat="1" applyFont="1" applyFill="1" applyBorder="1" applyAlignment="1">
      <alignment horizontal="left" vertical="top" wrapText="1"/>
    </xf>
    <xf numFmtId="0" fontId="1620" fillId="2047" borderId="1130" xfId="16" applyNumberFormat="1" applyFont="1" applyFill="1" applyBorder="1"/>
    <xf numFmtId="0" fontId="1620" fillId="2047" borderId="1130" xfId="16" applyNumberFormat="1" applyFont="1" applyFill="1" applyBorder="1" applyAlignment="1">
      <alignment horizontal="left" vertical="top" wrapText="1"/>
    </xf>
    <xf numFmtId="0" fontId="1620" fillId="2047" borderId="2259" xfId="16" applyNumberFormat="1" applyFont="1" applyFill="1" applyBorder="1"/>
    <xf numFmtId="0" fontId="1620" fillId="2047" borderId="2259" xfId="16" applyNumberFormat="1" applyFont="1" applyFill="1" applyBorder="1" applyAlignment="1">
      <alignment horizontal="left" vertical="top" wrapText="1"/>
    </xf>
    <xf numFmtId="0" fontId="1620" fillId="2047" borderId="2259" xfId="16" applyNumberFormat="1" applyFont="1" applyFill="1" applyBorder="1" applyAlignment="1">
      <alignment wrapText="1"/>
    </xf>
    <xf numFmtId="0" fontId="1620" fillId="2047" borderId="2259" xfId="16" applyNumberFormat="1" applyFont="1" applyFill="1" applyBorder="1" applyAlignment="1">
      <alignment horizontal="center" wrapText="1"/>
    </xf>
    <xf numFmtId="0" fontId="1620" fillId="2047" borderId="2259" xfId="16" applyNumberFormat="1" applyFont="1" applyFill="1" applyBorder="1" applyAlignment="1">
      <alignment horizontal="center" vertical="top" wrapText="1"/>
    </xf>
    <xf numFmtId="0" fontId="1620" fillId="2047" borderId="2259" xfId="16" applyNumberFormat="1" applyFont="1" applyFill="1" applyBorder="1" applyAlignment="1">
      <alignment horizontal="center" vertical="center" wrapText="1"/>
    </xf>
    <xf numFmtId="0" fontId="1622" fillId="2046" borderId="1130" xfId="16" applyNumberFormat="1" applyFont="1" applyFill="1" applyBorder="1"/>
    <xf numFmtId="0" fontId="1622" fillId="2046" borderId="1130" xfId="16" applyNumberFormat="1" applyFont="1" applyFill="1" applyBorder="1" applyAlignment="1">
      <alignment wrapText="1"/>
    </xf>
    <xf numFmtId="0" fontId="1622" fillId="2046" borderId="1130" xfId="16" applyNumberFormat="1" applyFont="1" applyFill="1" applyBorder="1" applyAlignment="1">
      <alignment horizontal="left" wrapText="1"/>
    </xf>
    <xf numFmtId="0" fontId="1622" fillId="2046" borderId="1130" xfId="16" applyNumberFormat="1" applyFont="1" applyFill="1" applyBorder="1" applyAlignment="1">
      <alignment horizontal="left" vertical="top" wrapText="1"/>
    </xf>
    <xf numFmtId="168" fontId="1622" fillId="2046" borderId="1130" xfId="16" applyNumberFormat="1" applyFont="1" applyFill="1" applyBorder="1" applyAlignment="1">
      <alignment horizontal="left" vertical="top" wrapText="1"/>
    </xf>
    <xf numFmtId="168" fontId="1622" fillId="2046" borderId="1130" xfId="16" applyNumberFormat="1" applyFont="1" applyFill="1" applyBorder="1" applyAlignment="1">
      <alignment horizontal="right" vertical="top" wrapText="1"/>
    </xf>
    <xf numFmtId="168" fontId="1500" fillId="1023" borderId="1130" xfId="16" applyNumberFormat="1" applyFont="1" applyFill="1" applyBorder="1"/>
    <xf numFmtId="168" fontId="1500" fillId="2047" borderId="1130" xfId="16" applyNumberFormat="1" applyFont="1" applyFill="1" applyBorder="1"/>
    <xf numFmtId="168" fontId="1620" fillId="2047" borderId="1130" xfId="16" applyNumberFormat="1" applyFont="1" applyFill="1" applyBorder="1"/>
    <xf numFmtId="168" fontId="1620" fillId="2047" borderId="2259" xfId="16" applyNumberFormat="1" applyFont="1" applyFill="1" applyBorder="1"/>
    <xf numFmtId="168" fontId="1620" fillId="2047" borderId="2259" xfId="16" applyNumberFormat="1" applyFont="1" applyFill="1" applyBorder="1" applyAlignment="1">
      <alignment wrapText="1"/>
    </xf>
    <xf numFmtId="168" fontId="1620" fillId="2047" borderId="2259" xfId="16" applyNumberFormat="1" applyFont="1" applyFill="1" applyBorder="1" applyAlignment="1">
      <alignment horizontal="center" wrapText="1"/>
    </xf>
    <xf numFmtId="168" fontId="1620" fillId="2047" borderId="2259" xfId="16" applyNumberFormat="1" applyFont="1" applyFill="1" applyBorder="1" applyAlignment="1">
      <alignment horizontal="center" vertical="center" wrapText="1"/>
    </xf>
    <xf numFmtId="0" fontId="1622" fillId="1023" borderId="1130" xfId="16" applyNumberFormat="1" applyFont="1" applyFill="1" applyBorder="1"/>
    <xf numFmtId="0" fontId="1622" fillId="1023" borderId="1130" xfId="16" applyNumberFormat="1" applyFont="1" applyFill="1" applyBorder="1" applyAlignment="1">
      <alignment wrapText="1"/>
    </xf>
    <xf numFmtId="0" fontId="1622" fillId="1023" borderId="1130" xfId="16" applyNumberFormat="1" applyFont="1" applyFill="1" applyBorder="1" applyAlignment="1">
      <alignment horizontal="left" wrapText="1"/>
    </xf>
    <xf numFmtId="0" fontId="1622" fillId="1023" borderId="1130" xfId="16" applyNumberFormat="1" applyFont="1" applyFill="1" applyBorder="1" applyAlignment="1">
      <alignment horizontal="left" vertical="top" wrapText="1"/>
    </xf>
    <xf numFmtId="0" fontId="1619" fillId="2046" borderId="1178" xfId="16" applyNumberFormat="1" applyFont="1" applyFill="1" applyBorder="1" applyAlignment="1">
      <alignment vertical="top" wrapText="1"/>
    </xf>
    <xf numFmtId="0" fontId="1809" fillId="2046" borderId="1178" xfId="16" applyNumberFormat="1" applyFont="1" applyFill="1" applyBorder="1" applyAlignment="1">
      <alignment vertical="top" wrapText="1"/>
    </xf>
    <xf numFmtId="0" fontId="1809" fillId="2046" borderId="1178" xfId="16" applyNumberFormat="1" applyFont="1" applyFill="1" applyBorder="1" applyAlignment="1">
      <alignment horizontal="left" vertical="top" wrapText="1"/>
    </xf>
    <xf numFmtId="0" fontId="1500" fillId="2046" borderId="1178" xfId="16" applyNumberFormat="1" applyFont="1" applyFill="1" applyBorder="1"/>
    <xf numFmtId="0" fontId="1809" fillId="2046" borderId="1178" xfId="16" applyNumberFormat="1" applyFont="1" applyFill="1" applyBorder="1"/>
    <xf numFmtId="0" fontId="1809" fillId="2046" borderId="1178" xfId="16" applyNumberFormat="1" applyFont="1" applyFill="1" applyBorder="1" applyAlignment="1">
      <alignment wrapText="1"/>
    </xf>
    <xf numFmtId="0" fontId="1809" fillId="2046" borderId="1178" xfId="16" applyNumberFormat="1" applyFont="1" applyFill="1" applyBorder="1" applyAlignment="1">
      <alignment horizontal="left" wrapText="1"/>
    </xf>
    <xf numFmtId="0" fontId="1500" fillId="2047" borderId="1178" xfId="16" applyNumberFormat="1" applyFont="1" applyFill="1" applyBorder="1"/>
    <xf numFmtId="0" fontId="1620" fillId="2047" borderId="1178" xfId="16" applyNumberFormat="1" applyFont="1" applyFill="1" applyBorder="1"/>
    <xf numFmtId="0" fontId="1500" fillId="1023" borderId="1130" xfId="16" applyNumberFormat="1" applyFont="1" applyFill="1" applyBorder="1" applyAlignment="1">
      <alignment wrapText="1"/>
    </xf>
    <xf numFmtId="0" fontId="1500" fillId="1023" borderId="1178" xfId="16" applyNumberFormat="1" applyFont="1" applyFill="1" applyBorder="1" applyAlignment="1">
      <alignment wrapText="1"/>
    </xf>
    <xf numFmtId="169" fontId="1500" fillId="1023" borderId="1130" xfId="16" applyNumberFormat="1" applyFont="1" applyFill="1" applyBorder="1" applyAlignment="1">
      <alignment wrapText="1"/>
    </xf>
    <xf numFmtId="168" fontId="1500" fillId="1023" borderId="1130" xfId="16" applyNumberFormat="1" applyFont="1" applyFill="1" applyBorder="1" applyAlignment="1">
      <alignment wrapText="1"/>
    </xf>
    <xf numFmtId="169" fontId="1500" fillId="2048" borderId="1130" xfId="16" applyNumberFormat="1" applyFont="1" applyFill="1" applyBorder="1" applyAlignment="1">
      <alignment wrapText="1"/>
    </xf>
    <xf numFmtId="166" fontId="1500" fillId="1023" borderId="1130" xfId="16" applyNumberFormat="1" applyFont="1" applyFill="1" applyBorder="1" applyAlignment="1">
      <alignment wrapText="1"/>
    </xf>
    <xf numFmtId="166" fontId="1500" fillId="2048" borderId="1130" xfId="16" applyNumberFormat="1" applyFont="1" applyFill="1" applyBorder="1" applyAlignment="1">
      <alignment wrapText="1"/>
    </xf>
    <xf numFmtId="169" fontId="1622" fillId="1023" borderId="1130" xfId="16" applyNumberFormat="1" applyFont="1" applyFill="1" applyBorder="1" applyAlignment="1">
      <alignment wrapText="1"/>
    </xf>
    <xf numFmtId="0" fontId="1622" fillId="1023" borderId="1178" xfId="16" applyNumberFormat="1" applyFont="1" applyFill="1" applyBorder="1" applyAlignment="1">
      <alignment wrapText="1"/>
    </xf>
    <xf numFmtId="168" fontId="1622" fillId="1023" borderId="1130" xfId="16" applyNumberFormat="1" applyFont="1" applyFill="1" applyBorder="1" applyAlignment="1">
      <alignment wrapText="1"/>
    </xf>
    <xf numFmtId="169" fontId="1622" fillId="2048" borderId="1130" xfId="16" applyNumberFormat="1" applyFont="1" applyFill="1" applyBorder="1" applyAlignment="1">
      <alignment wrapText="1"/>
    </xf>
    <xf numFmtId="166" fontId="1622" fillId="2048" borderId="1130" xfId="16" applyNumberFormat="1" applyFont="1" applyFill="1" applyBorder="1" applyAlignment="1">
      <alignment wrapText="1"/>
    </xf>
    <xf numFmtId="0" fontId="1622" fillId="1023" borderId="1130" xfId="16" applyNumberFormat="1" applyFont="1" applyFill="1" applyBorder="1" applyAlignment="1">
      <alignment vertical="top" wrapText="1"/>
    </xf>
    <xf numFmtId="169" fontId="1622" fillId="1023" borderId="1130" xfId="16" applyNumberFormat="1" applyFont="1" applyFill="1" applyBorder="1" applyAlignment="1">
      <alignment vertical="top" wrapText="1"/>
    </xf>
    <xf numFmtId="0" fontId="1622" fillId="1023" borderId="1178" xfId="16" applyNumberFormat="1" applyFont="1" applyFill="1" applyBorder="1" applyAlignment="1">
      <alignment vertical="top" wrapText="1"/>
    </xf>
    <xf numFmtId="168" fontId="1622" fillId="1023" borderId="1130" xfId="16" applyNumberFormat="1" applyFont="1" applyFill="1" applyBorder="1" applyAlignment="1">
      <alignment vertical="top" wrapText="1"/>
    </xf>
    <xf numFmtId="169" fontId="1622" fillId="2048" borderId="1130" xfId="16" applyNumberFormat="1" applyFont="1" applyFill="1" applyBorder="1" applyAlignment="1">
      <alignment vertical="top" wrapText="1"/>
    </xf>
    <xf numFmtId="166" fontId="1622" fillId="2048" borderId="1130" xfId="16" applyNumberFormat="1" applyFont="1" applyFill="1" applyBorder="1" applyAlignment="1">
      <alignment vertical="top" wrapText="1"/>
    </xf>
    <xf numFmtId="0" fontId="1622" fillId="1023" borderId="1178" xfId="16" applyNumberFormat="1" applyFont="1" applyFill="1" applyBorder="1"/>
    <xf numFmtId="0" fontId="2901" fillId="2046" borderId="1156" xfId="16" applyNumberFormat="1" applyFont="1" applyFill="1" applyBorder="1" applyAlignment="1">
      <alignment horizontal="left" vertical="top" wrapText="1"/>
    </xf>
    <xf numFmtId="0" fontId="1810" fillId="2046" borderId="1165" xfId="16" applyNumberFormat="1" applyFont="1" applyFill="1" applyBorder="1" applyAlignment="1">
      <alignment horizontal="left" vertical="top" wrapText="1"/>
    </xf>
    <xf numFmtId="0" fontId="1810" fillId="2046" borderId="1163" xfId="16" applyNumberFormat="1" applyFont="1" applyFill="1" applyBorder="1" applyAlignment="1">
      <alignment horizontal="left" vertical="top" wrapText="1"/>
    </xf>
    <xf numFmtId="0" fontId="1626" fillId="2046" borderId="1156" xfId="16" applyNumberFormat="1" applyFont="1" applyFill="1" applyBorder="1" applyAlignment="1">
      <alignment horizontal="center" vertical="top" wrapText="1"/>
    </xf>
    <xf numFmtId="0" fontId="1619" fillId="2046" borderId="1156" xfId="16" applyNumberFormat="1" applyFont="1" applyFill="1" applyBorder="1" applyAlignment="1">
      <alignment horizontal="center" vertical="top" wrapText="1"/>
    </xf>
    <xf numFmtId="0" fontId="1461" fillId="2046" borderId="1130" xfId="16" applyNumberFormat="1" applyFont="1" applyFill="1" applyBorder="1"/>
    <xf numFmtId="0" fontId="2902" fillId="2046" borderId="1156" xfId="16" applyNumberFormat="1" applyFont="1" applyFill="1" applyBorder="1" applyAlignment="1">
      <alignment horizontal="center" vertical="top" wrapText="1"/>
    </xf>
    <xf numFmtId="0" fontId="1809" fillId="2046" borderId="1156" xfId="16" applyNumberFormat="1" applyFont="1" applyFill="1" applyBorder="1" applyAlignment="1">
      <alignment horizontal="center" vertical="top" wrapText="1"/>
    </xf>
    <xf numFmtId="0" fontId="2902" fillId="2046" borderId="1156" xfId="16" applyNumberFormat="1" applyFont="1" applyFill="1" applyBorder="1" applyAlignment="1">
      <alignment horizontal="left" vertical="top" wrapText="1"/>
    </xf>
    <xf numFmtId="0" fontId="1809" fillId="2046" borderId="1156" xfId="16" applyNumberFormat="1" applyFont="1" applyFill="1" applyBorder="1" applyAlignment="1">
      <alignment horizontal="left" vertical="top" wrapText="1"/>
    </xf>
    <xf numFmtId="0" fontId="1625" fillId="2046" borderId="1130" xfId="16" applyNumberFormat="1" applyFont="1" applyFill="1" applyBorder="1" applyAlignment="1">
      <alignment vertical="top" wrapText="1"/>
    </xf>
    <xf numFmtId="0" fontId="1810" fillId="2046" borderId="1130" xfId="16" applyNumberFormat="1" applyFont="1" applyFill="1" applyBorder="1" applyAlignment="1">
      <alignment vertical="top" wrapText="1"/>
    </xf>
    <xf numFmtId="0" fontId="1810" fillId="2046" borderId="1130" xfId="16" applyNumberFormat="1" applyFont="1" applyFill="1" applyBorder="1" applyAlignment="1">
      <alignment horizontal="left" vertical="top" wrapText="1"/>
    </xf>
    <xf numFmtId="0" fontId="1810" fillId="2046" borderId="1269" xfId="16" applyNumberFormat="1" applyFont="1" applyFill="1" applyBorder="1" applyAlignment="1">
      <alignment horizontal="left" vertical="top" wrapText="1"/>
    </xf>
    <xf numFmtId="0" fontId="1621" fillId="2046" borderId="1269" xfId="16" applyNumberFormat="1" applyFont="1" applyFill="1" applyBorder="1" applyAlignment="1">
      <alignment horizontal="left" vertical="top" wrapText="1"/>
    </xf>
    <xf numFmtId="0" fontId="1461" fillId="2046" borderId="1130" xfId="16" applyNumberFormat="1" applyFont="1" applyFill="1" applyBorder="1" applyAlignment="1">
      <alignment vertical="bottom"/>
    </xf>
    <xf numFmtId="0" fontId="1809" fillId="2046" borderId="1130" xfId="16" applyNumberFormat="1" applyFont="1" applyFill="1" applyBorder="1" applyAlignment="1">
      <alignment vertical="bottom"/>
    </xf>
    <xf numFmtId="0" fontId="1809" fillId="2046" borderId="1130" xfId="16" applyNumberFormat="1" applyFont="1" applyFill="1" applyBorder="1" applyAlignment="1">
      <alignment vertical="bottom" wrapText="1"/>
    </xf>
    <xf numFmtId="0" fontId="1809" fillId="2046" borderId="1130" xfId="16" applyNumberFormat="1" applyFont="1" applyFill="1" applyBorder="1" applyAlignment="1">
      <alignment horizontal="left" vertical="bottom" wrapText="1"/>
    </xf>
    <xf numFmtId="0" fontId="2876" fillId="1972" borderId="2186" xfId="31" applyAlignment="1">
      <alignment horizontal="left" vertical="center"/>
    </xf>
    <xf numFmtId="0" fontId="2803" fillId="2048" borderId="2187" xfId="31" applyAlignment="1">
      <alignment vertical="center"/>
    </xf>
    <xf numFmtId="0" fontId="2877" fillId="1983" borderId="2191" xfId="31" applyAlignment="1">
      <alignment horizontal="center" vertical="center" wrapText="1"/>
    </xf>
    <xf numFmtId="0" fontId="2874" fillId="1972" borderId="2187" xfId="31" applyAlignment="1">
      <alignment horizontal="left" vertical="center" wrapText="1"/>
    </xf>
    <xf numFmtId="164" fontId="2876" fillId="1972" borderId="2187" xfId="31" applyAlignment="1">
      <alignment horizontal="center" vertical="center"/>
    </xf>
    <xf numFmtId="0" fontId="2876" fillId="1972" borderId="2187" xfId="31" applyAlignment="1">
      <alignment horizontal="center" vertical="center"/>
    </xf>
    <xf numFmtId="0" fontId="2876" fillId="1972" borderId="2187" xfId="31" applyAlignment="1">
      <alignment horizontal="left" vertical="center" wrapText="1"/>
    </xf>
    <xf numFmtId="0" fontId="2817" fillId="2048" borderId="2187" xfId="31" applyAlignment="1">
      <alignment horizontal="center" vertical="center"/>
    </xf>
    <xf numFmtId="0" fontId="2877" fillId="1983" borderId="2187" xfId="31" applyAlignment="1">
      <alignment horizontal="center" vertical="center" wrapText="1"/>
    </xf>
    <xf numFmtId="0" fontId="2877" fillId="1983" borderId="2188" xfId="31" applyAlignment="1">
      <alignment horizontal="center" vertical="center" wrapText="1"/>
    </xf>
    <xf numFmtId="0" fontId="2873" fillId="2048" borderId="2187" xfId="31" applyAlignment="1">
      <alignment horizontal="left" vertical="center"/>
    </xf>
    <xf numFmtId="0" fontId="2803" fillId="2048" borderId="2187" xfId="31" applyAlignment="1">
      <alignment horizontal="left" vertical="center" wrapText="1"/>
    </xf>
    <xf numFmtId="164" fontId="2803" fillId="2048" borderId="2187" xfId="31" applyAlignment="1">
      <alignment horizontal="center" vertical="center"/>
    </xf>
    <xf numFmtId="0" fontId="2873" fillId="2048" borderId="2188" xfId="31" applyAlignment="1">
      <alignment horizontal="left" vertical="center" wrapText="1"/>
    </xf>
    <xf numFmtId="0" fontId="2803" fillId="2048" borderId="2188" xfId="31" applyAlignment="1">
      <alignment horizontal="left" vertical="center" wrapText="1"/>
    </xf>
    <xf numFmtId="0" fontId="2873" fillId="1978" borderId="2188" xfId="31" applyAlignment="1">
      <alignment horizontal="left" vertical="center" wrapText="1"/>
    </xf>
    <xf numFmtId="0" fontId="2873" fillId="1979" borderId="2188" xfId="31" applyAlignment="1">
      <alignment horizontal="left" vertical="center" wrapText="1"/>
    </xf>
    <xf numFmtId="0" fontId="2873" fillId="1980" borderId="2188" xfId="31" applyAlignment="1">
      <alignment horizontal="left" vertical="center" wrapText="1"/>
    </xf>
    <xf numFmtId="0" fontId="2873" fillId="1981" borderId="2188" xfId="31" applyAlignment="1">
      <alignment horizontal="left" vertical="center" wrapText="1"/>
    </xf>
    <xf numFmtId="0" fontId="2823" fillId="2046" borderId="2205" xfId="31" applyAlignment="1">
      <alignment wrapText="1"/>
    </xf>
    <xf numFmtId="0" fontId="2823" fillId="2046" borderId="2208" xfId="31" applyAlignment="1">
      <alignment wrapText="1"/>
    </xf>
    <xf numFmtId="0" fontId="2828" fillId="2046" borderId="2186" xfId="31" applyAlignment="1">
      <alignment horizontal="center"/>
    </xf>
    <xf numFmtId="0" fontId="2829" fillId="2046" borderId="2212" xfId="31" applyAlignment="1">
      <alignment horizontal="center" vertical="center" wrapText="1"/>
    </xf>
    <xf numFmtId="0" fontId="2809" fillId="2046" borderId="2212" xfId="31" applyAlignment="1">
      <alignment vertical="bottom"/>
    </xf>
    <xf numFmtId="0" fontId="2809" fillId="2046" borderId="2186" xfId="31"/>
    <xf numFmtId="0" fontId="2831" fillId="2046" borderId="2186" xfId="31"/>
    <xf numFmtId="0" fontId="2832" fillId="2046" borderId="2186" xfId="31"/>
    <xf numFmtId="0" fontId="2873" fillId="1972" borderId="2245" xfId="31" applyAlignment="1">
      <alignment horizontal="left" vertical="center" wrapText="1"/>
    </xf>
    <xf numFmtId="0" fontId="2807" fillId="1972" borderId="2248" xfId="31"/>
    <xf numFmtId="0" fontId="2807" fillId="1972" borderId="2249" xfId="31"/>
    <xf numFmtId="0" fontId="2803" fillId="1972" borderId="2245" xfId="31" applyAlignment="1">
      <alignment horizontal="left" vertical="center" wrapText="1"/>
    </xf>
    <xf numFmtId="0" fontId="2805" fillId="1972" borderId="2248" xfId="31"/>
    <xf numFmtId="0" fontId="2805" fillId="1972" borderId="2249" xfId="31"/>
    <xf numFmtId="0" fontId="2873" fillId="1972" borderId="2245" xfId="31" applyAlignment="1">
      <alignment horizontal="center" vertical="center"/>
    </xf>
    <xf numFmtId="0" fontId="2803" fillId="1972" borderId="2245" xfId="31" applyAlignment="1">
      <alignment horizontal="center" vertical="center"/>
    </xf>
    <xf numFmtId="0" fontId="2873" fillId="2011" borderId="2188" xfId="31" applyAlignment="1">
      <alignment horizontal="left" vertical="center" wrapText="1"/>
    </xf>
    <xf numFmtId="0" fontId="2874" fillId="2047" borderId="2187" xfId="31" applyAlignment="1">
      <alignment horizontal="center" vertical="center" wrapText="1"/>
    </xf>
    <xf numFmtId="0" fontId="2874" fillId="2047" borderId="2188" xfId="31" applyAlignment="1">
      <alignment horizontal="center" vertical="center" wrapText="1"/>
    </xf>
    <xf numFmtId="0" fontId="2874" fillId="1972" borderId="2187" xfId="31" applyAlignment="1">
      <alignment horizontal="center" vertical="center" wrapText="1"/>
    </xf>
    <xf numFmtId="0" fontId="2874" fillId="2048" borderId="2187" xfId="31" applyAlignment="1">
      <alignment horizontal="center" vertical="center" wrapText="1"/>
    </xf>
    <xf numFmtId="0" fontId="2876" fillId="1972" borderId="2188" xfId="31" applyAlignment="1">
      <alignment horizontal="left" vertical="center" wrapText="1"/>
    </xf>
    <xf numFmtId="0" fontId="2876" fillId="1972" borderId="2186" xfId="31" applyAlignment="1">
      <alignment horizontal="left" vertical="center" wrapText="1"/>
    </xf>
    <xf numFmtId="0" fontId="2815" fillId="2046" borderId="2212" xfId="31" applyAlignment="1">
      <alignment horizontal="center" wrapText="1"/>
    </xf>
    <xf numFmtId="3" fontId="2876" fillId="1972" borderId="2187" xfId="31" applyAlignment="1">
      <alignment horizontal="center" vertical="center"/>
    </xf>
    <xf numFmtId="10" fontId="2809" fillId="2046" borderId="2212" xfId="31" applyAlignment="1">
      <alignment horizontal="center"/>
    </xf>
    <xf numFmtId="0" fontId="2835" fillId="2047" borderId="2187" xfId="31" applyAlignment="1">
      <alignment horizontal="center" vertical="center" wrapText="1"/>
    </xf>
    <xf numFmtId="0" fontId="2876" fillId="1972" borderId="2187" xfId="31" applyAlignment="1">
      <alignment horizontal="center" vertical="center" wrapText="1"/>
    </xf>
    <xf numFmtId="0" fontId="2873" fillId="1972" borderId="2186" xfId="31" applyAlignment="1">
      <alignment horizontal="left" vertical="center"/>
    </xf>
    <xf numFmtId="10" fontId="2876" fillId="1972" borderId="2186" xfId="31" applyAlignment="1">
      <alignment horizontal="left" vertical="center" wrapText="1"/>
    </xf>
    <xf numFmtId="0" fontId="2873" fillId="2011" borderId="2187" xfId="31" applyAlignment="1">
      <alignment horizontal="center" vertical="center"/>
    </xf>
    <xf numFmtId="0" fontId="2876" fillId="2011" borderId="2187" xfId="31" applyAlignment="1">
      <alignment horizontal="center" vertical="center"/>
    </xf>
    <xf numFmtId="2" fontId="2873" fillId="2011" borderId="2187" xfId="31" applyAlignment="1">
      <alignment horizontal="center" vertical="center"/>
    </xf>
    <xf numFmtId="0" fontId="2876" fillId="2011" borderId="2187" xfId="31" applyAlignment="1">
      <alignment horizontal="left" vertical="center" wrapText="1"/>
    </xf>
    <xf numFmtId="0" fontId="2874" fillId="2011" borderId="2187" xfId="31" applyAlignment="1">
      <alignment horizontal="right" vertical="center"/>
    </xf>
    <xf numFmtId="0" fontId="2836" fillId="2046" borderId="2212" xfId="31" applyAlignment="1">
      <alignment horizontal="center" vertical="bottom"/>
    </xf>
    <xf numFmtId="0" fontId="2809" fillId="2046" borderId="2212" xfId="31"/>
    <xf numFmtId="0" fontId="2809" fillId="2046" borderId="2212" xfId="31" applyAlignment="1">
      <alignment horizontal="center"/>
    </xf>
    <xf numFmtId="0" fontId="2809" fillId="2046" borderId="2186" xfId="31" applyAlignment="1">
      <alignment horizontal="center"/>
    </xf>
    <xf numFmtId="0" fontId="2838" fillId="2046" borderId="2186" xfId="31"/>
    <xf numFmtId="0" fontId="2840" fillId="2047" borderId="2187" xfId="31" applyAlignment="1">
      <alignment horizontal="center" vertical="center" wrapText="1"/>
    </xf>
    <xf numFmtId="0" fontId="2829" fillId="2046" borderId="2212" xfId="31"/>
    <xf numFmtId="0" fontId="2829" fillId="2046" borderId="2212" xfId="31" applyAlignment="1">
      <alignment horizontal="center"/>
    </xf>
    <xf numFmtId="0" fontId="2829" fillId="2046" borderId="2186" xfId="31" applyAlignment="1">
      <alignment horizontal="center"/>
    </xf>
    <xf numFmtId="0" fontId="2829" fillId="2046" borderId="2186" xfId="31"/>
    <xf numFmtId="0" fontId="2803" fillId="2047" borderId="2187" xfId="31" applyAlignment="1">
      <alignment vertical="center"/>
    </xf>
    <xf numFmtId="0" fontId="2874" fillId="1972" borderId="2187" xfId="31" applyAlignment="1">
      <alignment horizontal="center" vertical="center"/>
    </xf>
    <xf numFmtId="0" fontId="2874" fillId="1972" borderId="2186" xfId="31" applyAlignment="1">
      <alignment horizontal="center" vertical="center"/>
    </xf>
    <xf numFmtId="0" fontId="2876" fillId="2015" borderId="2187" xfId="31" applyAlignment="1">
      <alignment horizontal="left" vertical="center"/>
    </xf>
    <xf numFmtId="0" fontId="2876" fillId="1981" borderId="2187" xfId="31" applyAlignment="1">
      <alignment horizontal="left" vertical="center"/>
    </xf>
    <xf numFmtId="0" fontId="2876" fillId="2016" borderId="2187" xfId="31" applyAlignment="1">
      <alignment horizontal="left" vertical="center"/>
    </xf>
    <xf numFmtId="0" fontId="2876" fillId="1979" borderId="2187" xfId="31" applyAlignment="1">
      <alignment horizontal="left" vertical="center"/>
    </xf>
    <xf numFmtId="0" fontId="2874" fillId="2011" borderId="2187" xfId="31" applyAlignment="1">
      <alignment horizontal="center" vertical="center"/>
    </xf>
    <xf numFmtId="0" fontId="2874" fillId="1972" borderId="2186" xfId="31" applyAlignment="1">
      <alignment horizontal="right" vertical="center"/>
    </xf>
    <xf numFmtId="0" fontId="2874" fillId="1972" borderId="2187" xfId="31" applyAlignment="1">
      <alignment horizontal="right" vertical="center"/>
    </xf>
    <xf numFmtId="0" fontId="2873" fillId="2048" borderId="2187" xfId="31" applyAlignment="1">
      <alignment horizontal="center" vertical="center"/>
    </xf>
    <xf numFmtId="0" fontId="2840" fillId="2048" borderId="2187" xfId="31" applyAlignment="1">
      <alignment horizontal="center" vertical="center" wrapText="1"/>
    </xf>
    <xf numFmtId="0" fontId="2874" fillId="2048" borderId="2187" xfId="31" applyAlignment="1">
      <alignment horizontal="center" vertical="center"/>
    </xf>
    <xf numFmtId="0" fontId="2876" fillId="1972" borderId="2186" xfId="31" applyAlignment="1">
      <alignment horizontal="center" vertical="center"/>
    </xf>
    <xf numFmtId="0" fontId="2874" fillId="1980" borderId="2187" xfId="31" applyAlignment="1">
      <alignment horizontal="center" vertical="center"/>
    </xf>
    <xf numFmtId="0" fontId="2835" fillId="2048" borderId="2187" xfId="31" applyAlignment="1">
      <alignment horizontal="center" vertical="center" wrapText="1"/>
    </xf>
    <xf numFmtId="0" fontId="2874" fillId="1981" borderId="2187" xfId="31" applyAlignment="1">
      <alignment horizontal="center" vertical="center"/>
    </xf>
    <xf numFmtId="0" fontId="2873" fillId="1972" borderId="2186" xfId="31" applyAlignment="1">
      <alignment horizontal="left" vertical="center" wrapText="1"/>
    </xf>
    <xf numFmtId="0" fontId="2873" fillId="2011" borderId="2188" xfId="31" applyAlignment="1">
      <alignment horizontal="left" vertical="center"/>
    </xf>
    <xf numFmtId="0" fontId="2809" fillId="2048" borderId="2212" xfId="31" applyAlignment="1">
      <alignment horizontal="center" vertical="center" wrapText="1"/>
    </xf>
    <xf numFmtId="0" fontId="2829" fillId="2046" borderId="2212" xfId="31" applyAlignment="1">
      <alignment horizontal="left" vertical="center" wrapText="1"/>
    </xf>
    <xf numFmtId="2" fontId="2876" fillId="1972" borderId="2187" xfId="31" applyAlignment="1">
      <alignment horizontal="center" vertical="center"/>
    </xf>
    <xf numFmtId="2" fontId="2874" fillId="2048" borderId="2187" xfId="31" applyAlignment="1">
      <alignment horizontal="center" vertical="center"/>
    </xf>
    <xf numFmtId="0" fontId="2845" fillId="2047" borderId="2212" xfId="31" applyAlignment="1">
      <alignment horizontal="center" vertical="center"/>
    </xf>
    <xf numFmtId="0" fontId="2815" fillId="2047" borderId="2212" xfId="31" applyAlignment="1">
      <alignment horizontal="center" vertical="center" wrapText="1"/>
    </xf>
    <xf numFmtId="0" fontId="2815" fillId="2047" borderId="2212" xfId="31" applyAlignment="1">
      <alignment horizontal="center" vertical="center"/>
    </xf>
    <xf numFmtId="0" fontId="2809" fillId="2046" borderId="2212" xfId="31" applyAlignment="1">
      <alignment horizontal="center" wrapText="1"/>
    </xf>
    <xf numFmtId="0" fontId="2815" fillId="2048" borderId="2217" xfId="31" applyAlignment="1">
      <alignment horizontal="left" vertical="center" wrapText="1"/>
    </xf>
    <xf numFmtId="0" fontId="2829" fillId="2046" borderId="2186" xfId="31" applyAlignment="1">
      <alignment horizontal="center" vertical="center" wrapText="1"/>
    </xf>
    <xf numFmtId="0" fontId="2848" fillId="2046" borderId="2186" xfId="31" applyAlignment="1">
      <alignment horizontal="center" vertical="bottom" wrapText="1"/>
    </xf>
    <xf numFmtId="0" fontId="2848" fillId="2046" borderId="2212" xfId="31" applyAlignment="1">
      <alignment horizontal="center" vertical="bottom" wrapText="1"/>
    </xf>
    <xf numFmtId="3" fontId="2851" fillId="2046" borderId="2212" xfId="31" applyAlignment="1">
      <alignment horizontal="center" wrapText="1"/>
    </xf>
    <xf numFmtId="0" fontId="2851" fillId="2046" borderId="2212" xfId="31" applyAlignment="1">
      <alignment horizontal="center" wrapText="1"/>
    </xf>
    <xf numFmtId="0" fontId="2850" fillId="2047" borderId="2235" xfId="31" applyAlignment="1">
      <alignment vertical="bottom" wrapText="1"/>
    </xf>
    <xf numFmtId="0" fontId="2850" fillId="2047" borderId="2236" xfId="31" applyAlignment="1">
      <alignment vertical="bottom" wrapText="1"/>
    </xf>
    <xf numFmtId="1" fontId="2850" fillId="2047" borderId="2236" xfId="31" applyAlignment="1">
      <alignment horizontal="center" vertical="bottom" wrapText="1"/>
    </xf>
    <xf numFmtId="1" fontId="2850" fillId="2047" borderId="2220" xfId="31" applyAlignment="1">
      <alignment horizontal="center" vertical="bottom" wrapText="1"/>
    </xf>
    <xf numFmtId="0" fontId="2853" fillId="2048" borderId="2212" xfId="31" applyAlignment="1">
      <alignment horizontal="center"/>
    </xf>
    <xf numFmtId="0" fontId="2854" fillId="2047" borderId="2186" xfId="31" applyAlignment="1">
      <alignment horizontal="right"/>
    </xf>
    <xf numFmtId="0" fontId="2854" fillId="2047" borderId="2186" xfId="31" applyAlignment="1">
      <alignment horizontal="left"/>
    </xf>
    <xf numFmtId="0" fontId="2859" fillId="2048" borderId="2212" xfId="31" applyAlignment="1">
      <alignment horizontal="center"/>
    </xf>
    <xf numFmtId="0" fontId="2858" fillId="2047" borderId="2212" xfId="31" applyAlignment="1">
      <alignment horizontal="center"/>
    </xf>
    <xf numFmtId="0" fontId="2862" fillId="2047" borderId="2212" xfId="31" applyAlignment="1">
      <alignment vertical="bottom"/>
    </xf>
    <xf numFmtId="0" fontId="2850" fillId="2046" borderId="2212" xfId="31" applyAlignment="1">
      <alignment horizontal="center" vertical="center" wrapText="1"/>
    </xf>
    <xf numFmtId="0" fontId="2865" fillId="2047" borderId="2212" xfId="31" applyAlignment="1">
      <alignment horizontal="center" vertical="center" wrapText="1"/>
    </xf>
    <xf numFmtId="0" fontId="2873" fillId="2048" borderId="2187" xfId="31" applyAlignment="1">
      <alignment horizontal="left" vertical="center" wrapText="1"/>
    </xf>
    <xf numFmtId="0" fontId="2873" fillId="1978" borderId="2187" xfId="31" applyAlignment="1">
      <alignment horizontal="left" vertical="center" wrapText="1"/>
    </xf>
    <xf numFmtId="0" fontId="2873" fillId="1979" borderId="2187" xfId="31" applyAlignment="1">
      <alignment horizontal="left" vertical="center" wrapText="1"/>
    </xf>
    <xf numFmtId="0" fontId="2873" fillId="1980" borderId="2187" xfId="31" applyAlignment="1">
      <alignment horizontal="left" vertical="center" wrapText="1"/>
    </xf>
    <xf numFmtId="0" fontId="2873" fillId="1981" borderId="2187" xfId="31" applyAlignment="1">
      <alignment horizontal="left" vertical="center" wrapText="1"/>
    </xf>
    <xf numFmtId="0" fontId="2873" fillId="2011" borderId="2187" xfId="31" applyAlignment="1">
      <alignment horizontal="left" vertical="center" wrapText="1"/>
    </xf>
    <xf numFmtId="0" fontId="2815" fillId="2048" borderId="2212" xfId="31" applyAlignment="1">
      <alignment horizontal="left" vertical="center" wrapText="1"/>
    </xf>
    <xf numFmtId="0" fontId="2874" fillId="2047" borderId="2187" xfId="31" applyAlignment="1">
      <alignment vertical="center" wrapText="1"/>
    </xf>
    <xf numFmtId="0" fontId="2873" fillId="1972" borderId="2187" xfId="31" applyAlignment="1">
      <alignment vertical="top" wrapText="1"/>
    </xf>
    <xf numFmtId="1" fontId="2876" fillId="1972" borderId="2187" xfId="31" applyAlignment="1">
      <alignment horizontal="center" vertical="center"/>
    </xf>
    <xf numFmtId="0" fontId="2878" fillId="2048" borderId="2212" xfId="31" applyAlignment="1">
      <alignment horizontal="left" vertical="center" wrapText="1"/>
    </xf>
    <xf numFmtId="0" fontId="2799" fillId="2048" borderId="2212" xfId="31"/>
    <xf numFmtId="0" fontId="2882" fillId="2048" borderId="2212" xfId="31" applyAlignment="1">
      <alignment horizontal="left" vertical="center" wrapText="1"/>
    </xf>
    <xf numFmtId="0" fontId="2880" fillId="2046" borderId="2212" xfId="31" applyAlignment="1">
      <alignment horizontal="center" vertical="center" wrapText="1"/>
    </xf>
    <xf numFmtId="3" fontId="2879" fillId="2046" borderId="2212" xfId="31" applyAlignment="1">
      <alignment horizontal="center" vertical="center" wrapText="1"/>
    </xf>
    <xf numFmtId="0" fontId="2879" fillId="2046" borderId="2212" xfId="31" applyAlignment="1">
      <alignment horizontal="center" vertical="center" wrapText="1"/>
    </xf>
    <xf numFmtId="0" fontId="2880" fillId="2047" borderId="2212" xfId="31" applyAlignment="1">
      <alignment horizontal="center" vertical="center" wrapText="1"/>
    </xf>
    <xf numFmtId="0" fontId="2880" fillId="2047" borderId="2212" xfId="31" applyAlignment="1">
      <alignment horizontal="left" vertical="center" wrapText="1"/>
    </xf>
    <xf numFmtId="0" fontId="2879" fillId="2047" borderId="2212" xfId="31" applyAlignment="1">
      <alignment horizontal="center" vertical="center" wrapText="1"/>
    </xf>
    <xf numFmtId="1" fontId="2880" fillId="2047" borderId="2212" xfId="31" applyAlignment="1">
      <alignment horizontal="center" vertical="center" wrapText="1"/>
    </xf>
    <xf numFmtId="0" fontId="2879" fillId="2048" borderId="2212" xfId="31"/>
    <xf numFmtId="0" fontId="2879" fillId="2048" borderId="2212" xfId="31" applyAlignment="1">
      <alignment horizontal="left" vertical="center" wrapText="1"/>
    </xf>
    <xf numFmtId="0" fontId="2879" fillId="2048" borderId="2212" xfId="31" applyAlignment="1">
      <alignment horizontal="center" vertical="center" wrapText="1"/>
    </xf>
    <xf numFmtId="0" fontId="2879" fillId="2046" borderId="2212" xfId="31" applyAlignment="1">
      <alignment horizontal="left" vertical="center" wrapText="1"/>
    </xf>
    <xf numFmtId="0" fontId="2880" fillId="2046" borderId="2212" xfId="31" applyAlignment="1">
      <alignment horizontal="left" vertical="center" wrapText="1"/>
    </xf>
    <xf numFmtId="0" fontId="2829" fillId="2046" borderId="2212" xfId="31" applyNumberFormat="1" applyFont="1" applyFill="1" applyBorder="1" applyAlignment="1">
      <alignment horizontal="center" vertical="center" wrapText="1"/>
    </xf>
    <xf numFmtId="0" fontId="2829" fillId="2046" borderId="2212" xfId="31" applyNumberFormat="1" applyFont="1" applyFill="1" applyBorder="1" applyAlignment="1">
      <alignment horizontal="center" vertical="top" wrapText="1"/>
    </xf>
    <xf numFmtId="0" fontId="2809" fillId="2046" borderId="2186" xfId="31" applyNumberFormat="1" applyFont="1" applyFill="1" applyBorder="1" applyAlignment="1">
      <alignment horizontal="left" vertical="center" wrapText="1"/>
    </xf>
    <xf numFmtId="0" fontId="2809" fillId="2046" borderId="2186" xfId="31" applyNumberFormat="1" applyFont="1" applyFill="1" applyBorder="1" applyAlignment="1">
      <alignment horizontal="center" vertical="center" wrapText="1"/>
    </xf>
    <xf numFmtId="0" fontId="2805" fillId="2046" borderId="2186" xfId="31" applyNumberFormat="1" applyFont="1" applyFill="1" applyBorder="1"/>
    <xf numFmtId="0" fontId="2809" fillId="2046" borderId="2186" xfId="31" applyNumberFormat="1" applyFont="1" applyFill="1" applyBorder="1" applyAlignment="1">
      <alignment horizontal="center"/>
    </xf>
    <xf numFmtId="0" fontId="2883" fillId="2046" borderId="2186" xfId="31" applyNumberFormat="1" applyFont="1" applyFill="1" applyBorder="1" applyAlignment="1">
      <alignment horizontal="left" vertical="center" wrapText="1"/>
    </xf>
    <xf numFmtId="0" fontId="2883" fillId="2046" borderId="2186" xfId="31" applyNumberFormat="1" applyFont="1" applyFill="1" applyBorder="1" applyAlignment="1">
      <alignment horizontal="center" vertical="center" wrapText="1"/>
    </xf>
    <xf numFmtId="0" fontId="2883" fillId="2046" borderId="2186" xfId="31" applyNumberFormat="1" applyFont="1" applyFill="1" applyBorder="1"/>
    <xf numFmtId="0" fontId="2883" fillId="2046" borderId="2186" xfId="31" applyNumberFormat="1" applyFont="1" applyFill="1" applyBorder="1" applyAlignment="1">
      <alignment horizontal="center"/>
    </xf>
    <xf numFmtId="0" fontId="2883" fillId="2046" borderId="2186" xfId="31" applyNumberFormat="1" applyFont="1" applyFill="1" applyBorder="1" applyAlignment="1">
      <alignment wrapText="1"/>
    </xf>
    <xf numFmtId="0" fontId="2883" fillId="2046" borderId="2186" xfId="31" applyNumberFormat="1" applyFont="1" applyFill="1" applyBorder="1" applyAlignment="1">
      <alignment horizontal="center" wrapText="1"/>
    </xf>
    <xf numFmtId="0" fontId="2883" fillId="2046" borderId="2186" xfId="31" applyNumberFormat="1" applyFont="1" applyFill="1" applyBorder="1" applyAlignment="1">
      <alignment horizontal="left" vertical="top" wrapText="1"/>
    </xf>
    <xf numFmtId="0" fontId="2883" fillId="2046" borderId="2186" xfId="31" applyNumberFormat="1" applyFont="1" applyFill="1" applyBorder="1" applyAlignment="1">
      <alignment horizontal="center" vertical="top" wrapText="1"/>
    </xf>
    <xf numFmtId="0" fontId="2883" fillId="2046" borderId="2186" xfId="31" applyNumberFormat="1" applyFont="1" applyFill="1" applyBorder="1" applyAlignment="1">
      <alignment vertical="top" wrapText="1"/>
    </xf>
    <xf numFmtId="0" fontId="2896" fillId="1972" borderId="2221" xfId="31" applyNumberFormat="1" applyFont="1" applyFill="1" applyBorder="1"/>
    <xf numFmtId="0" fontId="2896" fillId="1972" borderId="2219" xfId="31" applyNumberFormat="1" applyFont="1" applyFill="1" applyBorder="1"/>
    <xf numFmtId="0" fontId="2886" fillId="2048" borderId="2212" xfId="31" applyNumberFormat="1" applyFont="1" applyFill="1" applyBorder="1" applyAlignment="1">
      <alignment horizontal="center" vertical="center" wrapText="1"/>
    </xf>
    <xf numFmtId="0" fontId="2884" fillId="2046" borderId="2212" xfId="31" applyNumberFormat="1" applyFont="1" applyFill="1" applyBorder="1" applyAlignment="1">
      <alignment horizontal="center" vertical="center" wrapText="1"/>
    </xf>
    <xf numFmtId="0" fontId="2896" fillId="2046" borderId="2221" xfId="31" applyNumberFormat="1" applyFont="1" applyFill="1" applyBorder="1"/>
    <xf numFmtId="0" fontId="2896" fillId="2046" borderId="2219" xfId="31" applyNumberFormat="1" applyFont="1" applyFill="1" applyBorder="1"/>
    <xf numFmtId="0" fontId="2886" fillId="2046" borderId="2186" xfId="31" applyNumberFormat="1" applyFont="1" applyFill="1" applyBorder="1" applyAlignment="1">
      <alignment vertical="center" wrapText="1"/>
    </xf>
    <xf numFmtId="0" fontId="2886" fillId="2046" borderId="2212" xfId="31" applyNumberFormat="1" applyFont="1" applyFill="1" applyBorder="1" applyAlignment="1">
      <alignment horizontal="center" vertical="center" wrapText="1"/>
    </xf>
    <xf numFmtId="0" fontId="2886" fillId="2046" borderId="2212" xfId="31" applyNumberFormat="1" applyFont="1" applyFill="1" applyBorder="1" applyAlignment="1">
      <alignment vertical="center" wrapText="1"/>
    </xf>
    <xf numFmtId="0" fontId="2896" fillId="2046" borderId="2221" xfId="31" applyNumberFormat="1" applyFont="1" applyFill="1" applyBorder="1" applyAlignment="1">
      <alignment wrapText="1"/>
    </xf>
    <xf numFmtId="0" fontId="2896" fillId="2046" borderId="2219" xfId="31" applyNumberFormat="1" applyFont="1" applyFill="1" applyBorder="1" applyAlignment="1">
      <alignment wrapText="1"/>
    </xf>
    <xf numFmtId="0" fontId="2884" fillId="2046" borderId="2212" xfId="31" applyNumberFormat="1" applyFont="1" applyFill="1" applyBorder="1" applyAlignment="1">
      <alignment horizontal="center" vertical="top" wrapText="1"/>
    </xf>
    <xf numFmtId="0" fontId="2896" fillId="2046" borderId="2221" xfId="31" applyNumberFormat="1" applyFont="1" applyFill="1" applyBorder="1" applyAlignment="1">
      <alignment vertical="top" wrapText="1"/>
    </xf>
    <xf numFmtId="0" fontId="2896" fillId="2046" borderId="2219" xfId="31" applyNumberFormat="1" applyFont="1" applyFill="1" applyBorder="1" applyAlignment="1">
      <alignment vertical="top" wrapText="1"/>
    </xf>
    <xf numFmtId="0" fontId="2886" fillId="2046" borderId="2186" xfId="31" applyNumberFormat="1" applyFont="1" applyFill="1" applyBorder="1" applyAlignment="1">
      <alignment vertical="top" wrapText="1"/>
    </xf>
    <xf numFmtId="0" fontId="2886" fillId="2046" borderId="2212" xfId="31" applyNumberFormat="1" applyFont="1" applyFill="1" applyBorder="1" applyAlignment="1">
      <alignment horizontal="center" vertical="top" wrapText="1"/>
    </xf>
    <xf numFmtId="0" fontId="2886" fillId="2046" borderId="2212" xfId="31" applyNumberFormat="1" applyFont="1" applyFill="1" applyBorder="1" applyAlignment="1">
      <alignment vertical="top" wrapText="1"/>
    </xf>
    <xf numFmtId="0" fontId="2884" fillId="2048" borderId="2212" xfId="31" applyNumberFormat="1" applyFont="1" applyFill="1" applyBorder="1" applyAlignment="1">
      <alignment horizontal="center" vertical="top" wrapText="1"/>
    </xf>
    <xf numFmtId="0" fontId="2896" fillId="2048" borderId="2221" xfId="31" applyNumberFormat="1" applyFont="1" applyFill="1" applyBorder="1" applyAlignment="1">
      <alignment vertical="top" wrapText="1"/>
    </xf>
    <xf numFmtId="0" fontId="2896" fillId="2048" borderId="2219" xfId="31" applyNumberFormat="1" applyFont="1" applyFill="1" applyBorder="1" applyAlignment="1">
      <alignment vertical="top" wrapText="1"/>
    </xf>
    <xf numFmtId="0" fontId="2886" fillId="2048" borderId="2186" xfId="31" applyNumberFormat="1" applyFont="1" applyFill="1" applyBorder="1" applyAlignment="1">
      <alignment vertical="top" wrapText="1"/>
    </xf>
    <xf numFmtId="0" fontId="2887" fillId="2048" borderId="2212" xfId="31" applyNumberFormat="1" applyFont="1" applyFill="1" applyBorder="1" applyAlignment="1">
      <alignment horizontal="center" vertical="top" wrapText="1"/>
    </xf>
    <xf numFmtId="0" fontId="2888" fillId="2048" borderId="2221" xfId="31" applyNumberFormat="1" applyFont="1" applyFill="1" applyBorder="1" applyAlignment="1">
      <alignment vertical="top" wrapText="1"/>
    </xf>
    <xf numFmtId="0" fontId="2888" fillId="2048" borderId="2219" xfId="31" applyNumberFormat="1" applyFont="1" applyFill="1" applyBorder="1" applyAlignment="1">
      <alignment vertical="top" wrapText="1"/>
    </xf>
    <xf numFmtId="0" fontId="2887" fillId="2048" borderId="2186" xfId="31" applyNumberFormat="1" applyFont="1" applyFill="1" applyBorder="1" applyAlignment="1">
      <alignment vertical="top" wrapText="1"/>
    </xf>
    <xf numFmtId="0" fontId="2884" fillId="2047" borderId="2212" xfId="31" applyNumberFormat="1" applyFont="1" applyFill="1" applyBorder="1" applyAlignment="1">
      <alignment horizontal="center" vertical="top" wrapText="1"/>
    </xf>
    <xf numFmtId="0" fontId="2886" fillId="2047" borderId="2186" xfId="31" applyNumberFormat="1" applyFont="1" applyFill="1" applyBorder="1" applyAlignment="1">
      <alignment vertical="top" wrapText="1"/>
    </xf>
    <xf numFmtId="0" fontId="2884" fillId="2047" borderId="2186" xfId="31" applyNumberFormat="1" applyFont="1" applyFill="1" applyBorder="1" applyAlignment="1">
      <alignment vertical="top" wrapText="1"/>
    </xf>
    <xf numFmtId="0" fontId="2884" fillId="2047" borderId="2186" xfId="31" applyNumberFormat="1" applyFont="1" applyFill="1" applyBorder="1" applyAlignment="1">
      <alignment horizontal="center" vertical="top" wrapText="1"/>
    </xf>
    <xf numFmtId="0" fontId="2884" fillId="2047" borderId="2212" xfId="31" applyNumberFormat="1" applyFont="1" applyFill="1" applyBorder="1" applyAlignment="1">
      <alignment horizontal="center" vertical="center" wrapText="1"/>
    </xf>
    <xf numFmtId="0" fontId="2884" fillId="2047" borderId="2186" xfId="31" applyNumberFormat="1" applyFont="1" applyFill="1" applyBorder="1" applyAlignment="1">
      <alignment horizontal="center" vertical="center" wrapText="1"/>
    </xf>
    <xf numFmtId="0" fontId="2884" fillId="2047" borderId="2255" xfId="31" applyNumberFormat="1" applyFont="1" applyFill="1" applyBorder="1" applyAlignment="1">
      <alignment horizontal="center" vertical="center" wrapText="1"/>
    </xf>
    <xf numFmtId="0" fontId="2886" fillId="2046" borderId="2255" xfId="31" applyNumberFormat="1" applyFont="1" applyFill="1" applyBorder="1" applyAlignment="1">
      <alignment horizontal="center" vertical="top" wrapText="1"/>
    </xf>
    <xf numFmtId="0" fontId="2886" fillId="2046" borderId="2255" xfId="31" applyNumberFormat="1" applyFont="1" applyFill="1" applyBorder="1" applyAlignment="1">
      <alignment vertical="top" wrapText="1"/>
    </xf>
    <xf numFmtId="0" fontId="2809" fillId="2046" borderId="2212" xfId="31" applyNumberFormat="1" applyFont="1" applyFill="1" applyBorder="1" applyAlignment="1">
      <alignment horizontal="center" vertical="center" wrapText="1"/>
    </xf>
    <xf numFmtId="0" fontId="2809" fillId="2046" borderId="2212" xfId="31" applyNumberFormat="1" applyFont="1" applyFill="1" applyBorder="1" applyAlignment="1">
      <alignment vertical="center" wrapText="1"/>
    </xf>
    <xf numFmtId="0" fontId="2809" fillId="2046" borderId="2186" xfId="31" applyNumberFormat="1" applyFont="1" applyFill="1" applyBorder="1" applyAlignment="1">
      <alignment vertical="center" wrapText="1"/>
    </xf>
    <xf numFmtId="0" fontId="2883" fillId="2046" borderId="2212" xfId="31" applyNumberFormat="1" applyFont="1" applyFill="1" applyBorder="1" applyAlignment="1">
      <alignment horizontal="center" vertical="center" wrapText="1"/>
    </xf>
    <xf numFmtId="0" fontId="2883" fillId="2046" borderId="2212" xfId="31" applyNumberFormat="1" applyFont="1" applyFill="1" applyBorder="1" applyAlignment="1">
      <alignment vertical="center" wrapText="1"/>
    </xf>
    <xf numFmtId="0" fontId="2883" fillId="2046" borderId="2186" xfId="31" applyNumberFormat="1" applyFont="1" applyFill="1" applyBorder="1" applyAlignment="1">
      <alignment vertical="center" wrapText="1"/>
    </xf>
    <xf numFmtId="0" fontId="2883" fillId="2046" borderId="2212" xfId="31" applyNumberFormat="1" applyFont="1" applyFill="1" applyBorder="1" applyAlignment="1">
      <alignment horizontal="center" vertical="top" wrapText="1"/>
    </xf>
    <xf numFmtId="0" fontId="2883" fillId="2046" borderId="2212" xfId="31" applyNumberFormat="1" applyFont="1" applyFill="1" applyBorder="1" applyAlignment="1">
      <alignment vertical="top" wrapText="1"/>
    </xf>
    <xf numFmtId="0" fontId="2815" fillId="2048" borderId="2212" xfId="31" applyNumberFormat="1" applyFont="1" applyFill="1" applyBorder="1" applyAlignment="1">
      <alignment horizontal="left" vertical="center" wrapText="1"/>
    </xf>
    <xf numFmtId="0" fontId="2809" fillId="2048" borderId="2212" xfId="31" applyNumberFormat="1" applyFont="1" applyFill="1" applyBorder="1" applyAlignment="1">
      <alignment horizontal="center" vertical="center" wrapText="1"/>
    </xf>
    <xf numFmtId="0" fontId="2815" fillId="2048" borderId="2212" xfId="31" applyNumberFormat="1" applyFont="1" applyFill="1" applyBorder="1" applyAlignment="1">
      <alignment horizontal="left" vertical="top" wrapText="1"/>
    </xf>
    <xf numFmtId="0" fontId="2809" fillId="2048" borderId="2212" xfId="31" applyNumberFormat="1" applyFont="1" applyFill="1" applyBorder="1" applyAlignment="1">
      <alignment horizontal="center" vertical="top" wrapText="1"/>
    </xf>
    <xf numFmtId="0" fontId="2884" fillId="2048" borderId="2212" xfId="31" applyNumberFormat="1" applyFont="1" applyFill="1" applyBorder="1" applyAlignment="1">
      <alignment horizontal="left" vertical="center" wrapText="1"/>
    </xf>
    <xf numFmtId="0" fontId="2884" fillId="2046" borderId="2212" xfId="31" applyNumberFormat="1" applyFont="1" applyFill="1" applyBorder="1" applyAlignment="1">
      <alignment horizontal="left" vertical="center" wrapText="1"/>
    </xf>
    <xf numFmtId="0" fontId="2886" fillId="2046" borderId="2212" xfId="31" applyNumberFormat="1" applyFont="1" applyFill="1" applyBorder="1" applyAlignment="1">
      <alignment horizontal="left" vertical="center" wrapText="1"/>
    </xf>
    <xf numFmtId="0" fontId="2884" fillId="2046" borderId="2212" xfId="31" applyNumberFormat="1" applyFont="1" applyFill="1" applyBorder="1" applyAlignment="1">
      <alignment horizontal="left" vertical="top" wrapText="1"/>
    </xf>
    <xf numFmtId="0" fontId="2886" fillId="2046" borderId="2212" xfId="31" applyNumberFormat="1" applyFont="1" applyFill="1" applyBorder="1" applyAlignment="1">
      <alignment horizontal="left" vertical="top" wrapText="1"/>
    </xf>
    <xf numFmtId="0" fontId="2884" fillId="2048" borderId="2212" xfId="31" applyNumberFormat="1" applyFont="1" applyFill="1" applyBorder="1" applyAlignment="1">
      <alignment horizontal="left" vertical="top" wrapText="1"/>
    </xf>
    <xf numFmtId="0" fontId="2887" fillId="2048" borderId="2212" xfId="31" applyNumberFormat="1" applyFont="1" applyFill="1" applyBorder="1" applyAlignment="1">
      <alignment horizontal="left" vertical="top" wrapText="1"/>
    </xf>
    <xf numFmtId="0" fontId="2884" fillId="2046" borderId="2255" xfId="31" applyNumberFormat="1" applyFont="1" applyFill="1" applyBorder="1" applyAlignment="1">
      <alignment horizontal="center" vertical="top" wrapText="1"/>
    </xf>
    <xf numFmtId="0" fontId="2886" fillId="2046" borderId="2255" xfId="31" applyNumberFormat="1" applyFont="1" applyFill="1" applyBorder="1" applyAlignment="1">
      <alignment horizontal="left" vertical="top" wrapText="1"/>
    </xf>
    <xf numFmtId="0" fontId="2880" fillId="2046" borderId="2212" xfId="31" applyNumberFormat="1" applyFont="1" applyFill="1" applyBorder="1" applyAlignment="1">
      <alignment horizontal="left" vertical="center" wrapText="1"/>
    </xf>
    <xf numFmtId="0" fontId="2799" fillId="2046" borderId="2232" xfId="31" applyNumberFormat="1" applyFont="1" applyFill="1" applyBorder="1"/>
    <xf numFmtId="0" fontId="2799" fillId="2046" borderId="2233" xfId="31" applyNumberFormat="1" applyFont="1" applyFill="1" applyBorder="1"/>
    <xf numFmtId="0" fontId="2883" fillId="2046" borderId="2212" xfId="31" applyNumberFormat="1" applyFont="1" applyFill="1" applyBorder="1" applyAlignment="1">
      <alignment horizontal="left" vertical="center" wrapText="1"/>
    </xf>
    <xf numFmtId="0" fontId="2889" fillId="2046" borderId="2232" xfId="31" applyNumberFormat="1" applyFont="1" applyFill="1" applyBorder="1"/>
    <xf numFmtId="0" fontId="2889" fillId="2046" borderId="2233" xfId="31" applyNumberFormat="1" applyFont="1" applyFill="1" applyBorder="1"/>
    <xf numFmtId="0" fontId="2889" fillId="2046" borderId="2232" xfId="31" applyNumberFormat="1" applyFont="1" applyFill="1" applyBorder="1" applyAlignment="1">
      <alignment wrapText="1"/>
    </xf>
    <xf numFmtId="0" fontId="2889" fillId="2046" borderId="2233" xfId="31" applyNumberFormat="1" applyFont="1" applyFill="1" applyBorder="1" applyAlignment="1">
      <alignment wrapText="1"/>
    </xf>
    <xf numFmtId="0" fontId="2883" fillId="2046" borderId="2212" xfId="31" applyNumberFormat="1" applyFont="1" applyFill="1" applyBorder="1" applyAlignment="1">
      <alignment horizontal="left" vertical="top" wrapText="1"/>
    </xf>
    <xf numFmtId="0" fontId="2889" fillId="2046" borderId="2232" xfId="31" applyNumberFormat="1" applyFont="1" applyFill="1" applyBorder="1" applyAlignment="1">
      <alignment vertical="top" wrapText="1"/>
    </xf>
    <xf numFmtId="0" fontId="2889" fillId="2046" borderId="2233" xfId="31" applyNumberFormat="1" applyFont="1" applyFill="1" applyBorder="1" applyAlignment="1">
      <alignment vertical="top" wrapText="1"/>
    </xf>
    <xf numFmtId="0" fontId="2879" fillId="2046" borderId="2212" xfId="31" applyNumberFormat="1" applyFont="1" applyFill="1" applyBorder="1" applyAlignment="1">
      <alignment horizontal="center" vertical="center" wrapText="1"/>
    </xf>
    <xf numFmtId="0" fontId="2884" fillId="2047" borderId="2255" xfId="31" applyNumberFormat="1" applyFont="1" applyFill="1" applyBorder="1" applyAlignment="1">
      <alignment horizontal="center" vertical="top" wrapText="1"/>
    </xf>
    <xf numFmtId="0" fontId="2848" fillId="2046" borderId="2186" xfId="31" applyNumberFormat="1" applyFont="1" applyFill="1" applyBorder="1"/>
    <xf numFmtId="0" fontId="2848" fillId="2046" borderId="2234" xfId="31" applyNumberFormat="1" applyFont="1" applyFill="1" applyBorder="1"/>
    <xf numFmtId="0" fontId="2883" fillId="2046" borderId="2234" xfId="31" applyNumberFormat="1" applyFont="1" applyFill="1" applyBorder="1"/>
    <xf numFmtId="0" fontId="2883" fillId="2046" borderId="2234" xfId="31" applyNumberFormat="1" applyFont="1" applyFill="1" applyBorder="1" applyAlignment="1">
      <alignment wrapText="1"/>
    </xf>
    <xf numFmtId="0" fontId="2883" fillId="2046" borderId="2234" xfId="31" applyNumberFormat="1" applyFont="1" applyFill="1" applyBorder="1" applyAlignment="1">
      <alignment vertical="top" wrapText="1"/>
    </xf>
    <xf numFmtId="0" fontId="2886" fillId="2046" borderId="2186" xfId="31" applyNumberFormat="1" applyFont="1" applyFill="1" applyBorder="1"/>
    <xf numFmtId="0" fontId="2886" fillId="2046" borderId="2234" xfId="31" applyNumberFormat="1" applyFont="1" applyFill="1" applyBorder="1"/>
    <xf numFmtId="0" fontId="2886" fillId="2046" borderId="2186" xfId="31" applyNumberFormat="1" applyFont="1" applyFill="1" applyBorder="1" applyAlignment="1">
      <alignment wrapText="1"/>
    </xf>
    <xf numFmtId="0" fontId="2886" fillId="2046" borderId="2234" xfId="31" applyNumberFormat="1" applyFont="1" applyFill="1" applyBorder="1" applyAlignment="1">
      <alignment wrapText="1"/>
    </xf>
    <xf numFmtId="0" fontId="2886" fillId="2046" borderId="2234" xfId="31" applyNumberFormat="1" applyFont="1" applyFill="1" applyBorder="1" applyAlignment="1">
      <alignment vertical="top" wrapText="1"/>
    </xf>
    <xf numFmtId="0" fontId="2886" fillId="2047" borderId="2234" xfId="31" applyNumberFormat="1" applyFont="1" applyFill="1" applyBorder="1" applyAlignment="1">
      <alignment vertical="top" wrapText="1"/>
    </xf>
    <xf numFmtId="0" fontId="2884" fillId="2047" borderId="2234" xfId="31" applyNumberFormat="1" applyFont="1" applyFill="1" applyBorder="1" applyAlignment="1">
      <alignment vertical="top" wrapText="1"/>
    </xf>
    <xf numFmtId="0" fontId="2884" fillId="2047" borderId="2255" xfId="31" applyNumberFormat="1" applyFont="1" applyFill="1" applyBorder="1" applyAlignment="1">
      <alignment vertical="top" wrapText="1"/>
    </xf>
    <xf numFmtId="0" fontId="2886" fillId="2048" borderId="2255" xfId="31" applyNumberFormat="1" applyFont="1" applyFill="1" applyBorder="1" applyAlignment="1">
      <alignment vertical="top" wrapText="1"/>
    </xf>
    <xf numFmtId="166" fontId="2886" fillId="2048" borderId="2255" xfId="31" applyNumberFormat="1" applyFont="1" applyFill="1" applyBorder="1" applyAlignment="1">
      <alignment vertical="top" wrapText="1"/>
    </xf>
    <xf numFmtId="167" fontId="2886" fillId="2046" borderId="2255" xfId="31" applyNumberFormat="1" applyFont="1" applyFill="1" applyBorder="1" applyAlignment="1">
      <alignment vertical="top" wrapText="1"/>
    </xf>
    <xf numFmtId="3" fontId="2884" fillId="2046" borderId="2212" xfId="31" applyNumberFormat="1" applyFont="1" applyFill="1" applyBorder="1" applyAlignment="1">
      <alignment horizontal="center" vertical="center" wrapText="1"/>
    </xf>
    <xf numFmtId="0" fontId="2886" fillId="2047" borderId="2212" xfId="31" applyNumberFormat="1" applyFont="1" applyFill="1" applyBorder="1" applyAlignment="1">
      <alignment horizontal="center" vertical="center" wrapText="1"/>
    </xf>
    <xf numFmtId="0" fontId="2886" fillId="2047" borderId="2212" xfId="31" applyNumberFormat="1" applyFont="1" applyFill="1" applyBorder="1" applyAlignment="1">
      <alignment horizontal="left" vertical="center" wrapText="1"/>
    </xf>
    <xf numFmtId="1" fontId="2886" fillId="2047" borderId="2212" xfId="31" applyNumberFormat="1" applyFont="1" applyFill="1" applyBorder="1" applyAlignment="1">
      <alignment horizontal="center" vertical="center" wrapText="1"/>
    </xf>
    <xf numFmtId="0" fontId="2886" fillId="2046" borderId="2186" xfId="31" applyNumberFormat="1" applyFont="1" applyFill="1" applyBorder="1" applyAlignment="1">
      <alignment horizontal="center" vertical="center"/>
    </xf>
    <xf numFmtId="0" fontId="2886" fillId="2046" borderId="2186" xfId="31" applyNumberFormat="1" applyFont="1" applyFill="1" applyBorder="1" applyAlignment="1">
      <alignment horizontal="center"/>
    </xf>
    <xf numFmtId="0" fontId="2886" fillId="2046" borderId="2186" xfId="31" applyNumberFormat="1" applyFont="1" applyFill="1" applyBorder="1" applyAlignment="1">
      <alignment horizontal="center" vertical="bottom"/>
    </xf>
    <xf numFmtId="1" fontId="2886" fillId="2046" borderId="2212" xfId="31" applyNumberFormat="1" applyFont="1" applyFill="1" applyBorder="1" applyAlignment="1">
      <alignment horizontal="center" vertical="center" wrapText="1"/>
    </xf>
    <xf numFmtId="0" fontId="2884" fillId="2046" borderId="2186" xfId="31" applyNumberFormat="1" applyFont="1" applyFill="1" applyBorder="1" applyAlignment="1">
      <alignment vertical="center"/>
    </xf>
    <xf numFmtId="0" fontId="2886" fillId="2046" borderId="2186" xfId="31" applyNumberFormat="1" applyFont="1" applyFill="1" applyBorder="1" applyAlignment="1">
      <alignment horizontal="center" vertical="center" wrapText="1"/>
    </xf>
    <xf numFmtId="0" fontId="2886" fillId="2046" borderId="2186" xfId="31" applyNumberFormat="1" applyFont="1" applyFill="1" applyBorder="1" applyAlignment="1">
      <alignment horizontal="center" wrapText="1"/>
    </xf>
    <xf numFmtId="0" fontId="2886" fillId="2046" borderId="2186" xfId="31" applyNumberFormat="1" applyFont="1" applyFill="1" applyBorder="1" applyAlignment="1">
      <alignment horizontal="center" vertical="bottom" wrapText="1"/>
    </xf>
    <xf numFmtId="0" fontId="2884" fillId="2046" borderId="2186" xfId="31" applyNumberFormat="1" applyFont="1" applyFill="1" applyBorder="1" applyAlignment="1">
      <alignment vertical="center" wrapText="1"/>
    </xf>
    <xf numFmtId="0" fontId="2886" fillId="2046" borderId="2186" xfId="31" applyNumberFormat="1" applyFont="1" applyFill="1" applyBorder="1" applyAlignment="1">
      <alignment horizontal="center" vertical="top" wrapText="1"/>
    </xf>
    <xf numFmtId="3" fontId="2884" fillId="2046" borderId="2212" xfId="31" applyNumberFormat="1" applyFont="1" applyFill="1" applyBorder="1" applyAlignment="1">
      <alignment horizontal="center" vertical="top" wrapText="1"/>
    </xf>
    <xf numFmtId="1" fontId="2886" fillId="2046" borderId="2212" xfId="31" applyNumberFormat="1" applyFont="1" applyFill="1" applyBorder="1" applyAlignment="1">
      <alignment horizontal="center" vertical="top" wrapText="1"/>
    </xf>
    <xf numFmtId="0" fontId="2884" fillId="2046" borderId="2186" xfId="31" applyNumberFormat="1" applyFont="1" applyFill="1" applyBorder="1" applyAlignment="1">
      <alignment vertical="top" wrapText="1"/>
    </xf>
    <xf numFmtId="0" fontId="2886" fillId="2048" borderId="2186" xfId="31" applyNumberFormat="1" applyFont="1" applyFill="1" applyBorder="1" applyAlignment="1">
      <alignment horizontal="center" vertical="top" wrapText="1"/>
    </xf>
    <xf numFmtId="0" fontId="2887" fillId="2048" borderId="2186" xfId="31" applyNumberFormat="1" applyFont="1" applyFill="1" applyBorder="1" applyAlignment="1">
      <alignment horizontal="center" vertical="top" wrapText="1"/>
    </xf>
    <xf numFmtId="0" fontId="2886" fillId="2047" borderId="2186" xfId="31" applyNumberFormat="1" applyFont="1" applyFill="1" applyBorder="1" applyAlignment="1">
      <alignment horizontal="center" vertical="top" wrapText="1"/>
    </xf>
    <xf numFmtId="3" fontId="2884" fillId="2046" borderId="2255" xfId="31" applyNumberFormat="1" applyFont="1" applyFill="1" applyBorder="1" applyAlignment="1">
      <alignment horizontal="center" vertical="top" wrapText="1"/>
    </xf>
    <xf numFmtId="1" fontId="2886" fillId="2046" borderId="2255" xfId="31" applyNumberFormat="1" applyFont="1" applyFill="1" applyBorder="1" applyAlignment="1">
      <alignment horizontal="center" vertical="top" wrapText="1"/>
    </xf>
    <xf numFmtId="0" fontId="2884" fillId="2046" borderId="2255" xfId="31" applyNumberFormat="1" applyFont="1" applyFill="1" applyBorder="1" applyAlignment="1">
      <alignment vertical="top" wrapText="1"/>
    </xf>
    <xf numFmtId="0" fontId="2879" fillId="2046" borderId="2212" xfId="31" applyNumberFormat="1" applyFont="1" applyFill="1" applyBorder="1"/>
    <xf numFmtId="0" fontId="2879" fillId="2046" borderId="2212" xfId="31" applyNumberFormat="1" applyFont="1" applyFill="1" applyBorder="1" applyAlignment="1">
      <alignment horizontal="left" vertical="center" wrapText="1"/>
    </xf>
    <xf numFmtId="0" fontId="2880" fillId="2046" borderId="2212" xfId="31" applyNumberFormat="1" applyFont="1" applyFill="1" applyBorder="1"/>
    <xf numFmtId="0" fontId="2880" fillId="2046" borderId="2212" xfId="31" applyNumberFormat="1" applyFont="1" applyFill="1" applyBorder="1" applyAlignment="1">
      <alignment horizontal="center" vertical="center" wrapText="1"/>
    </xf>
    <xf numFmtId="0" fontId="2879" fillId="2046" borderId="2254" xfId="31" applyNumberFormat="1" applyFont="1" applyFill="1" applyBorder="1"/>
    <xf numFmtId="0" fontId="2879" fillId="2046" borderId="2254" xfId="31" applyNumberFormat="1" applyFont="1" applyFill="1" applyBorder="1" applyAlignment="1">
      <alignment horizontal="left" vertical="center" wrapText="1"/>
    </xf>
    <xf numFmtId="0" fontId="2879" fillId="2046" borderId="2254" xfId="31" applyNumberFormat="1" applyFont="1" applyFill="1" applyBorder="1" applyAlignment="1">
      <alignment horizontal="center" vertical="center" wrapText="1"/>
    </xf>
    <xf numFmtId="0" fontId="2884" fillId="2046" borderId="2212" xfId="31" applyNumberFormat="1" applyFont="1" applyFill="1" applyBorder="1"/>
    <xf numFmtId="0" fontId="2886" fillId="2046" borderId="2212" xfId="31" applyNumberFormat="1" applyFont="1" applyFill="1" applyBorder="1"/>
    <xf numFmtId="0" fontId="2884" fillId="2046" borderId="2254" xfId="31" applyNumberFormat="1" applyFont="1" applyFill="1" applyBorder="1"/>
    <xf numFmtId="0" fontId="2884" fillId="2046" borderId="2254" xfId="31" applyNumberFormat="1" applyFont="1" applyFill="1" applyBorder="1" applyAlignment="1">
      <alignment horizontal="left" vertical="center" wrapText="1"/>
    </xf>
    <xf numFmtId="0" fontId="2884" fillId="2046" borderId="2254" xfId="31" applyNumberFormat="1" applyFont="1" applyFill="1" applyBorder="1" applyAlignment="1">
      <alignment horizontal="center" vertical="center" wrapText="1"/>
    </xf>
    <xf numFmtId="0" fontId="2884" fillId="2046" borderId="2256" xfId="31" applyNumberFormat="1" applyFont="1" applyFill="1" applyBorder="1"/>
    <xf numFmtId="0" fontId="2884" fillId="2046" borderId="2256" xfId="31" applyNumberFormat="1" applyFont="1" applyFill="1" applyBorder="1" applyAlignment="1">
      <alignment horizontal="left" vertical="center" wrapText="1"/>
    </xf>
    <xf numFmtId="0" fontId="2884" fillId="2046" borderId="2256" xfId="31" applyNumberFormat="1" applyFont="1" applyFill="1" applyBorder="1" applyAlignment="1">
      <alignment horizontal="center" vertical="center" wrapText="1"/>
    </xf>
    <xf numFmtId="0" fontId="2886" fillId="2046" borderId="2256" xfId="31" applyNumberFormat="1" applyFont="1" applyFill="1" applyBorder="1"/>
    <xf numFmtId="0" fontId="2886" fillId="2046" borderId="2256" xfId="31" applyNumberFormat="1" applyFont="1" applyFill="1" applyBorder="1" applyAlignment="1">
      <alignment horizontal="left" vertical="center" wrapText="1"/>
    </xf>
    <xf numFmtId="0" fontId="2886" fillId="2046" borderId="2256" xfId="31" applyNumberFormat="1" applyFont="1" applyFill="1" applyBorder="1" applyAlignment="1">
      <alignment horizontal="center" vertical="center" wrapText="1"/>
    </xf>
    <xf numFmtId="0" fontId="2884" fillId="2046" borderId="2256" xfId="31" applyNumberFormat="1" applyFont="1" applyFill="1" applyBorder="1" applyAlignment="1">
      <alignment wrapText="1"/>
    </xf>
    <xf numFmtId="0" fontId="2886" fillId="2046" borderId="2256" xfId="31" applyNumberFormat="1" applyFont="1" applyFill="1" applyBorder="1" applyAlignment="1">
      <alignment wrapText="1"/>
    </xf>
    <xf numFmtId="0" fontId="2884" fillId="2046" borderId="2256" xfId="31" applyNumberFormat="1" applyFont="1" applyFill="1" applyBorder="1" applyAlignment="1">
      <alignment vertical="center" wrapText="1"/>
    </xf>
    <xf numFmtId="0" fontId="2886" fillId="2046" borderId="2256" xfId="31" applyNumberFormat="1" applyFont="1" applyFill="1" applyBorder="1" applyAlignment="1">
      <alignment vertical="center" wrapText="1"/>
    </xf>
    <xf numFmtId="0" fontId="2884" fillId="2046" borderId="2257" xfId="31" applyNumberFormat="1" applyFont="1" applyFill="1" applyBorder="1" applyAlignment="1">
      <alignment vertical="center" wrapText="1"/>
    </xf>
    <xf numFmtId="0" fontId="2884" fillId="2046" borderId="2257" xfId="31" applyNumberFormat="1" applyFont="1" applyFill="1" applyBorder="1" applyAlignment="1">
      <alignment horizontal="left" vertical="center" wrapText="1"/>
    </xf>
    <xf numFmtId="0" fontId="2884" fillId="2046" borderId="2257" xfId="31" applyNumberFormat="1" applyFont="1" applyFill="1" applyBorder="1" applyAlignment="1">
      <alignment horizontal="center" vertical="center" wrapText="1"/>
    </xf>
    <xf numFmtId="0" fontId="2886" fillId="2046" borderId="2257" xfId="31" applyNumberFormat="1" applyFont="1" applyFill="1" applyBorder="1" applyAlignment="1">
      <alignment vertical="center" wrapText="1"/>
    </xf>
    <xf numFmtId="0" fontId="2886" fillId="2046" borderId="2257" xfId="31" applyNumberFormat="1" applyFont="1" applyFill="1" applyBorder="1" applyAlignment="1">
      <alignment horizontal="left" vertical="center" wrapText="1"/>
    </xf>
    <xf numFmtId="0" fontId="2886" fillId="2046" borderId="2257" xfId="31" applyNumberFormat="1" applyFont="1" applyFill="1" applyBorder="1" applyAlignment="1">
      <alignment horizontal="center" vertical="center" wrapText="1"/>
    </xf>
    <xf numFmtId="0" fontId="2884" fillId="2048" borderId="2257" xfId="31" applyNumberFormat="1" applyFont="1" applyFill="1" applyBorder="1" applyAlignment="1">
      <alignment vertical="center" wrapText="1"/>
    </xf>
    <xf numFmtId="0" fontId="2884" fillId="2048" borderId="2257" xfId="31" applyNumberFormat="1" applyFont="1" applyFill="1" applyBorder="1" applyAlignment="1">
      <alignment horizontal="left" vertical="center" wrapText="1"/>
    </xf>
    <xf numFmtId="0" fontId="2884" fillId="2048" borderId="2257" xfId="31" applyNumberFormat="1" applyFont="1" applyFill="1" applyBorder="1" applyAlignment="1">
      <alignment horizontal="center" vertical="center" wrapText="1"/>
    </xf>
    <xf numFmtId="0" fontId="2881" fillId="2046" borderId="2186" xfId="31" applyNumberFormat="1" applyFont="1" applyFill="1" applyBorder="1"/>
    <xf numFmtId="0" fontId="2890" fillId="2046" borderId="2186" xfId="31" applyNumberFormat="1" applyFont="1" applyFill="1" applyBorder="1"/>
    <xf numFmtId="0" fontId="2890" fillId="2046" borderId="2186" xfId="31" applyNumberFormat="1" applyFont="1" applyFill="1" applyBorder="1" applyAlignment="1">
      <alignment wrapText="1"/>
    </xf>
    <xf numFmtId="0" fontId="2890" fillId="2046" borderId="2186" xfId="31" applyNumberFormat="1" applyFont="1" applyFill="1" applyBorder="1" applyAlignment="1">
      <alignment vertical="top" wrapText="1"/>
    </xf>
    <xf numFmtId="0" fontId="2886" fillId="2048" borderId="2255" xfId="31" applyNumberFormat="1" applyFont="1" applyFill="1" applyBorder="1" applyAlignment="1">
      <alignment horizontal="center" vertical="top" wrapText="1"/>
    </xf>
    <xf numFmtId="0" fontId="2884" fillId="2048" borderId="2255" xfId="31" applyNumberFormat="1" applyFont="1" applyFill="1" applyBorder="1" applyAlignment="1">
      <alignment vertical="top" wrapText="1"/>
    </xf>
    <xf numFmtId="0" fontId="2884" fillId="2048" borderId="2212" xfId="31" applyNumberFormat="1" applyFont="1" applyFill="1" applyBorder="1" applyAlignment="1">
      <alignment horizontal="center" vertical="center" wrapText="1"/>
    </xf>
    <xf numFmtId="0" fontId="2799" fillId="2046" borderId="2186" xfId="31" applyNumberFormat="1" applyFont="1" applyFill="1" applyBorder="1"/>
    <xf numFmtId="0" fontId="2889" fillId="2046" borderId="2186" xfId="31" applyNumberFormat="1" applyFont="1" applyFill="1" applyBorder="1"/>
    <xf numFmtId="0" fontId="2889" fillId="2046" borderId="2186" xfId="31" applyNumberFormat="1" applyFont="1" applyFill="1" applyBorder="1" applyAlignment="1">
      <alignment wrapText="1"/>
    </xf>
    <xf numFmtId="0" fontId="2889" fillId="2046" borderId="2186" xfId="31" applyNumberFormat="1" applyFont="1" applyFill="1" applyBorder="1" applyAlignment="1">
      <alignment vertical="top" wrapText="1"/>
    </xf>
    <xf numFmtId="0" fontId="2886" fillId="2046" borderId="2212" xfId="31" applyNumberFormat="1" applyFont="1" applyFill="1" applyBorder="1" applyAlignment="1">
      <alignment horizontal="center" wrapText="1"/>
    </xf>
    <xf numFmtId="0" fontId="2884" fillId="2046" borderId="2212" xfId="31" applyNumberFormat="1" applyFont="1" applyFill="1" applyBorder="1" applyAlignment="1">
      <alignment horizontal="center" wrapText="1"/>
    </xf>
    <xf numFmtId="0" fontId="2891" fillId="2046" borderId="2212" xfId="31" applyNumberFormat="1" applyFont="1" applyFill="1" applyBorder="1" applyAlignment="1">
      <alignment horizontal="center" wrapText="1"/>
    </xf>
    <xf numFmtId="0" fontId="2891" fillId="2046" borderId="2212" xfId="31" applyNumberFormat="1" applyFont="1" applyFill="1" applyBorder="1" applyAlignment="1">
      <alignment horizontal="center" vertical="top" wrapText="1"/>
    </xf>
    <xf numFmtId="0" fontId="2884" fillId="2046" borderId="2255" xfId="31" applyNumberFormat="1" applyFont="1" applyFill="1" applyBorder="1" applyAlignment="1">
      <alignment horizontal="left" vertical="top" wrapText="1"/>
    </xf>
    <xf numFmtId="0" fontId="2891" fillId="2046" borderId="2255" xfId="31" applyNumberFormat="1" applyFont="1" applyFill="1" applyBorder="1" applyAlignment="1">
      <alignment horizontal="center" vertical="top" wrapText="1"/>
    </xf>
    <xf numFmtId="0" fontId="2881" fillId="2046" borderId="2212" xfId="31" applyNumberFormat="1" applyFont="1" applyFill="1" applyBorder="1" applyAlignment="1">
      <alignment horizontal="center" wrapText="1"/>
    </xf>
    <xf numFmtId="0" fontId="2809" fillId="2046" borderId="2212" xfId="31" applyNumberFormat="1" applyFont="1" applyFill="1" applyBorder="1" applyAlignment="1">
      <alignment horizontal="center" wrapText="1"/>
    </xf>
    <xf numFmtId="0" fontId="2829" fillId="2046" borderId="2186" xfId="31" applyNumberFormat="1" applyFont="1" applyFill="1" applyBorder="1"/>
    <xf numFmtId="0" fontId="2809" fillId="2046" borderId="2186" xfId="31" applyNumberFormat="1" applyFont="1" applyFill="1" applyBorder="1"/>
    <xf numFmtId="0" fontId="2890" fillId="2046" borderId="2212" xfId="31" applyNumberFormat="1" applyFont="1" applyFill="1" applyBorder="1" applyAlignment="1">
      <alignment horizontal="center" wrapText="1"/>
    </xf>
    <xf numFmtId="0" fontId="2883" fillId="2046" borderId="2212" xfId="31" applyNumberFormat="1" applyFont="1" applyFill="1" applyBorder="1" applyAlignment="1">
      <alignment horizontal="center" wrapText="1"/>
    </xf>
    <xf numFmtId="0" fontId="2890" fillId="2046" borderId="2212" xfId="31" applyNumberFormat="1" applyFont="1" applyFill="1" applyBorder="1" applyAlignment="1">
      <alignment horizontal="center" vertical="top" wrapText="1"/>
    </xf>
    <xf numFmtId="0" fontId="2873" fillId="1972" borderId="2187" xfId="31" applyNumberFormat="1" applyFont="1" applyFill="1" applyBorder="1" applyAlignment="1">
      <alignment horizontal="center" vertical="center" wrapText="1"/>
    </xf>
    <xf numFmtId="0" fontId="2876" fillId="1972" borderId="2187" xfId="31" applyNumberFormat="1" applyFont="1" applyFill="1" applyBorder="1" applyAlignment="1">
      <alignment horizontal="left" vertical="center" wrapText="1"/>
    </xf>
    <xf numFmtId="0" fontId="2874" fillId="1972" borderId="2187" xfId="31" applyNumberFormat="1" applyFont="1" applyFill="1" applyBorder="1" applyAlignment="1">
      <alignment horizontal="center" vertical="center" wrapText="1"/>
    </xf>
    <xf numFmtId="0" fontId="2872" fillId="1972" borderId="2187" xfId="31" applyNumberFormat="1" applyFont="1" applyFill="1" applyBorder="1" applyAlignment="1">
      <alignment vertical="top" wrapText="1"/>
    </xf>
    <xf numFmtId="0" fontId="2876" fillId="1972" borderId="2187" xfId="31" applyNumberFormat="1" applyFont="1" applyFill="1" applyBorder="1" applyAlignment="1">
      <alignment horizontal="center" vertical="center" wrapText="1"/>
    </xf>
    <xf numFmtId="0" fontId="2873" fillId="1972" borderId="2187" xfId="31" applyNumberFormat="1" applyFont="1" applyFill="1" applyBorder="1" applyAlignment="1">
      <alignment horizontal="center" vertical="top" wrapText="1"/>
    </xf>
    <xf numFmtId="0" fontId="2876" fillId="1972" borderId="2187" xfId="31" applyNumberFormat="1" applyFont="1" applyFill="1" applyBorder="1" applyAlignment="1">
      <alignment horizontal="left" vertical="top" wrapText="1"/>
    </xf>
    <xf numFmtId="0" fontId="2874" fillId="1972" borderId="2187" xfId="31" applyNumberFormat="1" applyFont="1" applyFill="1" applyBorder="1" applyAlignment="1">
      <alignment horizontal="center" vertical="top" wrapText="1"/>
    </xf>
    <xf numFmtId="0" fontId="2876" fillId="1972" borderId="2187" xfId="31" applyNumberFormat="1" applyFont="1" applyFill="1" applyBorder="1" applyAlignment="1">
      <alignment horizontal="center" vertical="top" wrapText="1"/>
    </xf>
    <xf numFmtId="0" fontId="2874" fillId="2048" borderId="2187" xfId="31" applyNumberFormat="1" applyFont="1" applyFill="1" applyBorder="1" applyAlignment="1">
      <alignment horizontal="center" vertical="center" wrapText="1"/>
    </xf>
    <xf numFmtId="0" fontId="2874" fillId="1980" borderId="2187" xfId="31" applyNumberFormat="1" applyFont="1" applyFill="1" applyBorder="1" applyAlignment="1">
      <alignment horizontal="center" vertical="center" wrapText="1"/>
    </xf>
    <xf numFmtId="0" fontId="2874" fillId="1981" borderId="2187" xfId="31" applyNumberFormat="1" applyFont="1" applyFill="1" applyBorder="1" applyAlignment="1">
      <alignment horizontal="center" vertical="center" wrapText="1"/>
    </xf>
    <xf numFmtId="0" fontId="2874" fillId="2048" borderId="2187" xfId="31" applyNumberFormat="1" applyFont="1" applyFill="1" applyBorder="1" applyAlignment="1">
      <alignment horizontal="center" vertical="top" wrapText="1"/>
    </xf>
    <xf numFmtId="0" fontId="2874" fillId="1980" borderId="2187" xfId="31" applyNumberFormat="1" applyFont="1" applyFill="1" applyBorder="1" applyAlignment="1">
      <alignment horizontal="center" vertical="top" wrapText="1"/>
    </xf>
    <xf numFmtId="0" fontId="2874" fillId="1981" borderId="2187" xfId="31" applyNumberFormat="1" applyFont="1" applyFill="1" applyBorder="1" applyAlignment="1">
      <alignment horizontal="center" vertical="top" wrapText="1"/>
    </xf>
    <xf numFmtId="10" fontId="2809" fillId="2046" borderId="2186" xfId="31" applyNumberFormat="1" applyFont="1" applyFill="1" applyBorder="1" applyAlignment="1">
      <alignment vertical="center" wrapText="1"/>
    </xf>
    <xf numFmtId="10" fontId="2883" fillId="2046" borderId="2186" xfId="31" applyNumberFormat="1" applyFont="1" applyFill="1" applyBorder="1" applyAlignment="1">
      <alignment vertical="center" wrapText="1"/>
    </xf>
    <xf numFmtId="10" fontId="2883" fillId="2046" borderId="2186" xfId="31" applyNumberFormat="1" applyFont="1" applyFill="1" applyBorder="1" applyAlignment="1">
      <alignment vertical="top" wrapText="1"/>
    </xf>
    <xf numFmtId="0" fontId="2886" fillId="2048" borderId="2212" xfId="31" applyNumberFormat="1" applyFont="1" applyFill="1" applyBorder="1" applyAlignment="1">
      <alignment horizontal="center"/>
    </xf>
    <xf numFmtId="0" fontId="2884" fillId="2047" borderId="2212" xfId="31" applyNumberFormat="1" applyFont="1" applyFill="1" applyBorder="1" applyAlignment="1">
      <alignment horizontal="center"/>
    </xf>
    <xf numFmtId="0" fontId="2886" fillId="2046" borderId="2186" xfId="31" applyNumberFormat="1" applyFont="1" applyFill="1" applyBorder="1" applyAlignment="1">
      <alignment horizontal="left" vertical="bottom"/>
    </xf>
    <xf numFmtId="0" fontId="2884" fillId="2046" borderId="2212" xfId="31" applyNumberFormat="1" applyFont="1" applyFill="1" applyBorder="1" applyAlignment="1">
      <alignment horizontal="center" vertical="bottom"/>
    </xf>
    <xf numFmtId="0" fontId="2884" fillId="2046" borderId="2219" xfId="31" applyNumberFormat="1" applyFont="1" applyFill="1" applyBorder="1" applyAlignment="1">
      <alignment horizontal="left"/>
    </xf>
    <xf numFmtId="0" fontId="2886" fillId="2046" borderId="2212" xfId="31" applyNumberFormat="1" applyFont="1" applyFill="1" applyBorder="1" applyAlignment="1">
      <alignment horizontal="center"/>
    </xf>
    <xf numFmtId="0" fontId="2884" fillId="2046" borderId="2212" xfId="31" applyNumberFormat="1" applyFont="1" applyFill="1" applyBorder="1" applyAlignment="1">
      <alignment horizontal="right"/>
    </xf>
    <xf numFmtId="0" fontId="2884" fillId="2046" borderId="2212" xfId="31" applyNumberFormat="1" applyFont="1" applyFill="1" applyBorder="1" applyAlignment="1">
      <alignment horizontal="center"/>
    </xf>
    <xf numFmtId="0" fontId="2884" fillId="2046" borderId="2212" xfId="31" applyNumberFormat="1" applyFont="1" applyFill="1" applyBorder="1" applyAlignment="1">
      <alignment horizontal="left" vertical="bottom"/>
    </xf>
    <xf numFmtId="0" fontId="2886" fillId="2046" borderId="2186" xfId="31" applyNumberFormat="1" applyFont="1" applyFill="1" applyBorder="1" applyAlignment="1">
      <alignment horizontal="left" vertical="bottom" wrapText="1"/>
    </xf>
    <xf numFmtId="0" fontId="2884" fillId="2046" borderId="2212" xfId="31" applyNumberFormat="1" applyFont="1" applyFill="1" applyBorder="1" applyAlignment="1">
      <alignment horizontal="center" vertical="bottom" wrapText="1"/>
    </xf>
    <xf numFmtId="0" fontId="2884" fillId="2046" borderId="2219" xfId="31" applyNumberFormat="1" applyFont="1" applyFill="1" applyBorder="1" applyAlignment="1">
      <alignment horizontal="left" wrapText="1"/>
    </xf>
    <xf numFmtId="0" fontId="2884" fillId="2046" borderId="2212" xfId="31" applyNumberFormat="1" applyFont="1" applyFill="1" applyBorder="1" applyAlignment="1">
      <alignment horizontal="right" wrapText="1"/>
    </xf>
    <xf numFmtId="0" fontId="2884" fillId="2046" borderId="2212" xfId="31" applyNumberFormat="1" applyFont="1" applyFill="1" applyBorder="1" applyAlignment="1">
      <alignment horizontal="left" vertical="bottom" wrapText="1"/>
    </xf>
    <xf numFmtId="0" fontId="2886" fillId="2046" borderId="2186" xfId="31" applyNumberFormat="1" applyFont="1" applyFill="1" applyBorder="1" applyAlignment="1">
      <alignment horizontal="left" vertical="top" wrapText="1"/>
    </xf>
    <xf numFmtId="0" fontId="2884" fillId="2046" borderId="2219" xfId="31" applyNumberFormat="1" applyFont="1" applyFill="1" applyBorder="1" applyAlignment="1">
      <alignment horizontal="left" vertical="top" wrapText="1"/>
    </xf>
    <xf numFmtId="0" fontId="2884" fillId="2046" borderId="2212" xfId="31" applyNumberFormat="1" applyFont="1" applyFill="1" applyBorder="1" applyAlignment="1">
      <alignment horizontal="right" vertical="top" wrapText="1"/>
    </xf>
    <xf numFmtId="0" fontId="2886" fillId="2048" borderId="2186" xfId="31" applyNumberFormat="1" applyFont="1" applyFill="1" applyBorder="1" applyAlignment="1">
      <alignment horizontal="left" vertical="top" wrapText="1"/>
    </xf>
    <xf numFmtId="0" fontId="2887" fillId="2048" borderId="2186" xfId="31" applyNumberFormat="1" applyFont="1" applyFill="1" applyBorder="1" applyAlignment="1">
      <alignment horizontal="left" vertical="top" wrapText="1"/>
    </xf>
    <xf numFmtId="0" fontId="2886" fillId="2047" borderId="2186" xfId="31" applyNumberFormat="1" applyFont="1" applyFill="1" applyBorder="1" applyAlignment="1">
      <alignment horizontal="left" vertical="top" wrapText="1"/>
    </xf>
    <xf numFmtId="0" fontId="2884" fillId="2047" borderId="2186" xfId="31" applyNumberFormat="1" applyFont="1" applyFill="1" applyBorder="1" applyAlignment="1">
      <alignment horizontal="left" vertical="top" wrapText="1"/>
    </xf>
    <xf numFmtId="0" fontId="2884" fillId="2046" borderId="2255" xfId="31" applyNumberFormat="1" applyFont="1" applyFill="1" applyBorder="1" applyAlignment="1">
      <alignment horizontal="right" vertical="top" wrapText="1"/>
    </xf>
    <xf numFmtId="0" fontId="2829" fillId="2046" borderId="2186" xfId="31" applyNumberFormat="1" applyFont="1" applyFill="1" applyBorder="1" applyAlignment="1">
      <alignment horizontal="left" vertical="top" wrapText="1"/>
    </xf>
    <xf numFmtId="0" fontId="2853" fillId="2046" borderId="2212" xfId="31" applyNumberFormat="1" applyFont="1" applyFill="1" applyBorder="1" applyAlignment="1">
      <alignment horizontal="center" vertical="bottom"/>
    </xf>
    <xf numFmtId="0" fontId="2892" fillId="2046" borderId="2212" xfId="31" applyNumberFormat="1" applyFont="1" applyFill="1" applyBorder="1" applyAlignment="1">
      <alignment horizontal="center" vertical="bottom"/>
    </xf>
    <xf numFmtId="0" fontId="2892" fillId="2046" borderId="2212" xfId="31" applyNumberFormat="1" applyFont="1" applyFill="1" applyBorder="1" applyAlignment="1">
      <alignment horizontal="center" vertical="bottom" wrapText="1"/>
    </xf>
    <xf numFmtId="0" fontId="2892" fillId="2046" borderId="2212" xfId="31" applyNumberFormat="1" applyFont="1" applyFill="1" applyBorder="1" applyAlignment="1">
      <alignment horizontal="center" vertical="top" wrapText="1"/>
    </xf>
    <xf numFmtId="0" fontId="2896" fillId="1972" borderId="2186" xfId="31" applyNumberFormat="1" applyFont="1" applyFill="1" applyBorder="1"/>
    <xf numFmtId="0" fontId="2896" fillId="2046" borderId="2186" xfId="31" applyNumberFormat="1" applyFont="1" applyFill="1" applyBorder="1"/>
    <xf numFmtId="0" fontId="2886" fillId="2046" borderId="2212" xfId="31" applyNumberFormat="1" applyFont="1" applyFill="1" applyBorder="1" applyAlignment="1">
      <alignment wrapText="1"/>
    </xf>
    <xf numFmtId="0" fontId="2896" fillId="2046" borderId="2186" xfId="31" applyNumberFormat="1" applyFont="1" applyFill="1" applyBorder="1" applyAlignment="1">
      <alignment wrapText="1"/>
    </xf>
    <xf numFmtId="0" fontId="2896" fillId="2046" borderId="2186" xfId="31" applyNumberFormat="1" applyFont="1" applyFill="1" applyBorder="1" applyAlignment="1">
      <alignment vertical="top" wrapText="1"/>
    </xf>
    <xf numFmtId="0" fontId="2896" fillId="2048" borderId="2186" xfId="31" applyNumberFormat="1" applyFont="1" applyFill="1" applyBorder="1" applyAlignment="1">
      <alignment vertical="top" wrapText="1"/>
    </xf>
    <xf numFmtId="0" fontId="2888" fillId="2048" borderId="2186" xfId="31" applyNumberFormat="1" applyFont="1" applyFill="1" applyBorder="1" applyAlignment="1">
      <alignment vertical="top" wrapText="1"/>
    </xf>
    <xf numFmtId="0" fontId="2886" fillId="2047" borderId="2212" xfId="31" applyNumberFormat="1" applyFont="1" applyFill="1" applyBorder="1" applyAlignment="1">
      <alignment vertical="top" wrapText="1"/>
    </xf>
    <xf numFmtId="0" fontId="2896" fillId="2047" borderId="2186" xfId="31" applyNumberFormat="1" applyFont="1" applyFill="1" applyBorder="1" applyAlignment="1">
      <alignment vertical="top" wrapText="1"/>
    </xf>
    <xf numFmtId="0" fontId="2884" fillId="2047" borderId="2212" xfId="31" applyNumberFormat="1" applyFont="1" applyFill="1" applyBorder="1" applyAlignment="1">
      <alignment vertical="top" wrapText="1"/>
    </xf>
    <xf numFmtId="0" fontId="2893" fillId="2047" borderId="2186" xfId="31" applyNumberFormat="1" applyFont="1" applyFill="1" applyBorder="1" applyAlignment="1">
      <alignment vertical="top" wrapText="1"/>
    </xf>
    <xf numFmtId="0" fontId="2893" fillId="2047" borderId="2186" xfId="31" applyNumberFormat="1" applyFont="1" applyFill="1" applyBorder="1" applyAlignment="1">
      <alignment horizontal="center" vertical="top" wrapText="1"/>
    </xf>
    <xf numFmtId="0" fontId="2893" fillId="2047" borderId="2186" xfId="31" applyNumberFormat="1" applyFont="1" applyFill="1" applyBorder="1" applyAlignment="1">
      <alignment horizontal="center" vertical="center" wrapText="1"/>
    </xf>
    <xf numFmtId="0" fontId="2893" fillId="2047" borderId="2255" xfId="31" applyNumberFormat="1" applyFont="1" applyFill="1" applyBorder="1" applyAlignment="1">
      <alignment horizontal="center" vertical="center" wrapText="1"/>
    </xf>
    <xf numFmtId="0" fontId="2896" fillId="2046" borderId="2255" xfId="31" applyNumberFormat="1" applyFont="1" applyFill="1" applyBorder="1" applyAlignment="1">
      <alignment vertical="top" wrapText="1"/>
    </xf>
    <xf numFmtId="0" fontId="2809" fillId="2046" borderId="2186" xfId="31" applyNumberFormat="1" applyFont="1" applyFill="1" applyBorder="1" applyAlignment="1">
      <alignment wrapText="1"/>
    </xf>
    <xf numFmtId="0" fontId="2896" fillId="1972" borderId="2232" xfId="31" applyNumberFormat="1" applyFont="1" applyFill="1" applyBorder="1"/>
    <xf numFmtId="0" fontId="2896" fillId="1972" borderId="2233" xfId="31" applyNumberFormat="1" applyFont="1" applyFill="1" applyBorder="1"/>
    <xf numFmtId="0" fontId="2886" fillId="2046" borderId="2212" xfId="31" applyNumberFormat="1" applyFont="1" applyFill="1" applyBorder="1" applyAlignment="1">
      <alignment horizontal="center" vertical="bottom" wrapText="1"/>
    </xf>
    <xf numFmtId="3" fontId="2886" fillId="2046" borderId="2212" xfId="31" applyNumberFormat="1" applyFont="1" applyFill="1" applyBorder="1" applyAlignment="1">
      <alignment horizontal="center" wrapText="1"/>
    </xf>
    <xf numFmtId="0" fontId="2884" fillId="2047" borderId="2235" xfId="31" applyNumberFormat="1" applyFont="1" applyFill="1" applyBorder="1" applyAlignment="1">
      <alignment vertical="bottom" wrapText="1"/>
    </xf>
    <xf numFmtId="0" fontId="2884" fillId="2047" borderId="2236" xfId="31" applyNumberFormat="1" applyFont="1" applyFill="1" applyBorder="1" applyAlignment="1">
      <alignment vertical="bottom" wrapText="1"/>
    </xf>
    <xf numFmtId="1" fontId="2884" fillId="2047" borderId="2236" xfId="31" applyNumberFormat="1" applyFont="1" applyFill="1" applyBorder="1" applyAlignment="1">
      <alignment horizontal="center" vertical="bottom" wrapText="1"/>
    </xf>
    <xf numFmtId="1" fontId="2884" fillId="2047" borderId="2220" xfId="31" applyNumberFormat="1" applyFont="1" applyFill="1" applyBorder="1" applyAlignment="1">
      <alignment horizontal="center" vertical="bottom" wrapText="1"/>
    </xf>
    <xf numFmtId="0" fontId="2884" fillId="2046" borderId="2224" xfId="31" applyNumberFormat="1" applyFont="1" applyFill="1" applyBorder="1" applyAlignment="1">
      <alignment horizontal="center" vertical="center" wrapText="1"/>
    </xf>
    <xf numFmtId="0" fontId="2896" fillId="2046" borderId="2232" xfId="31" applyNumberFormat="1" applyFont="1" applyFill="1" applyBorder="1"/>
    <xf numFmtId="0" fontId="2896" fillId="2046" borderId="2233" xfId="31" applyNumberFormat="1" applyFont="1" applyFill="1" applyBorder="1"/>
    <xf numFmtId="0" fontId="2886" fillId="2046" borderId="2212" xfId="31" applyNumberFormat="1" applyFont="1" applyFill="1" applyBorder="1" applyAlignment="1">
      <alignment horizontal="left" wrapText="1"/>
    </xf>
    <xf numFmtId="0" fontId="2884" fillId="2046" borderId="2235" xfId="31" applyNumberFormat="1" applyFont="1" applyFill="1" applyBorder="1" applyAlignment="1">
      <alignment vertical="bottom" wrapText="1"/>
    </xf>
    <xf numFmtId="0" fontId="2884" fillId="2046" borderId="2236" xfId="31" applyNumberFormat="1" applyFont="1" applyFill="1" applyBorder="1" applyAlignment="1">
      <alignment vertical="bottom" wrapText="1"/>
    </xf>
    <xf numFmtId="1" fontId="2884" fillId="2046" borderId="2236" xfId="31" applyNumberFormat="1" applyFont="1" applyFill="1" applyBorder="1" applyAlignment="1">
      <alignment horizontal="center" vertical="bottom" wrapText="1"/>
    </xf>
    <xf numFmtId="1" fontId="2884" fillId="2046" borderId="2220" xfId="31" applyNumberFormat="1" applyFont="1" applyFill="1" applyBorder="1" applyAlignment="1">
      <alignment horizontal="center" vertical="bottom" wrapText="1"/>
    </xf>
    <xf numFmtId="0" fontId="2886" fillId="2046" borderId="2186" xfId="31" applyNumberFormat="1" applyFont="1" applyFill="1" applyBorder="1" applyAlignment="1">
      <alignment horizontal="left" vertical="center"/>
    </xf>
    <xf numFmtId="0" fontId="2896" fillId="2046" borderId="2232" xfId="31" applyNumberFormat="1" applyFont="1" applyFill="1" applyBorder="1" applyAlignment="1">
      <alignment wrapText="1"/>
    </xf>
    <xf numFmtId="0" fontId="2896" fillId="2046" borderId="2233" xfId="31" applyNumberFormat="1" applyFont="1" applyFill="1" applyBorder="1" applyAlignment="1">
      <alignment wrapText="1"/>
    </xf>
    <xf numFmtId="0" fontId="2886" fillId="2046" borderId="2186" xfId="31" applyNumberFormat="1" applyFont="1" applyFill="1" applyBorder="1" applyAlignment="1">
      <alignment horizontal="left" vertical="center" wrapText="1"/>
    </xf>
    <xf numFmtId="0" fontId="2884" fillId="2046" borderId="2224" xfId="31" applyNumberFormat="1" applyFont="1" applyFill="1" applyBorder="1" applyAlignment="1">
      <alignment horizontal="center" vertical="top" wrapText="1"/>
    </xf>
    <xf numFmtId="0" fontId="2896" fillId="2046" borderId="2232" xfId="31" applyNumberFormat="1" applyFont="1" applyFill="1" applyBorder="1" applyAlignment="1">
      <alignment vertical="top" wrapText="1"/>
    </xf>
    <xf numFmtId="0" fontId="2896" fillId="2046" borderId="2233" xfId="31" applyNumberFormat="1" applyFont="1" applyFill="1" applyBorder="1" applyAlignment="1">
      <alignment vertical="top" wrapText="1"/>
    </xf>
    <xf numFmtId="3" fontId="2886" fillId="2046" borderId="2212" xfId="31" applyNumberFormat="1" applyFont="1" applyFill="1" applyBorder="1" applyAlignment="1">
      <alignment horizontal="center" vertical="top" wrapText="1"/>
    </xf>
    <xf numFmtId="0" fontId="2884" fillId="2046" borderId="2235" xfId="31" applyNumberFormat="1" applyFont="1" applyFill="1" applyBorder="1" applyAlignment="1">
      <alignment vertical="top" wrapText="1"/>
    </xf>
    <xf numFmtId="0" fontId="2884" fillId="2046" borderId="2236" xfId="31" applyNumberFormat="1" applyFont="1" applyFill="1" applyBorder="1" applyAlignment="1">
      <alignment vertical="top" wrapText="1"/>
    </xf>
    <xf numFmtId="1" fontId="2884" fillId="2046" borderId="2236" xfId="31" applyNumberFormat="1" applyFont="1" applyFill="1" applyBorder="1" applyAlignment="1">
      <alignment horizontal="center" vertical="top" wrapText="1"/>
    </xf>
    <xf numFmtId="1" fontId="2884" fillId="2046" borderId="2220" xfId="31" applyNumberFormat="1" applyFont="1" applyFill="1" applyBorder="1" applyAlignment="1">
      <alignment horizontal="center" vertical="top" wrapText="1"/>
    </xf>
    <xf numFmtId="0" fontId="2884" fillId="2048" borderId="2224" xfId="31" applyNumberFormat="1" applyFont="1" applyFill="1" applyBorder="1" applyAlignment="1">
      <alignment horizontal="center" vertical="top" wrapText="1"/>
    </xf>
    <xf numFmtId="0" fontId="2896" fillId="2048" borderId="2232" xfId="31" applyNumberFormat="1" applyFont="1" applyFill="1" applyBorder="1" applyAlignment="1">
      <alignment vertical="top" wrapText="1"/>
    </xf>
    <xf numFmtId="0" fontId="2896" fillId="2048" borderId="2233" xfId="31" applyNumberFormat="1" applyFont="1" applyFill="1" applyBorder="1" applyAlignment="1">
      <alignment vertical="top" wrapText="1"/>
    </xf>
    <xf numFmtId="0" fontId="2887" fillId="2048" borderId="2224" xfId="31" applyNumberFormat="1" applyFont="1" applyFill="1" applyBorder="1" applyAlignment="1">
      <alignment horizontal="center" vertical="top" wrapText="1"/>
    </xf>
    <xf numFmtId="0" fontId="2888" fillId="2048" borderId="2232" xfId="31" applyNumberFormat="1" applyFont="1" applyFill="1" applyBorder="1" applyAlignment="1">
      <alignment vertical="top" wrapText="1"/>
    </xf>
    <xf numFmtId="0" fontId="2888" fillId="2048" borderId="2233" xfId="31" applyNumberFormat="1" applyFont="1" applyFill="1" applyBorder="1" applyAlignment="1">
      <alignment vertical="top" wrapText="1"/>
    </xf>
    <xf numFmtId="3" fontId="2886" fillId="2046" borderId="2255" xfId="31" applyNumberFormat="1" applyFont="1" applyFill="1" applyBorder="1" applyAlignment="1">
      <alignment horizontal="center" vertical="top" wrapText="1"/>
    </xf>
    <xf numFmtId="1" fontId="2884" fillId="2046" borderId="2255" xfId="31" applyNumberFormat="1" applyFont="1" applyFill="1" applyBorder="1" applyAlignment="1">
      <alignment horizontal="center" vertical="top" wrapText="1"/>
    </xf>
    <xf numFmtId="0" fontId="2809" fillId="2046" borderId="2186" xfId="31" applyNumberFormat="1" applyFont="1" applyFill="1" applyBorder="1" applyAlignment="1">
      <alignment vertical="bottom"/>
    </xf>
    <xf numFmtId="0" fontId="2883" fillId="2046" borderId="2186" xfId="31" applyNumberFormat="1" applyFont="1" applyFill="1" applyBorder="1" applyAlignment="1">
      <alignment vertical="bottom"/>
    </xf>
    <xf numFmtId="0" fontId="2883" fillId="2046" borderId="2186" xfId="31" applyNumberFormat="1" applyFont="1" applyFill="1" applyBorder="1" applyAlignment="1">
      <alignment vertical="bottom" wrapText="1"/>
    </xf>
    <xf numFmtId="0" fontId="2816" fillId="1972" borderId="2199" xfId="31" applyNumberFormat="1" applyFont="1" applyFill="1" applyBorder="1" applyAlignment="1">
      <alignment wrapText="1"/>
    </xf>
    <xf numFmtId="0" fontId="2816" fillId="1972" borderId="2198" xfId="31" applyNumberFormat="1" applyFont="1" applyFill="1" applyBorder="1" applyAlignment="1">
      <alignment wrapText="1"/>
    </xf>
    <xf numFmtId="0" fontId="2816" fillId="1972" borderId="2199" xfId="31" applyNumberFormat="1" applyFont="1" applyFill="1" applyBorder="1" applyAlignment="1">
      <alignment vertical="top" wrapText="1"/>
    </xf>
    <xf numFmtId="0" fontId="2816" fillId="1972" borderId="2198" xfId="31" applyNumberFormat="1" applyFont="1" applyFill="1" applyBorder="1" applyAlignment="1">
      <alignment vertical="top" wrapText="1"/>
    </xf>
    <xf numFmtId="0" fontId="2809" fillId="1972" borderId="2196" xfId="31" applyNumberFormat="1" applyFont="1" applyFill="1" applyBorder="1" applyAlignment="1">
      <alignment horizontal="center" wrapText="1"/>
    </xf>
    <xf numFmtId="0" fontId="2900" fillId="2046" borderId="2186" xfId="31" applyNumberFormat="1" applyFont="1" applyFill="1" applyBorder="1" applyAlignment="1">
      <alignment vertical="bottom"/>
    </xf>
    <xf numFmtId="0" fontId="2900" fillId="2046" borderId="2186" xfId="31" applyNumberFormat="1" applyFont="1" applyFill="1" applyBorder="1" applyAlignment="1">
      <alignment vertical="bottom" wrapText="1"/>
    </xf>
    <xf numFmtId="0" fontId="2900" fillId="2046" borderId="2186" xfId="31" applyNumberFormat="1" applyFont="1" applyFill="1" applyBorder="1" applyAlignment="1">
      <alignment horizontal="left" vertical="bottom" wrapText="1"/>
    </xf>
    <xf numFmtId="0" fontId="2900" fillId="2046" borderId="2186" xfId="31" applyNumberFormat="1" applyFont="1" applyFill="1" applyBorder="1" applyAlignment="1">
      <alignment horizontal="left" vertical="top" wrapText="1"/>
    </xf>
    <xf numFmtId="0" fontId="2886" fillId="2046" borderId="2186" xfId="31" applyNumberFormat="1" applyFont="1" applyFill="1" applyBorder="1" applyAlignment="1">
      <alignment vertical="bottom"/>
    </xf>
    <xf numFmtId="0" fontId="2886" fillId="2046" borderId="2255" xfId="31" applyNumberFormat="1" applyFont="1" applyFill="1" applyBorder="1" applyAlignment="1">
      <alignment vertical="bottom"/>
    </xf>
    <xf numFmtId="0" fontId="2886" fillId="2046" borderId="2255" xfId="31" applyNumberFormat="1" applyFont="1" applyFill="1" applyBorder="1" applyAlignment="1">
      <alignment vertical="bottom" wrapText="1"/>
    </xf>
    <xf numFmtId="0" fontId="2886" fillId="2047" borderId="2255" xfId="31" applyNumberFormat="1" applyFont="1" applyFill="1" applyBorder="1" applyAlignment="1">
      <alignment vertical="top" wrapText="1"/>
    </xf>
    <xf numFmtId="0" fontId="2828" fillId="2046" borderId="2186" xfId="31" applyNumberFormat="1" applyFont="1" applyFill="1" applyBorder="1" applyAlignment="1">
      <alignment horizontal="center"/>
    </xf>
    <xf numFmtId="0" fontId="2900" fillId="2046" borderId="2186" xfId="31" applyNumberFormat="1" applyFont="1" applyFill="1" applyBorder="1" applyAlignment="1">
      <alignment horizontal="center"/>
    </xf>
    <xf numFmtId="0" fontId="2897" fillId="2046" borderId="2186" xfId="31" applyNumberFormat="1" applyFont="1" applyFill="1" applyBorder="1"/>
    <xf numFmtId="0" fontId="2900" fillId="2046" borderId="2186" xfId="31" applyNumberFormat="1" applyFont="1" applyFill="1" applyBorder="1" applyAlignment="1">
      <alignment horizontal="center" wrapText="1"/>
    </xf>
    <xf numFmtId="0" fontId="2897" fillId="2046" borderId="2186" xfId="31" applyNumberFormat="1" applyFont="1" applyFill="1" applyBorder="1" applyAlignment="1">
      <alignment wrapText="1"/>
    </xf>
    <xf numFmtId="0" fontId="2900" fillId="2046" borderId="2186" xfId="31" applyNumberFormat="1" applyFont="1" applyFill="1" applyBorder="1" applyAlignment="1">
      <alignment horizontal="left" wrapText="1"/>
    </xf>
    <xf numFmtId="0" fontId="2897" fillId="2046" borderId="2186" xfId="31" applyNumberFormat="1" applyFont="1" applyFill="1" applyBorder="1" applyAlignment="1">
      <alignment horizontal="left" wrapText="1"/>
    </xf>
    <xf numFmtId="0" fontId="2897" fillId="2046" borderId="2186" xfId="31" applyNumberFormat="1" applyFont="1" applyFill="1" applyBorder="1" applyAlignment="1">
      <alignment horizontal="left" vertical="top" wrapText="1"/>
    </xf>
    <xf numFmtId="0" fontId="2810" fillId="2046" borderId="2186" xfId="31" applyNumberFormat="1" applyFont="1" applyFill="1" applyBorder="1"/>
    <xf numFmtId="10" fontId="2809" fillId="2046" borderId="2186" xfId="31" applyNumberFormat="1" applyFont="1" applyFill="1" applyBorder="1"/>
    <xf numFmtId="0" fontId="2900" fillId="2046" borderId="2186" xfId="31" applyNumberFormat="1" applyFont="1" applyFill="1" applyBorder="1"/>
    <xf numFmtId="10" fontId="2900" fillId="2046" borderId="2186" xfId="31" applyNumberFormat="1" applyFont="1" applyFill="1" applyBorder="1"/>
    <xf numFmtId="0" fontId="2900" fillId="2046" borderId="2186" xfId="31" applyNumberFormat="1" applyFont="1" applyFill="1" applyBorder="1" applyAlignment="1">
      <alignment wrapText="1"/>
    </xf>
    <xf numFmtId="10" fontId="2900" fillId="2046" borderId="2186" xfId="31" applyNumberFormat="1" applyFont="1" applyFill="1" applyBorder="1" applyAlignment="1">
      <alignment wrapText="1"/>
    </xf>
    <xf numFmtId="10" fontId="2900" fillId="2046" borderId="2186" xfId="31" applyNumberFormat="1" applyFont="1" applyFill="1" applyBorder="1" applyAlignment="1">
      <alignment horizontal="left" wrapText="1"/>
    </xf>
    <xf numFmtId="10" fontId="2900" fillId="2046" borderId="2186" xfId="31" applyNumberFormat="1" applyFont="1" applyFill="1" applyBorder="1" applyAlignment="1">
      <alignment horizontal="left" vertical="top" wrapText="1"/>
    </xf>
    <xf numFmtId="10" fontId="2886" fillId="2046" borderId="2186" xfId="31" applyNumberFormat="1" applyFont="1" applyFill="1" applyBorder="1"/>
    <xf numFmtId="0" fontId="2886" fillId="2046" borderId="2255" xfId="31" applyNumberFormat="1" applyFont="1" applyFill="1" applyBorder="1"/>
    <xf numFmtId="10" fontId="2886" fillId="2046" borderId="2255" xfId="31" applyNumberFormat="1" applyFont="1" applyFill="1" applyBorder="1"/>
    <xf numFmtId="0" fontId="2896" fillId="2046" borderId="2255" xfId="31" applyNumberFormat="1" applyFont="1" applyFill="1" applyBorder="1"/>
    <xf numFmtId="0" fontId="2886" fillId="2046" borderId="2255" xfId="31" applyNumberFormat="1" applyFont="1" applyFill="1" applyBorder="1" applyAlignment="1">
      <alignment wrapText="1"/>
    </xf>
    <xf numFmtId="10" fontId="2886" fillId="2046" borderId="2255" xfId="31" applyNumberFormat="1" applyFont="1" applyFill="1" applyBorder="1" applyAlignment="1">
      <alignment wrapText="1"/>
    </xf>
    <xf numFmtId="0" fontId="2896" fillId="2046" borderId="2255" xfId="31" applyNumberFormat="1" applyFont="1" applyFill="1" applyBorder="1" applyAlignment="1">
      <alignment wrapText="1"/>
    </xf>
    <xf numFmtId="10" fontId="2886" fillId="2046" borderId="2255" xfId="31" applyNumberFormat="1" applyFont="1" applyFill="1" applyBorder="1" applyAlignment="1">
      <alignment vertical="top" wrapText="1"/>
    </xf>
    <xf numFmtId="10" fontId="2886" fillId="2047" borderId="2255" xfId="31" applyNumberFormat="1" applyFont="1" applyFill="1" applyBorder="1" applyAlignment="1">
      <alignment vertical="top" wrapText="1"/>
    </xf>
    <xf numFmtId="0" fontId="2896" fillId="2047" borderId="2255" xfId="31" applyNumberFormat="1" applyFont="1" applyFill="1" applyBorder="1" applyAlignment="1">
      <alignment vertical="top" wrapText="1"/>
    </xf>
    <xf numFmtId="10" fontId="2884" fillId="2047" borderId="2255" xfId="31" applyNumberFormat="1" applyFont="1" applyFill="1" applyBorder="1" applyAlignment="1">
      <alignment vertical="top" wrapText="1"/>
    </xf>
    <xf numFmtId="0" fontId="2893" fillId="2047" borderId="2255" xfId="31" applyNumberFormat="1" applyFont="1" applyFill="1" applyBorder="1" applyAlignment="1">
      <alignment vertical="top" wrapText="1"/>
    </xf>
    <xf numFmtId="10" fontId="2884" fillId="2047" borderId="2255" xfId="31" applyNumberFormat="1" applyFont="1" applyFill="1" applyBorder="1" applyAlignment="1">
      <alignment horizontal="center" vertical="top" wrapText="1"/>
    </xf>
    <xf numFmtId="0" fontId="2893" fillId="2047" borderId="2255" xfId="31" applyNumberFormat="1" applyFont="1" applyFill="1" applyBorder="1" applyAlignment="1">
      <alignment horizontal="center" vertical="top" wrapText="1"/>
    </xf>
    <xf numFmtId="10" fontId="2884" fillId="2047" borderId="2255" xfId="31" applyNumberFormat="1" applyFont="1" applyFill="1" applyBorder="1" applyAlignment="1">
      <alignment horizontal="center" vertical="center" wrapText="1"/>
    </xf>
    <xf numFmtId="168" fontId="2886" fillId="2046" borderId="2255" xfId="31" applyNumberFormat="1" applyFont="1" applyFill="1" applyBorder="1" applyAlignment="1">
      <alignment vertical="top" wrapText="1"/>
    </xf>
    <xf numFmtId="0" fontId="2873" fillId="2046" borderId="2187" xfId="31" applyNumberFormat="1" applyFont="1" applyFill="1" applyBorder="1" applyAlignment="1">
      <alignment horizontal="left" vertical="center"/>
    </xf>
    <xf numFmtId="0" fontId="2900" fillId="2046" borderId="2187" xfId="31" applyNumberFormat="1" applyFont="1" applyFill="1" applyBorder="1" applyAlignment="1">
      <alignment horizontal="left" vertical="center"/>
    </xf>
    <xf numFmtId="0" fontId="2900" fillId="2046" borderId="2187" xfId="31" applyNumberFormat="1" applyFont="1" applyFill="1" applyBorder="1" applyAlignment="1">
      <alignment horizontal="left" vertical="center" wrapText="1"/>
    </xf>
    <xf numFmtId="0" fontId="2900" fillId="2046" borderId="2187" xfId="31" applyNumberFormat="1" applyFont="1" applyFill="1" applyBorder="1" applyAlignment="1">
      <alignment horizontal="left" vertical="top" wrapText="1"/>
    </xf>
    <xf numFmtId="0" fontId="2874" fillId="2046" borderId="2187" xfId="31" applyNumberFormat="1" applyFont="1" applyFill="1" applyBorder="1" applyAlignment="1">
      <alignment horizontal="center" vertical="center" wrapText="1"/>
    </xf>
    <xf numFmtId="0" fontId="2873" fillId="2046" borderId="2187" xfId="31" applyNumberFormat="1" applyFont="1" applyFill="1" applyBorder="1" applyAlignment="1">
      <alignment horizontal="center" vertical="top" wrapText="1"/>
    </xf>
    <xf numFmtId="0" fontId="2876" fillId="2046" borderId="2187" xfId="31" applyNumberFormat="1" applyFont="1" applyFill="1" applyBorder="1" applyAlignment="1">
      <alignment horizontal="left" vertical="top" wrapText="1"/>
    </xf>
    <xf numFmtId="0" fontId="2874" fillId="2046" borderId="2187" xfId="31" applyNumberFormat="1" applyFont="1" applyFill="1" applyBorder="1" applyAlignment="1">
      <alignment horizontal="center" vertical="top" wrapText="1"/>
    </xf>
    <xf numFmtId="0" fontId="2803" fillId="2046" borderId="2187" xfId="31" applyNumberFormat="1" applyFont="1" applyFill="1" applyBorder="1" applyAlignment="1">
      <alignment vertical="top" wrapText="1"/>
    </xf>
    <xf numFmtId="0" fontId="2809" fillId="2046" borderId="2186" xfId="31" applyNumberFormat="1" applyFont="1" applyFill="1" applyBorder="1" applyAlignment="1">
      <alignment vertical="top" wrapText="1"/>
    </xf>
    <xf numFmtId="0" fontId="2872" fillId="2046" borderId="2187" xfId="31" applyNumberFormat="1" applyFont="1" applyFill="1" applyBorder="1" applyAlignment="1">
      <alignment vertical="top" wrapText="1"/>
    </xf>
    <xf numFmtId="0" fontId="2799" fillId="2046" borderId="2237" xfId="31" applyNumberFormat="1" applyFont="1" applyFill="1" applyBorder="1" applyAlignment="1">
      <alignment vertical="top" wrapText="1"/>
    </xf>
    <xf numFmtId="0" fontId="2799" fillId="2046" borderId="2238" xfId="31" applyNumberFormat="1" applyFont="1" applyFill="1" applyBorder="1" applyAlignment="1">
      <alignment vertical="top" wrapText="1"/>
    </xf>
    <xf numFmtId="0" fontId="2799" fillId="2046" borderId="2251" xfId="31" applyNumberFormat="1" applyFont="1" applyFill="1" applyBorder="1" applyAlignment="1">
      <alignment vertical="top" wrapText="1"/>
    </xf>
    <xf numFmtId="0" fontId="2799" fillId="2046" borderId="2252" xfId="31" applyNumberFormat="1" applyFont="1" applyFill="1" applyBorder="1" applyAlignment="1">
      <alignment vertical="top" wrapText="1"/>
    </xf>
    <xf numFmtId="0" fontId="2799" fillId="2046" borderId="2253" xfId="31" applyNumberFormat="1" applyFont="1" applyFill="1" applyBorder="1" applyAlignment="1">
      <alignment vertical="top" wrapText="1"/>
    </xf>
    <xf numFmtId="0" fontId="2876" fillId="2046" borderId="2187" xfId="31" applyNumberFormat="1" applyFont="1" applyFill="1" applyBorder="1" applyAlignment="1">
      <alignment horizontal="center" vertical="top" wrapText="1"/>
    </xf>
    <xf numFmtId="10" fontId="2803" fillId="2046" borderId="2187" xfId="31" applyNumberFormat="1" applyFont="1" applyFill="1" applyBorder="1" applyAlignment="1">
      <alignment vertical="top" wrapText="1"/>
    </xf>
    <xf numFmtId="0" fontId="2819" fillId="2046" borderId="2186" xfId="31" applyNumberFormat="1" applyFont="1" applyFill="1" applyBorder="1" applyAlignment="1">
      <alignment horizontal="left" vertical="center" wrapText="1"/>
    </xf>
    <xf numFmtId="0" fontId="2884" fillId="2046" borderId="2187" xfId="31" applyNumberFormat="1" applyFont="1" applyFill="1" applyBorder="1" applyAlignment="1">
      <alignment horizontal="center" vertical="center" wrapText="1"/>
    </xf>
    <xf numFmtId="0" fontId="2884" fillId="2046" borderId="2187" xfId="31" applyNumberFormat="1" applyFont="1" applyFill="1" applyBorder="1" applyAlignment="1">
      <alignment horizontal="center" vertical="top" wrapText="1"/>
    </xf>
    <xf numFmtId="0" fontId="2886" fillId="2046" borderId="2187" xfId="31" applyNumberFormat="1" applyFont="1" applyFill="1" applyBorder="1" applyAlignment="1">
      <alignment horizontal="left" vertical="top" wrapText="1"/>
    </xf>
    <xf numFmtId="0" fontId="2886" fillId="2046" borderId="2187" xfId="31" applyNumberFormat="1" applyFont="1" applyFill="1" applyBorder="1" applyAlignment="1">
      <alignment vertical="top" wrapText="1"/>
    </xf>
    <xf numFmtId="0" fontId="2891" fillId="2046" borderId="2187" xfId="31" applyNumberFormat="1" applyFont="1" applyFill="1" applyBorder="1" applyAlignment="1">
      <alignment vertical="top" wrapText="1"/>
    </xf>
    <xf numFmtId="0" fontId="2896" fillId="2046" borderId="2237" xfId="31" applyNumberFormat="1" applyFont="1" applyFill="1" applyBorder="1" applyAlignment="1">
      <alignment vertical="top" wrapText="1"/>
    </xf>
    <xf numFmtId="0" fontId="2896" fillId="2046" borderId="2238" xfId="31" applyNumberFormat="1" applyFont="1" applyFill="1" applyBorder="1" applyAlignment="1">
      <alignment vertical="top" wrapText="1"/>
    </xf>
    <xf numFmtId="0" fontId="2896" fillId="2046" borderId="2251" xfId="31" applyNumberFormat="1" applyFont="1" applyFill="1" applyBorder="1" applyAlignment="1">
      <alignment vertical="top" wrapText="1"/>
    </xf>
    <xf numFmtId="0" fontId="2896" fillId="2046" borderId="2252" xfId="31" applyNumberFormat="1" applyFont="1" applyFill="1" applyBorder="1" applyAlignment="1">
      <alignment vertical="top" wrapText="1"/>
    </xf>
    <xf numFmtId="0" fontId="2896" fillId="2046" borderId="2253" xfId="31" applyNumberFormat="1" applyFont="1" applyFill="1" applyBorder="1" applyAlignment="1">
      <alignment vertical="top" wrapText="1"/>
    </xf>
    <xf numFmtId="0" fontId="2886" fillId="2046" borderId="2187" xfId="31" applyNumberFormat="1" applyFont="1" applyFill="1" applyBorder="1" applyAlignment="1">
      <alignment horizontal="center" vertical="top" wrapText="1"/>
    </xf>
    <xf numFmtId="10" fontId="2886" fillId="2046" borderId="2187" xfId="31" applyNumberFormat="1" applyFont="1" applyFill="1" applyBorder="1" applyAlignment="1">
      <alignment vertical="top" wrapText="1"/>
    </xf>
    <xf numFmtId="10" fontId="2886" fillId="2046" borderId="2186" xfId="31" applyNumberFormat="1" applyFont="1" applyFill="1" applyBorder="1" applyAlignment="1">
      <alignment vertical="center" wrapText="1"/>
    </xf>
    <xf numFmtId="10" fontId="2886" fillId="2046" borderId="2186" xfId="31" applyNumberFormat="1" applyFont="1" applyFill="1" applyBorder="1" applyAlignment="1">
      <alignment vertical="top" wrapText="1"/>
    </xf>
    <xf numFmtId="0" fontId="2884" fillId="2046" borderId="2255" xfId="31" applyNumberFormat="1" applyFont="1" applyFill="1" applyBorder="1" applyAlignment="1">
      <alignment horizontal="center" vertical="center" wrapText="1"/>
    </xf>
    <xf numFmtId="0" fontId="2886" fillId="2046" borderId="2255" xfId="31" applyNumberFormat="1" applyFont="1" applyFill="1" applyBorder="1" applyAlignment="1">
      <alignment vertical="center" wrapText="1"/>
    </xf>
    <xf numFmtId="0" fontId="2891" fillId="2046" borderId="2255" xfId="31" applyNumberFormat="1" applyFont="1" applyFill="1" applyBorder="1" applyAlignment="1">
      <alignment vertical="top" wrapText="1"/>
    </xf>
    <xf numFmtId="0" fontId="2886" fillId="2046" borderId="2255" xfId="31" applyNumberFormat="1" applyFont="1" applyFill="1" applyBorder="1" applyAlignment="1">
      <alignment horizontal="left" vertical="center" wrapText="1"/>
    </xf>
    <xf numFmtId="0" fontId="2886" fillId="2046" borderId="2255" xfId="31" applyNumberFormat="1" applyFont="1" applyFill="1" applyBorder="1" applyAlignment="1">
      <alignment horizontal="center" vertical="center" wrapText="1"/>
    </xf>
    <xf numFmtId="10" fontId="2886" fillId="2046" borderId="2255" xfId="31" applyNumberFormat="1" applyFont="1" applyFill="1" applyBorder="1" applyAlignment="1">
      <alignment vertical="center" wrapText="1"/>
    </xf>
    <xf numFmtId="0" fontId="2886" fillId="2048" borderId="2255" xfId="31" applyNumberFormat="1" applyFont="1" applyFill="1" applyBorder="1" applyAlignment="1">
      <alignment horizontal="left" vertical="top" wrapText="1"/>
    </xf>
    <xf numFmtId="0" fontId="2896" fillId="2048" borderId="2255" xfId="31" applyNumberFormat="1" applyFont="1" applyFill="1" applyBorder="1" applyAlignment="1">
      <alignment vertical="top" wrapText="1"/>
    </xf>
    <xf numFmtId="10" fontId="2886" fillId="2048" borderId="2255" xfId="31" applyNumberFormat="1" applyFont="1" applyFill="1" applyBorder="1" applyAlignment="1">
      <alignment vertical="top" wrapText="1"/>
    </xf>
    <xf numFmtId="0" fontId="2900" fillId="2046" borderId="2186" xfId="31" applyNumberFormat="1" applyFont="1" applyFill="1" applyBorder="1" applyAlignment="1">
      <alignment horizontal="left" vertical="center" wrapText="1"/>
    </xf>
    <xf numFmtId="0" fontId="2900" fillId="2046" borderId="2186" xfId="31" applyNumberFormat="1" applyFont="1" applyFill="1" applyBorder="1" applyAlignment="1">
      <alignment horizontal="center" vertical="center" wrapText="1"/>
    </xf>
    <xf numFmtId="0" fontId="2900" fillId="2046" borderId="2186" xfId="31" applyNumberFormat="1" applyFont="1" applyFill="1" applyBorder="1" applyAlignment="1">
      <alignment vertical="center" wrapText="1"/>
    </xf>
    <xf numFmtId="10" fontId="2900" fillId="2046" borderId="2186" xfId="31" applyNumberFormat="1" applyFont="1" applyFill="1" applyBorder="1" applyAlignment="1">
      <alignment vertical="center" wrapText="1"/>
    </xf>
    <xf numFmtId="10" fontId="2900" fillId="2046" borderId="2186" xfId="31" applyNumberFormat="1" applyFont="1" applyFill="1" applyBorder="1" applyAlignment="1">
      <alignment horizontal="left" vertical="center" wrapText="1"/>
    </xf>
    <xf numFmtId="0" fontId="2799" fillId="2046" borderId="2186" xfId="31" applyNumberFormat="1" applyFont="1" applyFill="1" applyBorder="1" applyAlignment="1">
      <alignment vertical="bottom"/>
    </xf>
    <xf numFmtId="0" fontId="2896" fillId="2046" borderId="2186" xfId="31" applyNumberFormat="1" applyFont="1" applyFill="1" applyBorder="1" applyAlignment="1">
      <alignment vertical="bottom"/>
    </xf>
    <xf numFmtId="0" fontId="2896" fillId="2046" borderId="2256" xfId="31" applyNumberFormat="1" applyFont="1" applyFill="1" applyBorder="1" applyAlignment="1">
      <alignment vertical="bottom"/>
    </xf>
    <xf numFmtId="0" fontId="2896" fillId="2046" borderId="2256" xfId="31" applyNumberFormat="1" applyFont="1" applyFill="1" applyBorder="1" applyAlignment="1">
      <alignment vertical="bottom" wrapText="1"/>
    </xf>
    <xf numFmtId="0" fontId="2896" fillId="2046" borderId="2256" xfId="31" applyNumberFormat="1" applyFont="1" applyFill="1" applyBorder="1" applyAlignment="1">
      <alignment horizontal="left" vertical="bottom" wrapText="1"/>
    </xf>
    <xf numFmtId="0" fontId="2896" fillId="2046" borderId="2256" xfId="31" applyNumberFormat="1" applyFont="1" applyFill="1" applyBorder="1" applyAlignment="1">
      <alignment horizontal="left" vertical="top" wrapText="1"/>
    </xf>
    <xf numFmtId="0" fontId="2897" fillId="2046" borderId="2256" xfId="31" applyNumberFormat="1" applyFont="1" applyFill="1" applyBorder="1" applyAlignment="1">
      <alignment horizontal="left" vertical="top" wrapText="1"/>
    </xf>
    <xf numFmtId="0" fontId="2888" fillId="2046" borderId="2256" xfId="31" applyNumberFormat="1" applyFont="1" applyFill="1" applyBorder="1" applyAlignment="1">
      <alignment horizontal="left" vertical="top" wrapText="1"/>
    </xf>
    <xf numFmtId="0" fontId="2896" fillId="2048" borderId="2256" xfId="31" applyNumberFormat="1" applyFont="1" applyFill="1" applyBorder="1" applyAlignment="1">
      <alignment horizontal="left" vertical="top" wrapText="1"/>
    </xf>
    <xf numFmtId="0" fontId="2898" fillId="2048" borderId="2256" xfId="31" applyNumberFormat="1" applyFont="1" applyFill="1" applyBorder="1" applyAlignment="1">
      <alignment horizontal="left" vertical="top" wrapText="1"/>
    </xf>
    <xf numFmtId="0" fontId="2898" fillId="2048" borderId="2256" xfId="31" applyNumberFormat="1" applyFont="1" applyFill="1" applyBorder="1" applyAlignment="1">
      <alignment horizontal="center" vertical="top" wrapText="1"/>
    </xf>
    <xf numFmtId="0" fontId="2898" fillId="2048" borderId="2256" xfId="31" applyNumberFormat="1" applyFont="1" applyFill="1" applyBorder="1" applyAlignment="1">
      <alignment horizontal="center" vertical="center" wrapText="1"/>
    </xf>
    <xf numFmtId="0" fontId="2896" fillId="2047" borderId="2256" xfId="31" applyNumberFormat="1" applyFont="1" applyFill="1" applyBorder="1" applyAlignment="1">
      <alignment horizontal="left" vertical="top" wrapText="1"/>
    </xf>
    <xf numFmtId="0" fontId="2893" fillId="2047" borderId="2256" xfId="31" applyNumberFormat="1" applyFont="1" applyFill="1" applyBorder="1" applyAlignment="1">
      <alignment horizontal="left" vertical="top" wrapText="1"/>
    </xf>
    <xf numFmtId="0" fontId="2893" fillId="2047" borderId="2257" xfId="31" applyNumberFormat="1" applyFont="1" applyFill="1" applyBorder="1" applyAlignment="1">
      <alignment horizontal="left" vertical="top" wrapText="1"/>
    </xf>
    <xf numFmtId="0" fontId="2893" fillId="2047" borderId="2257" xfId="31" applyNumberFormat="1" applyFont="1" applyFill="1" applyBorder="1" applyAlignment="1">
      <alignment horizontal="center" vertical="top" wrapText="1"/>
    </xf>
    <xf numFmtId="0" fontId="2893" fillId="2047" borderId="2257" xfId="31" applyNumberFormat="1" applyFont="1" applyFill="1" applyBorder="1" applyAlignment="1">
      <alignment horizontal="center" vertical="center" wrapText="1"/>
    </xf>
    <xf numFmtId="0" fontId="2896" fillId="2042" borderId="2256" xfId="31" applyNumberFormat="1" applyFont="1" applyFill="1" applyBorder="1" applyAlignment="1">
      <alignment horizontal="left" vertical="top" wrapText="1"/>
    </xf>
    <xf numFmtId="0" fontId="2899" fillId="2042" borderId="2256" xfId="31" applyNumberFormat="1" applyFont="1" applyFill="1" applyBorder="1" applyAlignment="1">
      <alignment horizontal="left" vertical="top" wrapText="1"/>
    </xf>
    <xf numFmtId="0" fontId="2899" fillId="2042" borderId="2256" xfId="31" applyNumberFormat="1" applyFont="1" applyFill="1" applyBorder="1" applyAlignment="1">
      <alignment horizontal="center" vertical="top" wrapText="1"/>
    </xf>
    <xf numFmtId="0" fontId="2899" fillId="2042" borderId="2256" xfId="31" applyNumberFormat="1" applyFont="1" applyFill="1" applyBorder="1" applyAlignment="1">
      <alignment horizontal="center" vertical="center" wrapText="1"/>
    </xf>
    <xf numFmtId="168" fontId="2899" fillId="2042" borderId="2256" xfId="31" applyNumberFormat="1" applyFont="1" applyFill="1" applyBorder="1" applyAlignment="1">
      <alignment horizontal="center" vertical="center" wrapText="1"/>
    </xf>
    <xf numFmtId="0" fontId="2896" fillId="2046" borderId="2257" xfId="31" applyNumberFormat="1" applyFont="1" applyFill="1" applyBorder="1" applyAlignment="1">
      <alignment horizontal="left" vertical="top" wrapText="1"/>
    </xf>
    <xf numFmtId="168" fontId="2899" fillId="2042" borderId="2257" xfId="31" applyNumberFormat="1" applyFont="1" applyFill="1" applyBorder="1" applyAlignment="1">
      <alignment horizontal="center" vertical="center" wrapText="1"/>
    </xf>
    <xf numFmtId="0" fontId="2896" fillId="2046" borderId="2256" xfId="31" applyNumberFormat="1" applyFont="1" applyFill="1" applyBorder="1" applyAlignment="1">
      <alignment horizontal="center" vertical="top" wrapText="1"/>
    </xf>
    <xf numFmtId="0" fontId="2896" fillId="2046" borderId="2256" xfId="31" applyNumberFormat="1" applyFont="1" applyFill="1" applyBorder="1" applyAlignment="1">
      <alignment horizontal="center" vertical="center" wrapText="1"/>
    </xf>
    <xf numFmtId="0" fontId="2896" fillId="2046" borderId="2257" xfId="31" applyNumberFormat="1" applyFont="1" applyFill="1" applyBorder="1" applyAlignment="1">
      <alignment horizontal="center" vertical="center" wrapText="1"/>
    </xf>
    <xf numFmtId="0" fontId="2897" fillId="2047" borderId="2256" xfId="31" applyNumberFormat="1" applyFont="1" applyFill="1" applyBorder="1" applyAlignment="1">
      <alignment horizontal="left" vertical="top" wrapText="1"/>
    </xf>
    <xf numFmtId="0" fontId="2896" fillId="2046" borderId="2256" xfId="31" applyNumberFormat="1" applyFont="1" applyFill="1" applyBorder="1"/>
    <xf numFmtId="0" fontId="2896" fillId="2046" borderId="2256" xfId="31" applyNumberFormat="1" applyFont="1" applyFill="1" applyBorder="1" applyAlignment="1">
      <alignment wrapText="1"/>
    </xf>
    <xf numFmtId="0" fontId="2896" fillId="2046" borderId="2256" xfId="31" applyNumberFormat="1" applyFont="1" applyFill="1" applyBorder="1" applyAlignment="1">
      <alignment horizontal="left" wrapText="1"/>
    </xf>
    <xf numFmtId="0" fontId="2815" fillId="2046" borderId="2212" xfId="31" applyNumberFormat="1" applyFont="1" applyFill="1" applyBorder="1" applyAlignment="1">
      <alignment horizontal="center" vertical="center" wrapText="1"/>
    </xf>
    <xf numFmtId="0" fontId="2799" fillId="2046" borderId="2219" xfId="31" applyNumberFormat="1" applyFont="1" applyFill="1" applyBorder="1"/>
    <xf numFmtId="0" fontId="2799" fillId="2046" borderId="2221" xfId="31" applyNumberFormat="1" applyFont="1" applyFill="1" applyBorder="1"/>
    <xf numFmtId="0" fontId="2809" fillId="2046" borderId="2186" xfId="31" applyNumberFormat="1" applyFont="1" applyFill="1" applyBorder="1" applyAlignment="1">
      <alignment horizontal="center" vertical="center"/>
    </xf>
    <xf numFmtId="0" fontId="2886" fillId="2046" borderId="2256" xfId="31" applyNumberFormat="1" applyFont="1" applyFill="1" applyBorder="1" applyAlignment="1">
      <alignment horizontal="center" vertical="top" wrapText="1"/>
    </xf>
    <xf numFmtId="0" fontId="2886" fillId="2046" borderId="2256" xfId="31" applyNumberFormat="1" applyFont="1" applyFill="1" applyBorder="1" applyAlignment="1">
      <alignment horizontal="center"/>
    </xf>
    <xf numFmtId="0" fontId="2886" fillId="2046" borderId="2256" xfId="31" applyNumberFormat="1" applyFont="1" applyFill="1" applyBorder="1" applyAlignment="1">
      <alignment horizontal="left" vertical="top" wrapText="1"/>
    </xf>
    <xf numFmtId="0" fontId="2886" fillId="2046" borderId="2256" xfId="31" applyNumberFormat="1" applyFont="1" applyFill="1" applyBorder="1" applyAlignment="1">
      <alignment vertical="top" wrapText="1"/>
    </xf>
    <xf numFmtId="0" fontId="2886" fillId="2046" borderId="2256" xfId="31" applyNumberFormat="1" applyFont="1" applyFill="1" applyBorder="1" applyAlignment="1">
      <alignment horizontal="center" vertical="center"/>
    </xf>
    <xf numFmtId="0" fontId="2886" fillId="2046" borderId="2256" xfId="31" applyNumberFormat="1" applyFont="1" applyFill="1" applyBorder="1" applyAlignment="1">
      <alignment horizontal="center" wrapText="1"/>
    </xf>
    <xf numFmtId="0" fontId="2886" fillId="2046" borderId="2256" xfId="31" applyNumberFormat="1" applyFont="1" applyFill="1" applyBorder="1" applyAlignment="1">
      <alignment horizontal="left" wrapText="1"/>
    </xf>
    <xf numFmtId="0" fontId="2884" fillId="2046" borderId="2256" xfId="31" applyNumberFormat="1" applyFont="1" applyFill="1" applyBorder="1" applyAlignment="1">
      <alignment horizontal="left" vertical="top" wrapText="1"/>
    </xf>
    <xf numFmtId="0" fontId="2901" fillId="2046" borderId="2256" xfId="31" applyNumberFormat="1" applyFont="1" applyFill="1" applyBorder="1" applyAlignment="1">
      <alignment horizontal="left" vertical="top" wrapText="1"/>
    </xf>
    <xf numFmtId="0" fontId="2900" fillId="2046" borderId="2256" xfId="31" applyNumberFormat="1" applyFont="1" applyFill="1" applyBorder="1" applyAlignment="1">
      <alignment horizontal="left" vertical="top" wrapText="1"/>
    </xf>
    <xf numFmtId="0" fontId="2884" fillId="2047" borderId="2256" xfId="31" applyNumberFormat="1" applyFont="1" applyFill="1" applyBorder="1" applyAlignment="1">
      <alignment horizontal="left" vertical="top" wrapText="1"/>
    </xf>
    <xf numFmtId="0" fontId="2884" fillId="2047" borderId="2258" xfId="31" applyNumberFormat="1" applyFont="1" applyFill="1" applyBorder="1" applyAlignment="1">
      <alignment horizontal="left" vertical="top" wrapText="1"/>
    </xf>
    <xf numFmtId="0" fontId="2884" fillId="2047" borderId="2258" xfId="31" applyNumberFormat="1" applyFont="1" applyFill="1" applyBorder="1" applyAlignment="1">
      <alignment horizontal="center" vertical="top" wrapText="1"/>
    </xf>
    <xf numFmtId="0" fontId="2884" fillId="2047" borderId="2258" xfId="31" applyNumberFormat="1" applyFont="1" applyFill="1" applyBorder="1" applyAlignment="1">
      <alignment horizontal="center" vertical="center" wrapText="1"/>
    </xf>
    <xf numFmtId="0" fontId="2893" fillId="2047" borderId="2258" xfId="31" applyNumberFormat="1" applyFont="1" applyFill="1" applyBorder="1" applyAlignment="1">
      <alignment horizontal="left" vertical="top" wrapText="1"/>
    </xf>
    <xf numFmtId="0" fontId="2893" fillId="2047" borderId="2258" xfId="31" applyNumberFormat="1" applyFont="1" applyFill="1" applyBorder="1" applyAlignment="1">
      <alignment horizontal="center" vertical="top" wrapText="1"/>
    </xf>
    <xf numFmtId="0" fontId="2893" fillId="2047" borderId="2258" xfId="31" applyNumberFormat="1" applyFont="1" applyFill="1" applyBorder="1" applyAlignment="1">
      <alignment horizontal="center" vertical="center" wrapText="1"/>
    </xf>
    <xf numFmtId="0" fontId="2886" fillId="2047" borderId="2256" xfId="31" applyNumberFormat="1" applyFont="1" applyFill="1" applyBorder="1" applyAlignment="1">
      <alignment horizontal="left" vertical="top" wrapText="1"/>
    </xf>
    <xf numFmtId="0" fontId="2900" fillId="2047" borderId="2256" xfId="31" applyNumberFormat="1" applyFont="1" applyFill="1" applyBorder="1" applyAlignment="1">
      <alignment horizontal="left" vertical="top" wrapText="1"/>
    </xf>
    <xf numFmtId="0" fontId="2900" fillId="2046" borderId="2212" xfId="31" applyNumberFormat="1" applyFont="1" applyFill="1" applyBorder="1" applyAlignment="1">
      <alignment horizontal="center" vertical="center" wrapText="1"/>
    </xf>
    <xf numFmtId="0" fontId="2900" fillId="2046" borderId="2212" xfId="31" applyNumberFormat="1" applyFont="1" applyFill="1" applyBorder="1" applyAlignment="1">
      <alignment vertical="center" wrapText="1"/>
    </xf>
    <xf numFmtId="0" fontId="2900" fillId="2046" borderId="2212" xfId="31" applyNumberFormat="1" applyFont="1" applyFill="1" applyBorder="1" applyAlignment="1">
      <alignment horizontal="left" vertical="center" wrapText="1"/>
    </xf>
    <xf numFmtId="0" fontId="2900" fillId="2046" borderId="2212" xfId="31" applyNumberFormat="1" applyFont="1" applyFill="1" applyBorder="1" applyAlignment="1">
      <alignment horizontal="left" vertical="top" wrapText="1"/>
    </xf>
    <xf numFmtId="0" fontId="2815" fillId="2047" borderId="2212" xfId="31" applyNumberFormat="1" applyFont="1" applyFill="1" applyBorder="1" applyAlignment="1">
      <alignment horizontal="center" vertical="center" wrapText="1"/>
    </xf>
    <xf numFmtId="0" fontId="2809" fillId="2047" borderId="2186" xfId="31" applyNumberFormat="1" applyFont="1" applyFill="1" applyBorder="1" applyAlignment="1">
      <alignment vertical="center" wrapText="1"/>
    </xf>
    <xf numFmtId="0" fontId="2884" fillId="2047" borderId="2186" xfId="31" applyNumberFormat="1" applyFont="1" applyFill="1" applyBorder="1" applyAlignment="1">
      <alignment vertical="center" wrapText="1"/>
    </xf>
    <xf numFmtId="0" fontId="2884" fillId="2047" borderId="2259" xfId="31" applyNumberFormat="1" applyFont="1" applyFill="1" applyBorder="1" applyAlignment="1">
      <alignment horizontal="center" vertical="center" wrapText="1"/>
    </xf>
    <xf numFmtId="0" fontId="2884" fillId="2047" borderId="2259" xfId="31" applyNumberFormat="1" applyFont="1" applyFill="1" applyBorder="1" applyAlignment="1">
      <alignment vertical="center" wrapText="1"/>
    </xf>
    <xf numFmtId="0" fontId="2886" fillId="1972" borderId="2186" xfId="31" applyNumberFormat="1" applyFont="1" applyFill="1" applyBorder="1" applyAlignment="1">
      <alignment horizontal="left" vertical="center" wrapText="1"/>
    </xf>
    <xf numFmtId="0" fontId="2886" fillId="1972" borderId="2186" xfId="31" applyNumberFormat="1" applyFont="1" applyFill="1" applyBorder="1" applyAlignment="1">
      <alignment horizontal="left" wrapText="1"/>
    </xf>
    <xf numFmtId="0" fontId="2886" fillId="1972" borderId="2186" xfId="31" applyNumberFormat="1" applyFont="1" applyFill="1" applyBorder="1" applyAlignment="1">
      <alignment horizontal="left" vertical="top" wrapText="1"/>
    </xf>
    <xf numFmtId="0" fontId="2815" fillId="2046" borderId="2212" xfId="31" applyNumberFormat="1" applyFont="1" applyFill="1" applyBorder="1" applyAlignment="1">
      <alignment horizontal="left" vertical="top" wrapText="1"/>
    </xf>
    <xf numFmtId="0" fontId="2799" fillId="2046" borderId="2221" xfId="31" applyNumberFormat="1" applyFont="1" applyFill="1" applyBorder="1" applyAlignment="1">
      <alignment vertical="top" wrapText="1"/>
    </xf>
    <xf numFmtId="0" fontId="2799" fillId="2046" borderId="2219" xfId="31" applyNumberFormat="1" applyFont="1" applyFill="1" applyBorder="1" applyAlignment="1">
      <alignment vertical="top" wrapText="1"/>
    </xf>
    <xf numFmtId="0" fontId="2901" fillId="2046" borderId="2212" xfId="31" applyNumberFormat="1" applyFont="1" applyFill="1" applyBorder="1" applyAlignment="1">
      <alignment horizontal="left" vertical="top" wrapText="1"/>
    </xf>
    <xf numFmtId="0" fontId="2897" fillId="2046" borderId="2221" xfId="31" applyNumberFormat="1" applyFont="1" applyFill="1" applyBorder="1" applyAlignment="1">
      <alignment vertical="top" wrapText="1"/>
    </xf>
    <xf numFmtId="0" fontId="2897" fillId="2046" borderId="2219" xfId="31" applyNumberFormat="1" applyFont="1" applyFill="1" applyBorder="1" applyAlignment="1">
      <alignment vertical="top" wrapText="1"/>
    </xf>
    <xf numFmtId="0" fontId="2897" fillId="2046" borderId="2221" xfId="31" applyNumberFormat="1" applyFont="1" applyFill="1" applyBorder="1" applyAlignment="1">
      <alignment horizontal="left" vertical="top" wrapText="1"/>
    </xf>
    <xf numFmtId="0" fontId="2897" fillId="2046" borderId="2219" xfId="31" applyNumberFormat="1" applyFont="1" applyFill="1" applyBorder="1" applyAlignment="1">
      <alignment horizontal="left" vertical="top" wrapText="1"/>
    </xf>
    <xf numFmtId="0" fontId="2901" fillId="2048" borderId="2212" xfId="31" applyNumberFormat="1" applyFont="1" applyFill="1" applyBorder="1" applyAlignment="1">
      <alignment horizontal="left" vertical="top" wrapText="1"/>
    </xf>
    <xf numFmtId="0" fontId="2897" fillId="2048" borderId="2221" xfId="31" applyNumberFormat="1" applyFont="1" applyFill="1" applyBorder="1" applyAlignment="1">
      <alignment horizontal="left" vertical="top" wrapText="1"/>
    </xf>
    <xf numFmtId="0" fontId="2897" fillId="2048" borderId="2219" xfId="31" applyNumberFormat="1" applyFont="1" applyFill="1" applyBorder="1" applyAlignment="1">
      <alignment horizontal="left" vertical="top" wrapText="1"/>
    </xf>
    <xf numFmtId="0" fontId="2900" fillId="2048" borderId="2186" xfId="31" applyNumberFormat="1" applyFont="1" applyFill="1" applyBorder="1" applyAlignment="1">
      <alignment horizontal="left" vertical="top" wrapText="1"/>
    </xf>
    <xf numFmtId="0" fontId="2805" fillId="2047" borderId="2186" xfId="31" applyNumberFormat="1" applyFont="1" applyFill="1" applyBorder="1"/>
    <xf numFmtId="0" fontId="2884" fillId="2047" borderId="2186" xfId="31" applyNumberFormat="1" applyFont="1" applyFill="1" applyBorder="1"/>
    <xf numFmtId="0" fontId="2884" fillId="2047" borderId="2259" xfId="31" applyNumberFormat="1" applyFont="1" applyFill="1" applyBorder="1"/>
    <xf numFmtId="0" fontId="2884" fillId="2047" borderId="2259" xfId="31" applyNumberFormat="1" applyFont="1" applyFill="1" applyBorder="1" applyAlignment="1">
      <alignment wrapText="1"/>
    </xf>
    <xf numFmtId="0" fontId="2884" fillId="2047" borderId="2259" xfId="31" applyNumberFormat="1" applyFont="1" applyFill="1" applyBorder="1" applyAlignment="1">
      <alignment horizontal="center" wrapText="1"/>
    </xf>
    <xf numFmtId="0" fontId="2900" fillId="2046" borderId="2186" xfId="31" applyNumberFormat="1" applyFont="1" applyFill="1" applyBorder="1" applyAlignment="1">
      <alignment vertical="top" wrapText="1"/>
    </xf>
    <xf numFmtId="0" fontId="2900" fillId="2046" borderId="2257" xfId="31" applyNumberFormat="1" applyFont="1" applyFill="1" applyBorder="1" applyAlignment="1">
      <alignment horizontal="center" vertical="center" wrapText="1"/>
    </xf>
    <xf numFmtId="0" fontId="2900" fillId="2046" borderId="2257" xfId="31" applyNumberFormat="1" applyFont="1" applyFill="1" applyBorder="1" applyAlignment="1">
      <alignment vertical="center" wrapText="1"/>
    </xf>
    <xf numFmtId="0" fontId="2900" fillId="2046" borderId="2256" xfId="31" applyNumberFormat="1" applyFont="1" applyFill="1" applyBorder="1" applyAlignment="1">
      <alignment vertical="center" wrapText="1"/>
    </xf>
    <xf numFmtId="0" fontId="2900" fillId="2046" borderId="2257" xfId="31" applyNumberFormat="1" applyFont="1" applyFill="1" applyBorder="1" applyAlignment="1">
      <alignment horizontal="left" vertical="center" wrapText="1"/>
    </xf>
    <xf numFmtId="0" fontId="2900" fillId="2046" borderId="2256" xfId="31" applyNumberFormat="1" applyFont="1" applyFill="1" applyBorder="1" applyAlignment="1">
      <alignment horizontal="left" vertical="center" wrapText="1"/>
    </xf>
    <xf numFmtId="0" fontId="2900" fillId="2046" borderId="2257" xfId="31" applyNumberFormat="1" applyFont="1" applyFill="1" applyBorder="1" applyAlignment="1">
      <alignment horizontal="left" vertical="top" wrapText="1"/>
    </xf>
    <xf numFmtId="0" fontId="2902" fillId="2046" borderId="2186" xfId="31" applyNumberFormat="1" applyFont="1" applyFill="1" applyBorder="1" applyAlignment="1">
      <alignment vertical="top" wrapText="1"/>
    </xf>
    <xf numFmtId="0" fontId="2902" fillId="2046" borderId="2186" xfId="31" applyNumberFormat="1" applyFont="1" applyFill="1" applyBorder="1" applyAlignment="1">
      <alignment horizontal="left" vertical="top" wrapText="1"/>
    </xf>
    <xf numFmtId="0" fontId="2848" fillId="2047" borderId="2186" xfId="31" applyNumberFormat="1" applyFont="1" applyFill="1" applyBorder="1"/>
    <xf numFmtId="0" fontId="2900" fillId="2047" borderId="2186" xfId="31" applyNumberFormat="1" applyFont="1" applyFill="1" applyBorder="1" applyAlignment="1">
      <alignment horizontal="left" vertical="top" wrapText="1"/>
    </xf>
    <xf numFmtId="0" fontId="2884" fillId="2047" borderId="2259" xfId="31" applyNumberFormat="1" applyFont="1" applyFill="1" applyBorder="1" applyAlignment="1">
      <alignment horizontal="left" vertical="top" wrapText="1"/>
    </xf>
    <xf numFmtId="0" fontId="2884" fillId="2047" borderId="2259" xfId="31" applyNumberFormat="1" applyFont="1" applyFill="1" applyBorder="1" applyAlignment="1">
      <alignment horizontal="center" vertical="top" wrapText="1"/>
    </xf>
    <xf numFmtId="0" fontId="2886" fillId="2046" borderId="2186" xfId="31" applyNumberFormat="1" applyFont="1" applyFill="1" applyBorder="1" applyAlignment="1">
      <alignment horizontal="left" wrapText="1"/>
    </xf>
    <xf numFmtId="168" fontId="2886" fillId="2046" borderId="2186" xfId="31" applyNumberFormat="1" applyFont="1" applyFill="1" applyBorder="1" applyAlignment="1">
      <alignment horizontal="left" vertical="top" wrapText="1"/>
    </xf>
    <xf numFmtId="168" fontId="2886" fillId="2046" borderId="2186" xfId="31" applyNumberFormat="1" applyFont="1" applyFill="1" applyBorder="1" applyAlignment="1">
      <alignment horizontal="right" vertical="top" wrapText="1"/>
    </xf>
    <xf numFmtId="168" fontId="2848" fillId="1972" borderId="2186" xfId="31" applyNumberFormat="1" applyFont="1" applyFill="1" applyBorder="1"/>
    <xf numFmtId="168" fontId="2848" fillId="2047" borderId="2186" xfId="31" applyNumberFormat="1" applyFont="1" applyFill="1" applyBorder="1"/>
    <xf numFmtId="168" fontId="2884" fillId="2047" borderId="2186" xfId="31" applyNumberFormat="1" applyFont="1" applyFill="1" applyBorder="1"/>
    <xf numFmtId="168" fontId="2884" fillId="2047" borderId="2259" xfId="31" applyNumberFormat="1" applyFont="1" applyFill="1" applyBorder="1"/>
    <xf numFmtId="168" fontId="2884" fillId="2047" borderId="2259" xfId="31" applyNumberFormat="1" applyFont="1" applyFill="1" applyBorder="1" applyAlignment="1">
      <alignment wrapText="1"/>
    </xf>
    <xf numFmtId="168" fontId="2884" fillId="2047" borderId="2259" xfId="31" applyNumberFormat="1" applyFont="1" applyFill="1" applyBorder="1" applyAlignment="1">
      <alignment horizontal="center" wrapText="1"/>
    </xf>
    <xf numFmtId="168" fontId="2884" fillId="2047" borderId="2259" xfId="31" applyNumberFormat="1" applyFont="1" applyFill="1" applyBorder="1" applyAlignment="1">
      <alignment horizontal="center" vertical="center" wrapText="1"/>
    </xf>
    <xf numFmtId="0" fontId="2900" fillId="2046" borderId="2234" xfId="31" applyNumberFormat="1" applyFont="1" applyFill="1" applyBorder="1" applyAlignment="1">
      <alignment vertical="top" wrapText="1"/>
    </xf>
    <xf numFmtId="0" fontId="2900" fillId="2046" borderId="2234" xfId="31" applyNumberFormat="1" applyFont="1" applyFill="1" applyBorder="1" applyAlignment="1">
      <alignment horizontal="left" vertical="top" wrapText="1"/>
    </xf>
    <xf numFmtId="0" fontId="2900" fillId="2046" borderId="2234" xfId="31" applyNumberFormat="1" applyFont="1" applyFill="1" applyBorder="1"/>
    <xf numFmtId="0" fontId="2900" fillId="2046" borderId="2234" xfId="31" applyNumberFormat="1" applyFont="1" applyFill="1" applyBorder="1" applyAlignment="1">
      <alignment wrapText="1"/>
    </xf>
    <xf numFmtId="0" fontId="2900" fillId="2046" borderId="2234" xfId="31" applyNumberFormat="1" applyFont="1" applyFill="1" applyBorder="1" applyAlignment="1">
      <alignment horizontal="left" wrapText="1"/>
    </xf>
    <xf numFmtId="0" fontId="2848" fillId="2047" borderId="2234" xfId="31" applyNumberFormat="1" applyFont="1" applyFill="1" applyBorder="1"/>
    <xf numFmtId="0" fontId="2884" fillId="2047" borderId="2234" xfId="31" applyNumberFormat="1" applyFont="1" applyFill="1" applyBorder="1"/>
    <xf numFmtId="0" fontId="2848" fillId="1972" borderId="2186" xfId="31" applyNumberFormat="1" applyFont="1" applyFill="1" applyBorder="1" applyAlignment="1">
      <alignment wrapText="1"/>
    </xf>
    <xf numFmtId="0" fontId="2848" fillId="1972" borderId="2234" xfId="31" applyNumberFormat="1" applyFont="1" applyFill="1" applyBorder="1" applyAlignment="1">
      <alignment wrapText="1"/>
    </xf>
    <xf numFmtId="169" fontId="2848" fillId="1972" borderId="2186" xfId="31" applyNumberFormat="1" applyFont="1" applyFill="1" applyBorder="1" applyAlignment="1">
      <alignment wrapText="1"/>
    </xf>
    <xf numFmtId="168" fontId="2848" fillId="1972" borderId="2186" xfId="31" applyNumberFormat="1" applyFont="1" applyFill="1" applyBorder="1" applyAlignment="1">
      <alignment wrapText="1"/>
    </xf>
    <xf numFmtId="169" fontId="2848" fillId="2048" borderId="2186" xfId="31" applyNumberFormat="1" applyFont="1" applyFill="1" applyBorder="1" applyAlignment="1">
      <alignment wrapText="1"/>
    </xf>
    <xf numFmtId="166" fontId="2848" fillId="1972" borderId="2186" xfId="31" applyNumberFormat="1" applyFont="1" applyFill="1" applyBorder="1" applyAlignment="1">
      <alignment wrapText="1"/>
    </xf>
    <xf numFmtId="166" fontId="2848" fillId="2048" borderId="2186" xfId="31" applyNumberFormat="1" applyFont="1" applyFill="1" applyBorder="1" applyAlignment="1">
      <alignment wrapText="1"/>
    </xf>
    <xf numFmtId="169" fontId="2886" fillId="1972" borderId="2186" xfId="31" applyNumberFormat="1" applyFont="1" applyFill="1" applyBorder="1" applyAlignment="1">
      <alignment wrapText="1"/>
    </xf>
    <xf numFmtId="0" fontId="2886" fillId="1972" borderId="2234" xfId="31" applyNumberFormat="1" applyFont="1" applyFill="1" applyBorder="1" applyAlignment="1">
      <alignment wrapText="1"/>
    </xf>
    <xf numFmtId="168" fontId="2886" fillId="1972" borderId="2186" xfId="31" applyNumberFormat="1" applyFont="1" applyFill="1" applyBorder="1" applyAlignment="1">
      <alignment wrapText="1"/>
    </xf>
    <xf numFmtId="169" fontId="2886" fillId="2048" borderId="2186" xfId="31" applyNumberFormat="1" applyFont="1" applyFill="1" applyBorder="1" applyAlignment="1">
      <alignment wrapText="1"/>
    </xf>
    <xf numFmtId="166" fontId="2886" fillId="2048" borderId="2186" xfId="31" applyNumberFormat="1" applyFont="1" applyFill="1" applyBorder="1" applyAlignment="1">
      <alignment wrapText="1"/>
    </xf>
    <xf numFmtId="0" fontId="2886" fillId="1972" borderId="2186" xfId="31" applyNumberFormat="1" applyFont="1" applyFill="1" applyBorder="1" applyAlignment="1">
      <alignment vertical="top" wrapText="1"/>
    </xf>
    <xf numFmtId="169" fontId="2886" fillId="1972" borderId="2186" xfId="31" applyNumberFormat="1" applyFont="1" applyFill="1" applyBorder="1" applyAlignment="1">
      <alignment vertical="top" wrapText="1"/>
    </xf>
    <xf numFmtId="0" fontId="2886" fillId="1972" borderId="2234" xfId="31" applyNumberFormat="1" applyFont="1" applyFill="1" applyBorder="1" applyAlignment="1">
      <alignment vertical="top" wrapText="1"/>
    </xf>
    <xf numFmtId="168" fontId="2886" fillId="1972" borderId="2186" xfId="31" applyNumberFormat="1" applyFont="1" applyFill="1" applyBorder="1" applyAlignment="1">
      <alignment vertical="top" wrapText="1"/>
    </xf>
    <xf numFmtId="169" fontId="2886" fillId="2048" borderId="2186" xfId="31" applyNumberFormat="1" applyFont="1" applyFill="1" applyBorder="1" applyAlignment="1">
      <alignment vertical="top" wrapText="1"/>
    </xf>
    <xf numFmtId="166" fontId="2886" fillId="2048" borderId="2186" xfId="31" applyNumberFormat="1" applyFont="1" applyFill="1" applyBorder="1" applyAlignment="1">
      <alignment vertical="top" wrapText="1"/>
    </xf>
    <xf numFmtId="0" fontId="2886" fillId="1972" borderId="2234" xfId="31" applyNumberFormat="1" applyFont="1" applyFill="1" applyBorder="1"/>
    <xf numFmtId="0" fontId="2902" fillId="2046" borderId="2212" xfId="31" applyNumberFormat="1" applyFont="1" applyFill="1" applyBorder="1" applyAlignment="1">
      <alignment horizontal="center" vertical="top" wrapText="1"/>
    </xf>
    <xf numFmtId="0" fontId="2900" fillId="2046" borderId="2212" xfId="31" applyNumberFormat="1" applyFont="1" applyFill="1" applyBorder="1" applyAlignment="1">
      <alignment horizontal="center" vertical="top" wrapText="1"/>
    </xf>
    <xf numFmtId="0" fontId="2902" fillId="2046" borderId="2212" xfId="31" applyNumberFormat="1" applyFont="1" applyFill="1" applyBorder="1" applyAlignment="1">
      <alignment horizontal="left" vertical="top" wrapText="1"/>
    </xf>
    <xf numFmtId="0" fontId="2897" fillId="2046" borderId="2186" xfId="31" applyNumberFormat="1" applyFont="1" applyFill="1" applyBorder="1" applyAlignment="1">
      <alignment vertical="top" wrapText="1"/>
    </xf>
    <xf numFmtId="0" fontId="2884" fillId="2046" borderId="2259" xfId="31" applyNumberFormat="1" applyFont="1" applyFill="1" applyBorder="1" applyAlignment="1">
      <alignment horizontal="center" vertical="center" wrapText="1"/>
    </xf>
    <xf numFmtId="168" fontId="2848" fillId="2046" borderId="2186" xfId="31" applyNumberFormat="1" applyFont="1" applyFill="1" applyBorder="1"/>
    <xf numFmtId="168" fontId="2884" fillId="2046" borderId="2259" xfId="31" applyNumberFormat="1" applyFont="1" applyFill="1" applyBorder="1" applyAlignment="1">
      <alignment horizontal="center" vertical="center" wrapText="1"/>
    </xf>
    <xf numFmtId="0" fontId="2903" fillId="2046" borderId="2186" xfId="31" applyNumberFormat="1" applyFont="1" applyFill="1" applyBorder="1" applyAlignment="1">
      <alignment horizontal="left" vertical="top" wrapText="1"/>
    </xf>
    <xf numFmtId="0" fontId="2903" fillId="2046" borderId="2259" xfId="31" applyNumberFormat="1" applyFont="1" applyFill="1" applyBorder="1" applyAlignment="1">
      <alignment horizontal="center" vertical="center" wrapText="1"/>
    </xf>
    <xf numFmtId="168" fontId="2903" fillId="2046" borderId="2186" xfId="31" applyNumberFormat="1" applyFont="1" applyFill="1" applyBorder="1" applyAlignment="1">
      <alignment horizontal="right" vertical="top" wrapText="1"/>
    </xf>
    <xf numFmtId="0" fontId="2903" fillId="2046" borderId="2186" xfId="31" applyNumberFormat="1" applyFont="1" applyFill="1" applyBorder="1"/>
    <xf numFmtId="168" fontId="2903" fillId="2046" borderId="2186" xfId="31" applyNumberFormat="1" applyFont="1" applyFill="1" applyBorder="1"/>
    <xf numFmtId="168" fontId="2903" fillId="2046" borderId="2259" xfId="31" applyNumberFormat="1" applyFont="1" applyFill="1" applyBorder="1" applyAlignment="1">
      <alignment horizontal="center" vertical="center" wrapText="1"/>
    </xf>
    <xf numFmtId="0" fontId="2903" fillId="2046" borderId="2256" xfId="31" applyNumberFormat="1" applyFont="1" applyFill="1" applyBorder="1" applyAlignment="1">
      <alignment horizontal="left" vertical="top" wrapText="1"/>
    </xf>
    <xf numFmtId="0" fontId="2903" fillId="2046" borderId="2256" xfId="31" applyNumberFormat="1" applyFont="1" applyFill="1" applyBorder="1" applyAlignment="1">
      <alignment horizontal="center" vertical="center" wrapText="1"/>
    </xf>
    <xf numFmtId="168" fontId="2903" fillId="2046" borderId="2256" xfId="31" applyNumberFormat="1" applyFont="1" applyFill="1" applyBorder="1" applyAlignment="1">
      <alignment horizontal="right" vertical="top" wrapText="1"/>
    </xf>
    <xf numFmtId="0" fontId="2903" fillId="2046" borderId="2256" xfId="31" applyNumberFormat="1" applyFont="1" applyFill="1" applyBorder="1"/>
    <xf numFmtId="168" fontId="2903" fillId="2046" borderId="2256" xfId="31" applyNumberFormat="1" applyFont="1" applyFill="1" applyBorder="1"/>
    <xf numFmtId="168" fontId="2903" fillId="2046" borderId="2256" xfId="31" applyNumberFormat="1" applyFont="1" applyFill="1" applyBorder="1" applyAlignment="1">
      <alignment horizontal="center" vertical="center" wrapText="1"/>
    </xf>
    <xf numFmtId="0" fontId="2903" fillId="2046" borderId="2256" xfId="31" applyNumberFormat="1" applyFont="1" applyFill="1" applyBorder="1" applyAlignment="1">
      <alignment wrapText="1"/>
    </xf>
    <xf numFmtId="168" fontId="2903" fillId="2046" borderId="2256" xfId="31" applyNumberFormat="1" applyFont="1" applyFill="1" applyBorder="1" applyAlignment="1">
      <alignment wrapText="1"/>
    </xf>
    <xf numFmtId="0" fontId="2903" fillId="2046" borderId="2256" xfId="31" applyNumberFormat="1" applyFont="1" applyFill="1" applyBorder="1" applyAlignment="1">
      <alignment horizontal="left" vertical="center" wrapText="1"/>
    </xf>
    <xf numFmtId="168" fontId="2903" fillId="2046" borderId="2256" xfId="31" applyNumberFormat="1" applyFont="1" applyFill="1" applyBorder="1" applyAlignment="1">
      <alignment horizontal="left" vertical="top" wrapText="1"/>
    </xf>
    <xf numFmtId="0" fontId="2903" fillId="2046" borderId="2256" xfId="31" applyNumberFormat="1" applyFont="1" applyFill="1" applyBorder="1" applyAlignment="1">
      <alignment horizontal="left" wrapText="1"/>
    </xf>
    <xf numFmtId="168" fontId="2903" fillId="2046" borderId="2256" xfId="31" applyNumberFormat="1" applyFont="1" applyFill="1" applyBorder="1" applyAlignment="1">
      <alignment horizontal="left" wrapText="1"/>
    </xf>
    <xf numFmtId="168" fontId="2903" fillId="2046" borderId="2256" xfId="31" applyNumberFormat="1" applyFont="1" applyFill="1" applyBorder="1" applyAlignment="1">
      <alignment horizontal="left" vertical="center" wrapText="1"/>
    </xf>
    <xf numFmtId="0" fontId="2903" fillId="2047" borderId="2256" xfId="31" applyNumberFormat="1" applyFont="1" applyFill="1" applyBorder="1" applyAlignment="1">
      <alignment horizontal="left" vertical="top" wrapText="1"/>
    </xf>
    <xf numFmtId="0" fontId="2904" fillId="2047" borderId="2256" xfId="31" applyNumberFormat="1" applyFont="1" applyFill="1" applyBorder="1" applyAlignment="1">
      <alignment horizontal="left" vertical="top" wrapText="1"/>
    </xf>
    <xf numFmtId="0" fontId="2904" fillId="2047" borderId="2256" xfId="31" applyNumberFormat="1" applyFont="1" applyFill="1" applyBorder="1" applyAlignment="1">
      <alignment horizontal="center" vertical="top" wrapText="1"/>
    </xf>
    <xf numFmtId="0" fontId="2904" fillId="2047" borderId="2256" xfId="31" applyNumberFormat="1" applyFont="1" applyFill="1" applyBorder="1" applyAlignment="1">
      <alignment horizontal="center" vertical="center" wrapText="1"/>
    </xf>
    <xf numFmtId="168" fontId="2903" fillId="2046" borderId="2256" xfId="31" applyNumberFormat="1" applyFont="1" applyFill="1" applyBorder="1" applyAlignment="1">
      <alignment horizontal="center" vertical="top" wrapText="1"/>
    </xf>
    <xf numFmtId="168" fontId="2903" fillId="1984" borderId="2256" xfId="31" applyNumberFormat="1" applyFont="1" applyFill="1" applyBorder="1" applyAlignment="1">
      <alignment horizontal="center" vertical="center" wrapText="1"/>
    </xf>
    <xf numFmtId="168" fontId="2903" fillId="2047" borderId="2256" xfId="31" applyNumberFormat="1" applyFont="1" applyFill="1" applyBorder="1" applyAlignment="1">
      <alignment horizontal="center" vertical="center" wrapText="1"/>
    </xf>
    <xf numFmtId="168" fontId="2904" fillId="2047" borderId="2256" xfId="31" applyNumberFormat="1" applyFont="1" applyFill="1" applyBorder="1" applyAlignment="1">
      <alignment horizontal="center" vertical="center" wrapText="1"/>
    </xf>
    <xf numFmtId="0" fontId="2904" fillId="2047" borderId="2256" xfId="31" applyNumberFormat="1" applyFont="1" applyFill="1" applyBorder="1" applyAlignment="1">
      <alignment horizontal="left" vertical="center" wrapText="1"/>
    </xf>
    <xf numFmtId="0" fontId="2905" fillId="2046" borderId="2256" xfId="31" applyNumberFormat="1" applyFont="1" applyFill="1" applyBorder="1" applyAlignment="1">
      <alignment horizontal="left" vertical="top" wrapText="1"/>
    </xf>
    <xf numFmtId="0" fontId="2904" fillId="2046" borderId="2256" xfId="31" applyNumberFormat="1" applyFont="1" applyFill="1" applyBorder="1" applyAlignment="1">
      <alignment horizontal="left" vertical="top" wrapText="1"/>
    </xf>
    <xf numFmtId="0" fontId="2906" fillId="1972" borderId="2186" xfId="31" applyNumberFormat="1" applyFont="1" applyFill="1" applyBorder="1"/>
    <xf numFmtId="0" fontId="2907" fillId="1972" borderId="2186" xfId="31" applyNumberFormat="1" applyFont="1" applyFill="1" applyBorder="1"/>
    <xf numFmtId="0" fontId="2906" fillId="1972" borderId="2186" xfId="31" applyNumberFormat="1" applyFont="1" applyFill="1" applyBorder="1" applyAlignment="1">
      <alignment wrapText="1"/>
    </xf>
    <xf numFmtId="0" fontId="2907" fillId="1972" borderId="2186" xfId="31" applyNumberFormat="1" applyFont="1" applyFill="1" applyBorder="1" applyAlignment="1">
      <alignment wrapText="1"/>
    </xf>
    <xf numFmtId="0" fontId="2906" fillId="1972" borderId="2186" xfId="31" applyNumberFormat="1" applyFont="1" applyFill="1" applyBorder="1" applyAlignment="1">
      <alignment vertical="center" wrapText="1"/>
    </xf>
    <xf numFmtId="0" fontId="2907" fillId="1972" borderId="2186" xfId="31" applyNumberFormat="1" applyFont="1" applyFill="1" applyBorder="1" applyAlignment="1">
      <alignment vertical="center" wrapText="1"/>
    </xf>
    <xf numFmtId="0" fontId="2906" fillId="1981" borderId="2186" xfId="31" applyNumberFormat="1" applyFont="1" applyFill="1" applyBorder="1" applyAlignment="1">
      <alignment vertical="center" wrapText="1"/>
    </xf>
    <xf numFmtId="0" fontId="2907" fillId="1981" borderId="2186" xfId="31" applyNumberFormat="1" applyFont="1" applyFill="1" applyBorder="1" applyAlignment="1">
      <alignment vertical="center" wrapText="1"/>
    </xf>
    <xf numFmtId="0" fontId="2908" fillId="1981" borderId="2186" xfId="31" applyNumberFormat="1" applyFont="1" applyFill="1" applyBorder="1" applyAlignment="1">
      <alignment vertical="center" wrapText="1"/>
    </xf>
    <xf numFmtId="0" fontId="2909" fillId="1981" borderId="2186" xfId="31" applyNumberFormat="1" applyFont="1" applyFill="1" applyBorder="1" applyAlignment="1">
      <alignment vertical="center" wrapText="1"/>
    </xf>
    <xf numFmtId="168" fontId="2907" fillId="1972" borderId="2186" xfId="31" applyNumberFormat="1" applyFont="1" applyFill="1" applyBorder="1" applyAlignment="1">
      <alignment vertical="center" wrapText="1"/>
    </xf>
    <xf numFmtId="170" fontId="2907" fillId="1972" borderId="2186" xfId="31" applyNumberFormat="1" applyFont="1" applyFill="1" applyBorder="1" applyAlignment="1">
      <alignment vertical="center" wrapText="1"/>
    </xf>
    <xf numFmtId="0" fontId="2907" fillId="2048" borderId="2186" xfId="31" applyNumberFormat="1" applyFont="1" applyFill="1" applyBorder="1" applyAlignment="1">
      <alignment vertical="center" wrapText="1"/>
    </xf>
    <xf numFmtId="168" fontId="2907" fillId="2048" borderId="2186" xfId="31" applyNumberFormat="1" applyFont="1" applyFill="1" applyBorder="1" applyAlignment="1">
      <alignment vertical="center" wrapText="1"/>
    </xf>
    <xf numFmtId="0" fontId="2907" fillId="2049" borderId="2186" xfId="31" applyNumberFormat="1" applyFont="1" applyFill="1" applyBorder="1" applyAlignment="1">
      <alignment vertical="center" wrapText="1"/>
    </xf>
    <xf numFmtId="0" fontId="2910" fillId="2049" borderId="2186" xfId="31" applyNumberFormat="1" applyFont="1" applyFill="1" applyBorder="1" applyAlignment="1">
      <alignment vertical="center" wrapText="1"/>
    </xf>
    <xf numFmtId="171" fontId="2910" fillId="2049" borderId="2186" xfId="31" applyNumberFormat="1" applyFont="1" applyFill="1" applyBorder="1" applyAlignment="1">
      <alignment vertical="center" wrapText="1"/>
    </xf>
    <xf numFmtId="171" fontId="2907" fillId="2048" borderId="2186" xfId="31" applyNumberFormat="1" applyFont="1" applyFill="1" applyBorder="1" applyAlignment="1">
      <alignment vertical="center" wrapText="1"/>
    </xf>
    <xf numFmtId="168" fontId="2910" fillId="2049" borderId="2186" xfId="31" applyNumberFormat="1" applyFont="1" applyFill="1" applyBorder="1" applyAlignment="1">
      <alignment vertical="center" wrapText="1"/>
    </xf>
    <xf numFmtId="169" fontId="2907" fillId="2048" borderId="2186" xfId="31" applyNumberFormat="1" applyFont="1" applyFill="1" applyBorder="1" applyAlignment="1">
      <alignment vertical="center" wrapText="1"/>
    </xf>
    <xf numFmtId="166" fontId="2907" fillId="2048" borderId="2186" xfId="31" applyNumberFormat="1" applyFont="1" applyFill="1" applyBorder="1" applyAlignment="1">
      <alignment vertical="center" wrapText="1"/>
    </xf>
    <xf numFmtId="170" fontId="2907" fillId="2048" borderId="2186" xfId="31" applyNumberFormat="1" applyFont="1" applyFill="1" applyBorder="1" applyAlignment="1">
      <alignment vertical="center" wrapText="1"/>
    </xf>
    <xf numFmtId="172" fontId="2910" fillId="2049" borderId="2186" xfId="31" applyNumberFormat="1" applyFont="1" applyFill="1" applyBorder="1" applyAlignment="1">
      <alignment vertical="center" wrapText="1"/>
    </xf>
    <xf numFmtId="166" fontId="2910" fillId="2049" borderId="2186" xfId="31" applyNumberFormat="1" applyFont="1" applyFill="1" applyBorder="1" applyAlignment="1">
      <alignment vertical="center" wrapText="1"/>
    </xf>
    <xf numFmtId="173" fontId="2910" fillId="2049" borderId="2186" xfId="31" applyNumberFormat="1" applyFont="1" applyFill="1" applyBorder="1" applyAlignment="1">
      <alignment vertical="center" wrapText="1"/>
    </xf>
    <xf numFmtId="174" fontId="2910" fillId="2049" borderId="2186" xfId="31" applyNumberFormat="1" applyFont="1" applyFill="1" applyBorder="1" applyAlignment="1">
      <alignment vertical="center" wrapText="1"/>
    </xf>
    <xf numFmtId="0" fontId="2906" fillId="2050" borderId="2186" xfId="31" applyNumberFormat="1" applyFont="1" applyFill="1" applyBorder="1" applyAlignment="1">
      <alignment vertical="center" wrapText="1"/>
    </xf>
    <xf numFmtId="0" fontId="2907" fillId="2050" borderId="2186" xfId="31" applyNumberFormat="1" applyFont="1" applyFill="1" applyBorder="1" applyAlignment="1">
      <alignment vertical="center" wrapText="1"/>
    </xf>
    <xf numFmtId="0" fontId="2877" fillId="2050" borderId="2186" xfId="31" applyNumberFormat="1" applyFont="1" applyFill="1" applyBorder="1" applyAlignment="1">
      <alignment vertical="center" wrapText="1"/>
    </xf>
    <xf numFmtId="0" fontId="2911" fillId="2050" borderId="2186" xfId="31" applyNumberFormat="1" applyFont="1" applyFill="1" applyBorder="1" applyAlignment="1">
      <alignment vertical="center" wrapText="1"/>
    </xf>
    <xf numFmtId="0" fontId="2903" fillId="1981" borderId="2256" xfId="31" applyNumberFormat="1" applyFont="1" applyFill="1" applyBorder="1" applyAlignment="1">
      <alignment horizontal="left" vertical="top" wrapText="1"/>
    </xf>
    <xf numFmtId="0" fontId="2904" fillId="1981" borderId="2256" xfId="31" applyNumberFormat="1" applyFont="1" applyFill="1" applyBorder="1" applyAlignment="1">
      <alignment horizontal="left" vertical="top" wrapText="1"/>
    </xf>
    <xf numFmtId="0" fontId="2904" fillId="1981" borderId="2256" xfId="31" applyNumberFormat="1" applyFont="1" applyFill="1" applyBorder="1" applyAlignment="1">
      <alignment horizontal="center" vertical="top" wrapText="1"/>
    </xf>
    <xf numFmtId="175" fontId="2903" fillId="2046" borderId="2256" xfId="31" applyNumberFormat="1" applyFont="1" applyFill="1" applyBorder="1" applyAlignment="1">
      <alignment horizontal="left" vertical="top" wrapText="1"/>
    </xf>
    <xf numFmtId="175" fontId="2903" fillId="2046" borderId="2256" xfId="31" applyNumberFormat="1" applyFont="1" applyFill="1" applyBorder="1" applyAlignment="1">
      <alignment horizontal="center" vertical="top" wrapText="1"/>
    </xf>
    <xf numFmtId="0" fontId="2904" fillId="1981" borderId="2256" xfId="31" applyNumberFormat="1" applyFont="1" applyFill="1" applyBorder="1" applyAlignment="1">
      <alignment horizontal="center" vertical="center" wrapText="1"/>
    </xf>
    <xf numFmtId="168" fontId="2903" fillId="1981" borderId="2256" xfId="31" applyNumberFormat="1" applyFont="1" applyFill="1" applyBorder="1" applyAlignment="1">
      <alignment horizontal="center" vertical="center" wrapText="1"/>
    </xf>
    <xf numFmtId="168" fontId="2904" fillId="1981" borderId="2256" xfId="31" applyNumberFormat="1" applyFont="1" applyFill="1" applyBorder="1" applyAlignment="1">
      <alignment horizontal="center" vertical="center" wrapText="1"/>
    </xf>
    <xf numFmtId="0" fontId="2799" fillId="2046" borderId="2256" xfId="31" applyNumberFormat="1" applyFont="1" applyFill="1" applyBorder="1" applyAlignment="1">
      <alignment horizontal="left" vertical="top" wrapText="1"/>
    </xf>
    <xf numFmtId="0" fontId="2799" fillId="2046" borderId="2256" xfId="31" applyNumberFormat="1" applyFont="1" applyFill="1" applyBorder="1" applyAlignment="1">
      <alignment horizontal="left" vertical="center" wrapText="1"/>
    </xf>
    <xf numFmtId="0" fontId="2907" fillId="2046" borderId="2186" xfId="31" applyNumberFormat="1" applyFont="1" applyFill="1" applyBorder="1" applyAlignment="1">
      <alignment vertical="bottom"/>
    </xf>
    <xf numFmtId="0" fontId="2907" fillId="2046" borderId="2256" xfId="31" applyNumberFormat="1" applyFont="1" applyFill="1" applyBorder="1" applyAlignment="1">
      <alignment vertical="bottom"/>
    </xf>
    <xf numFmtId="0" fontId="2907" fillId="2046" borderId="2256" xfId="31" applyNumberFormat="1" applyFont="1" applyFill="1" applyBorder="1" applyAlignment="1">
      <alignment vertical="bottom" wrapText="1"/>
    </xf>
    <xf numFmtId="0" fontId="2907" fillId="2046" borderId="2256" xfId="31" applyNumberFormat="1" applyFont="1" applyFill="1" applyBorder="1" applyAlignment="1">
      <alignment vertical="center" wrapText="1"/>
    </xf>
    <xf numFmtId="0" fontId="2907" fillId="2046" borderId="2260" xfId="31" applyNumberFormat="1" applyFont="1" applyFill="1" applyBorder="1" applyAlignment="1">
      <alignment vertical="center" wrapText="1"/>
    </xf>
    <xf numFmtId="0" fontId="2907" fillId="2046" borderId="2261" xfId="31" applyNumberFormat="1" applyFont="1" applyFill="1" applyBorder="1" applyAlignment="1">
      <alignment vertical="center" wrapText="1"/>
    </xf>
    <xf numFmtId="0" fontId="2907" fillId="2046" borderId="2262" xfId="31" applyNumberFormat="1" applyFont="1" applyFill="1" applyBorder="1" applyAlignment="1">
      <alignment vertical="center" wrapText="1"/>
    </xf>
    <xf numFmtId="0" fontId="2912" fillId="2046" borderId="2256" xfId="31" applyNumberFormat="1" applyFont="1" applyFill="1" applyBorder="1" applyAlignment="1">
      <alignment vertical="center" wrapText="1"/>
    </xf>
    <xf numFmtId="0" fontId="2907" fillId="2051" borderId="2256" xfId="31" applyNumberFormat="1" applyFont="1" applyFill="1" applyBorder="1" applyAlignment="1">
      <alignment vertical="center" wrapText="1"/>
    </xf>
    <xf numFmtId="0" fontId="2910" fillId="2051" borderId="2256" xfId="31" applyNumberFormat="1" applyFont="1" applyFill="1" applyBorder="1" applyAlignment="1">
      <alignment vertical="center" wrapText="1"/>
    </xf>
    <xf numFmtId="0" fontId="2910" fillId="2051" borderId="2256" xfId="31" applyNumberFormat="1" applyFont="1" applyFill="1" applyBorder="1" applyAlignment="1">
      <alignment horizontal="center" vertical="center" wrapText="1"/>
    </xf>
    <xf numFmtId="0" fontId="2910" fillId="1981" borderId="2256" xfId="31" applyNumberFormat="1" applyFont="1" applyFill="1" applyBorder="1" applyAlignment="1">
      <alignment horizontal="center" vertical="center" wrapText="1"/>
    </xf>
    <xf numFmtId="0" fontId="2910" fillId="2046" borderId="2260" xfId="31" applyNumberFormat="1" applyFont="1" applyFill="1" applyBorder="1" applyAlignment="1">
      <alignment vertical="center" wrapText="1"/>
    </xf>
    <xf numFmtId="0" fontId="2910" fillId="2046" borderId="2261" xfId="31" applyNumberFormat="1" applyFont="1" applyFill="1" applyBorder="1" applyAlignment="1">
      <alignment vertical="center" wrapText="1"/>
    </xf>
    <xf numFmtId="0" fontId="2910" fillId="2046" borderId="2262" xfId="31" applyNumberFormat="1" applyFont="1" applyFill="1" applyBorder="1" applyAlignment="1">
      <alignment vertical="center" wrapText="1"/>
    </xf>
    <xf numFmtId="168" fontId="2910" fillId="2046" borderId="2260" xfId="31" applyNumberFormat="1" applyFont="1" applyFill="1" applyBorder="1" applyAlignment="1">
      <alignment vertical="center" wrapText="1"/>
    </xf>
    <xf numFmtId="168" fontId="2910" fillId="2046" borderId="2261" xfId="31" applyNumberFormat="1" applyFont="1" applyFill="1" applyBorder="1" applyAlignment="1">
      <alignment vertical="center" wrapText="1"/>
    </xf>
    <xf numFmtId="168" fontId="2910" fillId="2046" borderId="2262" xfId="31" applyNumberFormat="1" applyFont="1" applyFill="1" applyBorder="1" applyAlignment="1">
      <alignment vertical="center" wrapText="1"/>
    </xf>
    <xf numFmtId="168" fontId="2910" fillId="2046" borderId="2260" xfId="31" applyNumberFormat="1" applyFont="1" applyFill="1" applyBorder="1" applyAlignment="1">
      <alignment horizontal="center" vertical="center" wrapText="1"/>
    </xf>
    <xf numFmtId="168" fontId="2910" fillId="2046" borderId="2261" xfId="31" applyNumberFormat="1" applyFont="1" applyFill="1" applyBorder="1" applyAlignment="1">
      <alignment horizontal="center" vertical="center" wrapText="1"/>
    </xf>
    <xf numFmtId="168" fontId="2910" fillId="2046" borderId="2262" xfId="31" applyNumberFormat="1" applyFont="1" applyFill="1" applyBorder="1" applyAlignment="1">
      <alignment horizontal="center" vertical="center" wrapText="1"/>
    </xf>
    <xf numFmtId="0" fontId="2907" fillId="2046" borderId="2260" xfId="31" applyNumberFormat="1" applyFont="1" applyFill="1" applyBorder="1" applyAlignment="1">
      <alignment horizontal="center" vertical="center" wrapText="1"/>
    </xf>
    <xf numFmtId="0" fontId="2907" fillId="2046" borderId="2261" xfId="31" applyNumberFormat="1" applyFont="1" applyFill="1" applyBorder="1" applyAlignment="1">
      <alignment horizontal="center" vertical="center" wrapText="1"/>
    </xf>
    <xf numFmtId="0" fontId="2907" fillId="2046" borderId="2262" xfId="31" applyNumberFormat="1" applyFont="1" applyFill="1" applyBorder="1" applyAlignment="1">
      <alignment horizontal="center" vertical="center" wrapText="1"/>
    </xf>
    <xf numFmtId="168" fontId="2910" fillId="2052" borderId="2260" xfId="31" applyNumberFormat="1" applyFont="1" applyFill="1" applyBorder="1" applyAlignment="1">
      <alignment horizontal="center" vertical="center" wrapText="1"/>
    </xf>
    <xf numFmtId="168" fontId="2910" fillId="2052" borderId="2261" xfId="31" applyNumberFormat="1" applyFont="1" applyFill="1" applyBorder="1" applyAlignment="1">
      <alignment horizontal="center" vertical="center" wrapText="1"/>
    </xf>
    <xf numFmtId="168" fontId="2910" fillId="2052" borderId="2262" xfId="31" applyNumberFormat="1" applyFont="1" applyFill="1" applyBorder="1" applyAlignment="1">
      <alignment horizontal="center" vertical="center" wrapText="1"/>
    </xf>
    <xf numFmtId="0" fontId="2910" fillId="2046" borderId="2256" xfId="31" applyNumberFormat="1" applyFont="1" applyFill="1" applyBorder="1" applyAlignment="1">
      <alignment vertical="center" wrapText="1"/>
    </xf>
    <xf numFmtId="0" fontId="2910" fillId="1981" borderId="2256" xfId="31" applyNumberFormat="1" applyFont="1" applyFill="1" applyBorder="1" applyAlignment="1">
      <alignment vertical="center" wrapText="1"/>
    </xf>
    <xf numFmtId="0" fontId="2913" fillId="2046" borderId="2256" xfId="31" applyNumberFormat="1" applyFont="1" applyFill="1" applyBorder="1" applyAlignment="1">
      <alignment vertical="center" wrapText="1"/>
    </xf>
    <xf numFmtId="0" fontId="2907" fillId="2046" borderId="2256" xfId="31" applyNumberFormat="1" applyFont="1" applyFill="1" applyBorder="1" applyAlignment="1">
      <alignment horizontal="center" vertical="center" wrapText="1"/>
    </xf>
    <xf numFmtId="0" fontId="2907" fillId="2052" borderId="2256" xfId="31" applyNumberFormat="1" applyFont="1" applyFill="1" applyBorder="1" applyAlignment="1">
      <alignment vertical="center" wrapText="1"/>
    </xf>
    <xf numFmtId="0" fontId="2907" fillId="2052" borderId="2256" xfId="31" applyNumberFormat="1" applyFont="1" applyFill="1" applyBorder="1" applyAlignment="1">
      <alignment horizontal="center" vertical="center" wrapText="1"/>
    </xf>
    <xf numFmtId="0" fontId="2910" fillId="2052" borderId="2256" xfId="31" applyNumberFormat="1" applyFont="1" applyFill="1" applyBorder="1" applyAlignment="1">
      <alignment vertical="center" wrapText="1"/>
    </xf>
    <xf numFmtId="0" fontId="2910" fillId="2052" borderId="2256" xfId="31" applyNumberFormat="1" applyFont="1" applyFill="1" applyBorder="1" applyAlignment="1">
      <alignment horizontal="center" vertical="center" wrapText="1"/>
    </xf>
    <xf numFmtId="0" fontId="2907" fillId="1981" borderId="2256" xfId="31" applyNumberFormat="1" applyFont="1" applyFill="1" applyBorder="1" applyAlignment="1">
      <alignment vertical="center" wrapText="1"/>
    </xf>
    <xf numFmtId="175" fontId="2907" fillId="2046" borderId="2256" xfId="31" applyNumberFormat="1" applyFont="1" applyFill="1" applyBorder="1" applyAlignment="1">
      <alignment vertical="center" wrapText="1"/>
    </xf>
    <xf numFmtId="175" fontId="2907" fillId="2046" borderId="2256" xfId="31" applyNumberFormat="1" applyFont="1" applyFill="1" applyBorder="1" applyAlignment="1">
      <alignment horizontal="center" vertical="center" wrapText="1"/>
    </xf>
    <xf numFmtId="0" fontId="2914" fillId="2046" borderId="2256" xfId="31" applyNumberFormat="1" applyFont="1" applyFill="1" applyBorder="1" applyAlignment="1">
      <alignment vertical="center" wrapText="1"/>
    </xf>
    <xf numFmtId="0" fontId="2912" fillId="2046" borderId="2263" xfId="31" applyNumberFormat="1" applyFont="1" applyFill="1" applyBorder="1" applyAlignment="1">
      <alignment vertical="center" wrapText="1"/>
    </xf>
    <xf numFmtId="0" fontId="2907" fillId="2046" borderId="2263" xfId="31" applyNumberFormat="1" applyFont="1" applyFill="1" applyBorder="1" applyAlignment="1">
      <alignment vertical="center" wrapText="1"/>
    </xf>
    <xf numFmtId="0" fontId="2910" fillId="2051" borderId="2263" xfId="31" applyNumberFormat="1" applyFont="1" applyFill="1" applyBorder="1" applyAlignment="1">
      <alignment horizontal="center" vertical="center" wrapText="1"/>
    </xf>
    <xf numFmtId="0" fontId="2910" fillId="1981" borderId="2263" xfId="31" applyNumberFormat="1" applyFont="1" applyFill="1" applyBorder="1" applyAlignment="1">
      <alignment horizontal="center" vertical="center" wrapText="1"/>
    </xf>
    <xf numFmtId="0" fontId="2907" fillId="2046" borderId="2263" xfId="31" applyNumberFormat="1" applyFont="1" applyFill="1" applyBorder="1" applyAlignment="1">
      <alignment horizontal="center" vertical="center" wrapText="1"/>
    </xf>
    <xf numFmtId="168" fontId="2910" fillId="2052" borderId="2263" xfId="31" applyNumberFormat="1" applyFont="1" applyFill="1" applyBorder="1" applyAlignment="1">
      <alignment horizontal="center" vertical="center" wrapText="1"/>
    </xf>
    <xf numFmtId="168" fontId="2910" fillId="2046" borderId="2263" xfId="31" applyNumberFormat="1" applyFont="1" applyFill="1" applyBorder="1" applyAlignment="1">
      <alignment horizontal="center" vertical="center" wrapText="1"/>
    </xf>
    <xf numFmtId="0" fontId="2910" fillId="2046" borderId="2263" xfId="31" applyNumberFormat="1" applyFont="1" applyFill="1" applyBorder="1" applyAlignment="1">
      <alignment vertical="center" wrapText="1"/>
    </xf>
    <xf numFmtId="0" fontId="2910" fillId="1981" borderId="2263" xfId="31" applyNumberFormat="1" applyFont="1" applyFill="1" applyBorder="1" applyAlignment="1">
      <alignment vertical="center" wrapText="1"/>
    </xf>
    <xf numFmtId="0" fontId="2913" fillId="2046" borderId="2263" xfId="31" applyNumberFormat="1" applyFont="1" applyFill="1" applyBorder="1" applyAlignment="1">
      <alignment vertical="center" wrapText="1"/>
    </xf>
    <xf numFmtId="0" fontId="2910" fillId="2052" borderId="2263" xfId="31" applyNumberFormat="1" applyFont="1" applyFill="1" applyBorder="1" applyAlignment="1">
      <alignment vertical="center" wrapText="1"/>
    </xf>
    <xf numFmtId="0" fontId="2910" fillId="2052" borderId="2263" xfId="31" applyNumberFormat="1" applyFont="1" applyFill="1" applyBorder="1" applyAlignment="1">
      <alignment horizontal="center" vertical="center" wrapText="1"/>
    </xf>
    <xf numFmtId="175" fontId="2907" fillId="2046" borderId="2263" xfId="31" applyNumberFormat="1" applyFont="1" applyFill="1" applyBorder="1" applyAlignment="1">
      <alignment horizontal="center" vertical="center" wrapText="1"/>
    </xf>
    <xf numFmtId="0" fontId="2914" fillId="2046" borderId="2263" xfId="31" applyNumberFormat="1" applyFont="1" applyFill="1" applyBorder="1" applyAlignment="1">
      <alignment vertical="center" wrapText="1"/>
    </xf>
    <xf numFmtId="0" fontId="2907" fillId="2046" borderId="2264" xfId="31" applyNumberFormat="1" applyFont="1" applyFill="1" applyBorder="1" applyAlignment="1">
      <alignment vertical="center" wrapText="1"/>
    </xf>
    <xf numFmtId="0" fontId="2907" fillId="2046" borderId="2264" xfId="31" applyNumberFormat="1" applyFont="1" applyFill="1" applyBorder="1" applyAlignment="1">
      <alignment horizontal="center" vertical="center" wrapText="1"/>
    </xf>
    <xf numFmtId="168" fontId="2910" fillId="2052" borderId="2264" xfId="31" applyNumberFormat="1" applyFont="1" applyFill="1" applyBorder="1" applyAlignment="1">
      <alignment horizontal="center" vertical="center" wrapText="1"/>
    </xf>
    <xf numFmtId="168" fontId="2910" fillId="2046" borderId="2264" xfId="31" applyNumberFormat="1" applyFont="1" applyFill="1" applyBorder="1" applyAlignment="1">
      <alignment horizontal="center" vertical="center" wrapText="1"/>
    </xf>
    <xf numFmtId="0" fontId="2907" fillId="2046" borderId="2265" xfId="31" applyNumberFormat="1" applyFont="1" applyFill="1" applyBorder="1" applyAlignment="1">
      <alignment vertical="center" wrapText="1"/>
    </xf>
    <xf numFmtId="0" fontId="2907" fillId="2046" borderId="2265" xfId="31" applyNumberFormat="1" applyFont="1" applyFill="1" applyBorder="1" applyAlignment="1">
      <alignment horizontal="center" vertical="center" wrapText="1"/>
    </xf>
    <xf numFmtId="168" fontId="2910" fillId="2052" borderId="2265" xfId="31" applyNumberFormat="1" applyFont="1" applyFill="1" applyBorder="1" applyAlignment="1">
      <alignment horizontal="center" vertical="center" wrapText="1"/>
    </xf>
    <xf numFmtId="168" fontId="2910" fillId="2046" borderId="2265" xfId="31" applyNumberFormat="1" applyFont="1" applyFill="1" applyBorder="1" applyAlignment="1">
      <alignment horizontal="center" vertical="center" wrapText="1"/>
    </xf>
    <xf numFmtId="0" fontId="2907" fillId="2046" borderId="2266" xfId="31" applyNumberFormat="1" applyFont="1" applyFill="1" applyBorder="1" applyAlignment="1">
      <alignment vertical="center" wrapText="1"/>
    </xf>
    <xf numFmtId="0" fontId="2907" fillId="2046" borderId="2266" xfId="31" applyNumberFormat="1" applyFont="1" applyFill="1" applyBorder="1" applyAlignment="1">
      <alignment horizontal="center" vertical="center" wrapText="1"/>
    </xf>
    <xf numFmtId="168" fontId="2910" fillId="2052" borderId="2266" xfId="31" applyNumberFormat="1" applyFont="1" applyFill="1" applyBorder="1" applyAlignment="1">
      <alignment horizontal="center" vertical="center" wrapText="1"/>
    </xf>
    <xf numFmtId="168" fontId="2910" fillId="2046" borderId="2266" xfId="31" applyNumberFormat="1" applyFont="1" applyFill="1" applyBorder="1" applyAlignment="1">
      <alignment horizontal="center" vertical="center" wrapText="1"/>
    </xf>
    <xf numFmtId="0" fontId="2910" fillId="2052" borderId="2265" xfId="31" applyNumberFormat="1" applyFont="1" applyFill="1" applyBorder="1" applyAlignment="1">
      <alignment vertical="center" wrapText="1"/>
    </xf>
    <xf numFmtId="0" fontId="2910" fillId="2052" borderId="2265" xfId="31" applyNumberFormat="1" applyFont="1" applyFill="1" applyBorder="1" applyAlignment="1">
      <alignment horizontal="center" vertical="center" wrapText="1"/>
    </xf>
    <xf numFmtId="0" fontId="2915" fillId="2053" borderId="2267" xfId="32" applyAlignment="1">
      <alignment vertical="bottom"/>
    </xf>
    <xf numFmtId="0" fontId="2916" fillId="2053" borderId="2267" xfId="32" applyAlignment="1">
      <alignment horizontal="left" vertical="center"/>
    </xf>
    <xf numFmtId="0" fontId="2917" fillId="2053" borderId="2267" xfId="32" applyAlignment="1">
      <alignment horizontal="left" vertical="center"/>
    </xf>
    <xf numFmtId="0" fontId="2918" fillId="2053" borderId="2267" xfId="32" applyAlignment="1">
      <alignment horizontal="left" vertical="center"/>
    </xf>
    <xf numFmtId="0" fontId="2919" fillId="2055" borderId="2268" xfId="32" applyAlignment="1">
      <alignment vertical="center"/>
    </xf>
    <xf numFmtId="0" fontId="2920" fillId="2053" borderId="2267" xfId="32" applyAlignment="1">
      <alignment horizontal="left" vertical="center"/>
    </xf>
    <xf numFmtId="0" fontId="2919" fillId="2056" borderId="2268" xfId="32" applyAlignment="1">
      <alignment vertical="center"/>
    </xf>
    <xf numFmtId="0" fontId="2919" fillId="2057" borderId="2268" xfId="32" applyAlignment="1">
      <alignment vertical="center"/>
    </xf>
    <xf numFmtId="0" fontId="2919" fillId="2058" borderId="2268" xfId="32" applyAlignment="1">
      <alignment vertical="center"/>
    </xf>
    <xf numFmtId="0" fontId="2921" fillId="2053" borderId="2267" xfId="32"/>
    <xf numFmtId="0" fontId="2919" fillId="2059" borderId="2268" xfId="32" applyAlignment="1">
      <alignment vertical="center"/>
    </xf>
    <xf numFmtId="0" fontId="2919" fillId="2060" borderId="2268" xfId="32" applyAlignment="1">
      <alignment vertical="center"/>
    </xf>
    <xf numFmtId="0" fontId="2919" fillId="2061" borderId="2268" xfId="32" applyAlignment="1">
      <alignment vertical="center"/>
    </xf>
    <xf numFmtId="0" fontId="2919" fillId="2062" borderId="2268" xfId="32" applyAlignment="1">
      <alignment vertical="center"/>
    </xf>
    <xf numFmtId="0" fontId="2922" fillId="2063" borderId="2269" xfId="32" applyAlignment="1">
      <alignment horizontal="left" vertical="center"/>
    </xf>
    <xf numFmtId="0" fontId="2923" fillId="2053" borderId="2270" xfId="32"/>
    <xf numFmtId="0" fontId="2923" fillId="2053" borderId="2271" xfId="32"/>
    <xf numFmtId="0" fontId="2924" fillId="2064" borderId="2272" xfId="32" applyAlignment="1">
      <alignment horizontal="center" vertical="center" wrapText="1"/>
    </xf>
    <xf numFmtId="0" fontId="2925" fillId="2053" borderId="2267" xfId="32"/>
    <xf numFmtId="0" fontId="2926" fillId="2064" borderId="2269" xfId="32" applyAlignment="1">
      <alignment horizontal="center" vertical="center"/>
    </xf>
    <xf numFmtId="0" fontId="2923" fillId="2053" borderId="2273" xfId="32"/>
    <xf numFmtId="0" fontId="2927" fillId="2053" borderId="2267" xfId="32"/>
    <xf numFmtId="0" fontId="2928" fillId="2064" borderId="2268" xfId="32" applyAlignment="1">
      <alignment horizontal="center" vertical="center"/>
    </xf>
    <xf numFmtId="0" fontId="2929" fillId="2053" borderId="2268" xfId="32" applyAlignment="1">
      <alignment horizontal="left" vertical="center" wrapText="1"/>
    </xf>
    <xf numFmtId="0" fontId="2919" fillId="2053" borderId="2268" xfId="32" applyAlignment="1">
      <alignment horizontal="left" vertical="center" wrapText="1"/>
    </xf>
    <xf numFmtId="164" fontId="2920" fillId="2053" borderId="2268" xfId="32" applyAlignment="1">
      <alignment horizontal="center" vertical="center"/>
    </xf>
    <xf numFmtId="0" fontId="2930" fillId="2053" borderId="2267" xfId="32"/>
    <xf numFmtId="0" fontId="2925" fillId="2053" borderId="2267" xfId="32" applyAlignment="1">
      <alignment vertical="bottom"/>
    </xf>
    <xf numFmtId="0" fontId="2931" fillId="2053" borderId="2274" xfId="32"/>
    <xf numFmtId="0" fontId="2923" fillId="2053" borderId="2275" xfId="32"/>
    <xf numFmtId="0" fontId="2925" fillId="2053" borderId="2276" xfId="32"/>
    <xf numFmtId="0" fontId="2931" fillId="2053" borderId="2277" xfId="32" applyAlignment="1">
      <alignment horizontal="center"/>
    </xf>
    <xf numFmtId="0" fontId="2931" fillId="2053" borderId="2267" xfId="32" applyAlignment="1">
      <alignment horizontal="center"/>
    </xf>
    <xf numFmtId="0" fontId="2925" fillId="2053" borderId="2277" xfId="32" applyAlignment="1">
      <alignment horizontal="center"/>
    </xf>
    <xf numFmtId="0" fontId="2925" fillId="2053" borderId="2278" xfId="32"/>
    <xf numFmtId="0" fontId="2932" fillId="2053" borderId="2279" xfId="32" applyAlignment="1">
      <alignment wrapText="1"/>
    </xf>
    <xf numFmtId="0" fontId="2931" fillId="2053" borderId="2277" xfId="32" applyAlignment="1">
      <alignment horizontal="center" wrapText="1"/>
    </xf>
    <xf numFmtId="0" fontId="2932" fillId="2053" borderId="2280" xfId="32" applyAlignment="1">
      <alignment wrapText="1"/>
    </xf>
    <xf numFmtId="0" fontId="2920" fillId="2053" borderId="2268" xfId="32" applyAlignment="1">
      <alignment horizontal="center" vertical="center"/>
    </xf>
    <xf numFmtId="0" fontId="2923" fillId="2053" borderId="2281" xfId="32"/>
    <xf numFmtId="0" fontId="2931" fillId="2053" borderId="2274" xfId="32" applyAlignment="1">
      <alignment horizontal="center" wrapText="1"/>
    </xf>
    <xf numFmtId="0" fontId="2931" fillId="2053" borderId="2280" xfId="32" applyAlignment="1">
      <alignment wrapText="1"/>
    </xf>
    <xf numFmtId="0" fontId="2931" fillId="2053" borderId="2279" xfId="32" applyAlignment="1">
      <alignment wrapText="1"/>
    </xf>
    <xf numFmtId="0" fontId="2919" fillId="2053" borderId="2268" xfId="32" applyAlignment="1">
      <alignment vertical="center"/>
    </xf>
    <xf numFmtId="0" fontId="2919" fillId="2065" borderId="2268" xfId="32" applyAlignment="1">
      <alignment vertical="center"/>
    </xf>
    <xf numFmtId="0" fontId="2920" fillId="2053" borderId="2268" xfId="32" applyAlignment="1">
      <alignment horizontal="left" vertical="center" wrapText="1"/>
    </xf>
    <xf numFmtId="0" fontId="2933" fillId="2058" borderId="2268" xfId="32" applyAlignment="1">
      <alignment horizontal="center" vertical="center"/>
    </xf>
    <xf numFmtId="0" fontId="2924" fillId="2064" borderId="2268" xfId="32" applyAlignment="1">
      <alignment horizontal="center" vertical="center" wrapText="1"/>
    </xf>
    <xf numFmtId="0" fontId="2924" fillId="2064" borderId="2269" xfId="32" applyAlignment="1">
      <alignment horizontal="center" vertical="center" wrapText="1"/>
    </xf>
    <xf numFmtId="0" fontId="2919" fillId="2053" borderId="2268" xfId="32" applyAlignment="1">
      <alignment horizontal="left" vertical="center"/>
    </xf>
    <xf numFmtId="164" fontId="2919" fillId="2053" borderId="2268" xfId="32" applyAlignment="1">
      <alignment horizontal="center" vertical="center"/>
    </xf>
    <xf numFmtId="0" fontId="2919" fillId="2053" borderId="2269" xfId="32" applyAlignment="1">
      <alignment horizontal="left" vertical="center" wrapText="1"/>
    </xf>
    <xf numFmtId="0" fontId="2934" fillId="2058" borderId="2268" xfId="32" applyAlignment="1">
      <alignment horizontal="left" vertical="center"/>
    </xf>
    <xf numFmtId="0" fontId="2919" fillId="2058" borderId="2268" xfId="32" applyAlignment="1">
      <alignment horizontal="left" vertical="center" wrapText="1"/>
    </xf>
    <xf numFmtId="164" fontId="2919" fillId="2058" borderId="2268" xfId="32" applyAlignment="1">
      <alignment horizontal="center" vertical="center"/>
    </xf>
    <xf numFmtId="0" fontId="2934" fillId="2058" borderId="2269" xfId="32" applyAlignment="1">
      <alignment horizontal="left" vertical="center" wrapText="1"/>
    </xf>
    <xf numFmtId="0" fontId="2919" fillId="2058" borderId="2269" xfId="32" applyAlignment="1">
      <alignment horizontal="left" vertical="center" wrapText="1"/>
    </xf>
    <xf numFmtId="0" fontId="2919" fillId="2059" borderId="2268" xfId="32" applyAlignment="1">
      <alignment horizontal="left" vertical="center"/>
    </xf>
    <xf numFmtId="0" fontId="2919" fillId="2059" borderId="2268" xfId="32" applyAlignment="1">
      <alignment horizontal="left" vertical="center" wrapText="1"/>
    </xf>
    <xf numFmtId="164" fontId="2919" fillId="2059" borderId="2268" xfId="32" applyAlignment="1">
      <alignment horizontal="center" vertical="center"/>
    </xf>
    <xf numFmtId="0" fontId="2934" fillId="2059" borderId="2269" xfId="32" applyAlignment="1">
      <alignment horizontal="left" vertical="center" wrapText="1"/>
    </xf>
    <xf numFmtId="0" fontId="2919" fillId="2059" borderId="2269" xfId="32" applyAlignment="1">
      <alignment horizontal="left" vertical="center" wrapText="1"/>
    </xf>
    <xf numFmtId="0" fontId="2919" fillId="2060" borderId="2268" xfId="32" applyAlignment="1">
      <alignment horizontal="left" vertical="center"/>
    </xf>
    <xf numFmtId="0" fontId="2919" fillId="2060" borderId="2268" xfId="32" applyAlignment="1">
      <alignment horizontal="left" vertical="center" wrapText="1"/>
    </xf>
    <xf numFmtId="164" fontId="2919" fillId="2060" borderId="2268" xfId="32" applyAlignment="1">
      <alignment horizontal="center" vertical="center"/>
    </xf>
    <xf numFmtId="0" fontId="2934" fillId="2060" borderId="2269" xfId="32" applyAlignment="1">
      <alignment horizontal="left" vertical="center" wrapText="1"/>
    </xf>
    <xf numFmtId="0" fontId="2919" fillId="2060" borderId="2269" xfId="32" applyAlignment="1">
      <alignment horizontal="left" vertical="center" wrapText="1"/>
    </xf>
    <xf numFmtId="0" fontId="2919" fillId="2061" borderId="2268" xfId="32" applyAlignment="1">
      <alignment horizontal="left" vertical="center"/>
    </xf>
    <xf numFmtId="0" fontId="2919" fillId="2061" borderId="2268" xfId="32" applyAlignment="1">
      <alignment horizontal="left" vertical="center" wrapText="1"/>
    </xf>
    <xf numFmtId="164" fontId="2919" fillId="2061" borderId="2268" xfId="32" applyAlignment="1">
      <alignment horizontal="center" vertical="center"/>
    </xf>
    <xf numFmtId="0" fontId="2934" fillId="2061" borderId="2269" xfId="32" applyAlignment="1">
      <alignment horizontal="left" vertical="center" wrapText="1"/>
    </xf>
    <xf numFmtId="0" fontId="2919" fillId="2061" borderId="2269" xfId="32" applyAlignment="1">
      <alignment horizontal="left" vertical="center" wrapText="1"/>
    </xf>
    <xf numFmtId="0" fontId="2919" fillId="2062" borderId="2268" xfId="32" applyAlignment="1">
      <alignment horizontal="left" vertical="center"/>
    </xf>
    <xf numFmtId="0" fontId="2919" fillId="2062" borderId="2268" xfId="32" applyAlignment="1">
      <alignment horizontal="left" vertical="center" wrapText="1"/>
    </xf>
    <xf numFmtId="164" fontId="2919" fillId="2062" borderId="2268" xfId="32" applyAlignment="1">
      <alignment horizontal="center" vertical="center"/>
    </xf>
    <xf numFmtId="0" fontId="2934" fillId="2062" borderId="2269" xfId="32" applyAlignment="1">
      <alignment horizontal="left" vertical="center" wrapText="1"/>
    </xf>
    <xf numFmtId="0" fontId="2919" fillId="2062" borderId="2269" xfId="32" applyAlignment="1">
      <alignment horizontal="left" vertical="center" wrapText="1"/>
    </xf>
    <xf numFmtId="0" fontId="2935" fillId="2053" borderId="2267" xfId="32" applyAlignment="1">
      <alignment horizontal="left" vertical="center" wrapText="1"/>
    </xf>
    <xf numFmtId="0" fontId="2936" fillId="2053" borderId="2267" xfId="32"/>
    <xf numFmtId="0" fontId="2936" fillId="2053" borderId="2267" xfId="32" applyAlignment="1">
      <alignment wrapText="1"/>
    </xf>
    <xf numFmtId="0" fontId="2937" fillId="2066" borderId="2282" xfId="32" applyAlignment="1">
      <alignment horizontal="center" wrapText="1"/>
    </xf>
    <xf numFmtId="0" fontId="2937" fillId="2066" borderId="2283" xfId="32" applyAlignment="1">
      <alignment horizontal="center" wrapText="1"/>
    </xf>
    <xf numFmtId="0" fontId="2937" fillId="2066" borderId="2284" xfId="32" applyAlignment="1">
      <alignment horizontal="center" wrapText="1"/>
    </xf>
    <xf numFmtId="0" fontId="2938" fillId="2057" borderId="2285" xfId="32" applyAlignment="1">
      <alignment wrapText="1"/>
    </xf>
    <xf numFmtId="0" fontId="2939" fillId="2067" borderId="2286" xfId="32" applyAlignment="1">
      <alignment wrapText="1"/>
    </xf>
    <xf numFmtId="0" fontId="2939" fillId="2068" borderId="2286" xfId="32" applyAlignment="1">
      <alignment wrapText="1"/>
    </xf>
    <xf numFmtId="0" fontId="2939" fillId="2068" borderId="2287" xfId="32" applyAlignment="1">
      <alignment wrapText="1"/>
    </xf>
    <xf numFmtId="0" fontId="2938" fillId="2057" borderId="2288" xfId="32" applyAlignment="1">
      <alignment wrapText="1"/>
    </xf>
    <xf numFmtId="0" fontId="2939" fillId="2069" borderId="2286" xfId="32" applyAlignment="1">
      <alignment wrapText="1"/>
    </xf>
    <xf numFmtId="0" fontId="2939" fillId="2069" borderId="2289" xfId="32" applyAlignment="1">
      <alignment wrapText="1"/>
    </xf>
    <xf numFmtId="0" fontId="2939" fillId="2067" borderId="2289" xfId="32" applyAlignment="1">
      <alignment wrapText="1"/>
    </xf>
    <xf numFmtId="0" fontId="2939" fillId="2068" borderId="2289" xfId="32" applyAlignment="1">
      <alignment wrapText="1"/>
    </xf>
    <xf numFmtId="0" fontId="2938" fillId="2057" borderId="2290" xfId="32" applyAlignment="1">
      <alignment wrapText="1"/>
    </xf>
    <xf numFmtId="0" fontId="2939" fillId="2068" borderId="2291" xfId="32" applyAlignment="1">
      <alignment wrapText="1"/>
    </xf>
    <xf numFmtId="0" fontId="2939" fillId="2067" borderId="2291" xfId="32" applyAlignment="1">
      <alignment wrapText="1"/>
    </xf>
    <xf numFmtId="0" fontId="2939" fillId="2068" borderId="2292" xfId="32" applyAlignment="1">
      <alignment wrapText="1"/>
    </xf>
    <xf numFmtId="0" fontId="2925" fillId="2053" borderId="2293" xfId="32"/>
    <xf numFmtId="0" fontId="2925" fillId="2053" borderId="2293" xfId="32" applyAlignment="1">
      <alignment wrapText="1"/>
    </xf>
    <xf numFmtId="0" fontId="2940" fillId="2053" borderId="2267" xfId="32"/>
    <xf numFmtId="0" fontId="2932" fillId="2063" borderId="2279" xfId="32" applyAlignment="1">
      <alignment wrapText="1"/>
    </xf>
    <xf numFmtId="0" fontId="2941" fillId="2063" borderId="2279" xfId="32" applyAlignment="1">
      <alignment wrapText="1"/>
    </xf>
    <xf numFmtId="0" fontId="2942" fillId="2053" borderId="2267" xfId="32" applyAlignment="1">
      <alignment vertical="top" wrapText="1"/>
    </xf>
    <xf numFmtId="0" fontId="2927" fillId="2053" borderId="2293" xfId="32"/>
    <xf numFmtId="0" fontId="2943" fillId="2053" borderId="2267" xfId="32" applyAlignment="1">
      <alignment horizontal="center" vertical="center"/>
    </xf>
    <xf numFmtId="0" fontId="2944" fillId="2069" borderId="2267" xfId="32" applyAlignment="1">
      <alignment horizontal="center"/>
    </xf>
    <xf numFmtId="0" fontId="2925" fillId="2053" borderId="2267" xfId="32" applyAlignment="1">
      <alignment horizontal="center"/>
    </xf>
    <xf numFmtId="10" fontId="2925" fillId="2053" borderId="2267" xfId="32" applyAlignment="1">
      <alignment horizontal="center"/>
    </xf>
    <xf numFmtId="0" fontId="2945" fillId="2070" borderId="2293" xfId="32" applyAlignment="1">
      <alignment horizontal="center" vertical="center" wrapText="1"/>
    </xf>
    <xf numFmtId="0" fontId="2945" fillId="2069" borderId="2293" xfId="32" applyAlignment="1">
      <alignment horizontal="center" vertical="center" wrapText="1"/>
    </xf>
    <xf numFmtId="0" fontId="2925" fillId="2069" borderId="2293" xfId="32" applyAlignment="1">
      <alignment vertical="bottom"/>
    </xf>
    <xf numFmtId="0" fontId="2925" fillId="2071" borderId="2293" xfId="32" applyAlignment="1">
      <alignment horizontal="center"/>
    </xf>
    <xf numFmtId="0" fontId="2925" fillId="2072" borderId="2267" xfId="32" applyAlignment="1">
      <alignment horizontal="center"/>
    </xf>
    <xf numFmtId="0" fontId="2925" fillId="2073" borderId="2293" xfId="32" applyAlignment="1">
      <alignment horizontal="center"/>
    </xf>
    <xf numFmtId="0" fontId="2925" fillId="2053" borderId="2267" xfId="32" applyAlignment="1">
      <alignment vertical="bottom" wrapText="1"/>
    </xf>
    <xf numFmtId="0" fontId="2925" fillId="2074" borderId="2293" xfId="32" applyAlignment="1">
      <alignment horizontal="center"/>
    </xf>
    <xf numFmtId="0" fontId="2945" fillId="2075" borderId="2293" xfId="32" applyAlignment="1">
      <alignment horizontal="center"/>
    </xf>
    <xf numFmtId="0" fontId="2925" fillId="2076" borderId="2293" xfId="32" applyAlignment="1">
      <alignment horizontal="center"/>
    </xf>
    <xf numFmtId="0" fontId="2925" fillId="2077" borderId="2293" xfId="32" applyAlignment="1">
      <alignment horizontal="center"/>
    </xf>
    <xf numFmtId="0" fontId="2925" fillId="2078" borderId="2293" xfId="32" applyAlignment="1">
      <alignment horizontal="center"/>
    </xf>
    <xf numFmtId="0" fontId="2925" fillId="2079" borderId="2293" xfId="32" applyAlignment="1">
      <alignment horizontal="center"/>
    </xf>
    <xf numFmtId="0" fontId="2946" fillId="2053" borderId="2267" xfId="32" applyAlignment="1">
      <alignment horizontal="center" vertical="bottom"/>
    </xf>
    <xf numFmtId="0" fontId="2925" fillId="2080" borderId="2293" xfId="32" applyAlignment="1">
      <alignment horizontal="center"/>
    </xf>
    <xf numFmtId="0" fontId="2925" fillId="2081" borderId="2293" xfId="32" applyAlignment="1">
      <alignment horizontal="center"/>
    </xf>
    <xf numFmtId="0" fontId="2925" fillId="2082" borderId="2293" xfId="32" applyAlignment="1">
      <alignment horizontal="center"/>
    </xf>
    <xf numFmtId="0" fontId="2925" fillId="2083" borderId="2293" xfId="32" applyAlignment="1">
      <alignment horizontal="center"/>
    </xf>
    <xf numFmtId="0" fontId="2925" fillId="2084" borderId="2293" xfId="32" applyAlignment="1">
      <alignment horizontal="center"/>
    </xf>
    <xf numFmtId="0" fontId="2925" fillId="2085" borderId="2293" xfId="32" applyAlignment="1">
      <alignment horizontal="center"/>
    </xf>
    <xf numFmtId="0" fontId="2925" fillId="2086" borderId="2293" xfId="32" applyAlignment="1">
      <alignment horizontal="center"/>
    </xf>
    <xf numFmtId="0" fontId="2925" fillId="2087" borderId="2293" xfId="32" applyAlignment="1">
      <alignment horizontal="center"/>
    </xf>
    <xf numFmtId="0" fontId="2925" fillId="2088" borderId="2293" xfId="32" applyAlignment="1">
      <alignment horizontal="center"/>
    </xf>
    <xf numFmtId="0" fontId="2925" fillId="2089" borderId="2293" xfId="32" applyAlignment="1">
      <alignment horizontal="center"/>
    </xf>
    <xf numFmtId="0" fontId="2925" fillId="2090" borderId="2293" xfId="32" applyAlignment="1">
      <alignment horizontal="center"/>
    </xf>
    <xf numFmtId="0" fontId="2925" fillId="2091" borderId="2293" xfId="32" applyAlignment="1">
      <alignment horizontal="center"/>
    </xf>
    <xf numFmtId="0" fontId="2927" fillId="2053" borderId="2293" xfId="32" applyAlignment="1">
      <alignment horizontal="center"/>
    </xf>
    <xf numFmtId="0" fontId="2945" fillId="2053" borderId="2267" xfId="32" applyAlignment="1">
      <alignment horizontal="center" vertical="center" wrapText="1"/>
    </xf>
    <xf numFmtId="0" fontId="2925" fillId="2069" borderId="2267" xfId="32"/>
    <xf numFmtId="0" fontId="2947" fillId="2069" borderId="2267" xfId="32"/>
    <xf numFmtId="0" fontId="2948" fillId="2069" borderId="2267" xfId="32"/>
    <xf numFmtId="0" fontId="2919" fillId="2053" borderId="2267" xfId="32"/>
    <xf numFmtId="0" fontId="2934" fillId="2053" borderId="2294" xfId="32" applyAlignment="1">
      <alignment horizontal="left" vertical="center" wrapText="1"/>
    </xf>
    <xf numFmtId="0" fontId="2919" fillId="2053" borderId="2295" xfId="32" applyAlignment="1">
      <alignment horizontal="left" vertical="center" wrapText="1"/>
    </xf>
    <xf numFmtId="0" fontId="2923" fillId="2053" borderId="2296" xfId="32"/>
    <xf numFmtId="0" fontId="2923" fillId="2053" borderId="2297" xfId="32"/>
    <xf numFmtId="0" fontId="2919" fillId="2053" borderId="2294" xfId="32" applyAlignment="1">
      <alignment horizontal="left" vertical="center" wrapText="1"/>
    </xf>
    <xf numFmtId="0" fontId="2921" fillId="2053" borderId="2296" xfId="32"/>
    <xf numFmtId="0" fontId="2921" fillId="2053" borderId="2297" xfId="32"/>
    <xf numFmtId="0" fontId="2934" fillId="2053" borderId="2294" xfId="32" applyAlignment="1">
      <alignment horizontal="center" vertical="center"/>
    </xf>
    <xf numFmtId="0" fontId="2919" fillId="2053" borderId="2294" xfId="32" applyAlignment="1">
      <alignment horizontal="center" vertical="center"/>
    </xf>
    <xf numFmtId="0" fontId="2934" fillId="2092" borderId="2269" xfId="32" applyAlignment="1">
      <alignment horizontal="left" vertical="center" wrapText="1"/>
    </xf>
    <xf numFmtId="0" fontId="2929" fillId="2093" borderId="2268" xfId="32" applyAlignment="1">
      <alignment horizontal="center" vertical="center" wrapText="1"/>
    </xf>
    <xf numFmtId="0" fontId="2929" fillId="2093" borderId="2269" xfId="32" applyAlignment="1">
      <alignment horizontal="center" vertical="center" wrapText="1"/>
    </xf>
    <xf numFmtId="0" fontId="2929" fillId="2053" borderId="2268" xfId="32" applyAlignment="1">
      <alignment horizontal="center" vertical="center" wrapText="1"/>
    </xf>
    <xf numFmtId="0" fontId="2935" fillId="2053" borderId="2268" xfId="32" applyAlignment="1">
      <alignment horizontal="center" vertical="center" wrapText="1"/>
    </xf>
    <xf numFmtId="0" fontId="2929" fillId="2058" borderId="2268" xfId="32" applyAlignment="1">
      <alignment horizontal="center" vertical="center" wrapText="1"/>
    </xf>
    <xf numFmtId="0" fontId="2920" fillId="2053" borderId="2269" xfId="32" applyAlignment="1">
      <alignment horizontal="left" vertical="center" wrapText="1"/>
    </xf>
    <xf numFmtId="0" fontId="2931" fillId="2053" borderId="2267" xfId="32" applyAlignment="1">
      <alignment horizontal="left"/>
    </xf>
    <xf numFmtId="0" fontId="2949" fillId="2053" borderId="2267" xfId="32"/>
    <xf numFmtId="0" fontId="2950" fillId="2053" borderId="2267" xfId="32" applyAlignment="1">
      <alignment horizontal="left" vertical="center"/>
    </xf>
    <xf numFmtId="0" fontId="2934" fillId="2053" borderId="2268" xfId="32" applyAlignment="1">
      <alignment horizontal="center" vertical="center"/>
    </xf>
    <xf numFmtId="0" fontId="2934" fillId="2053" borderId="2267" xfId="32" applyAlignment="1">
      <alignment horizontal="center" vertical="center"/>
    </xf>
    <xf numFmtId="0" fontId="2919" fillId="2053" borderId="2267" xfId="32" applyAlignment="1">
      <alignment horizontal="left" vertical="center" wrapText="1"/>
    </xf>
    <xf numFmtId="0" fontId="2920" fillId="2053" borderId="2267" xfId="32" applyAlignment="1">
      <alignment horizontal="left" vertical="center" wrapText="1"/>
    </xf>
    <xf numFmtId="0" fontId="2919" fillId="2053" borderId="2268" xfId="32" applyAlignment="1">
      <alignment horizontal="center" vertical="center"/>
    </xf>
    <xf numFmtId="0" fontId="2931" fillId="2069" borderId="2293" xfId="32" applyAlignment="1">
      <alignment horizontal="center" wrapText="1"/>
    </xf>
    <xf numFmtId="0" fontId="2931" fillId="2053" borderId="2293" xfId="32" applyAlignment="1">
      <alignment horizontal="center" wrapText="1"/>
    </xf>
    <xf numFmtId="0" fontId="2925" fillId="2053" borderId="2293" xfId="32" applyAlignment="1">
      <alignment vertical="bottom"/>
    </xf>
    <xf numFmtId="0" fontId="2925" fillId="2053" borderId="2293" xfId="32" applyAlignment="1">
      <alignment horizontal="center"/>
    </xf>
    <xf numFmtId="3" fontId="2920" fillId="2053" borderId="2268" xfId="32" applyAlignment="1">
      <alignment horizontal="center" vertical="center"/>
    </xf>
    <xf numFmtId="10" fontId="2925" fillId="2053" borderId="2293" xfId="32" applyAlignment="1">
      <alignment horizontal="center"/>
    </xf>
    <xf numFmtId="10" fontId="2925" fillId="2069" borderId="2293" xfId="32" applyAlignment="1">
      <alignment horizontal="center"/>
    </xf>
    <xf numFmtId="0" fontId="2931" fillId="2053" borderId="2267" xfId="32" applyAlignment="1">
      <alignment horizontal="left" vertical="center" wrapText="1"/>
    </xf>
    <xf numFmtId="0" fontId="2931" fillId="2053" borderId="2267" xfId="32" applyAlignment="1">
      <alignment horizontal="center" vertical="center" wrapText="1"/>
    </xf>
    <xf numFmtId="0" fontId="2931" fillId="2053" borderId="2267" xfId="32" applyAlignment="1">
      <alignment horizontal="center" wrapText="1"/>
    </xf>
    <xf numFmtId="0" fontId="2951" fillId="2093" borderId="2268" xfId="32" applyAlignment="1">
      <alignment horizontal="center" vertical="center" wrapText="1"/>
    </xf>
    <xf numFmtId="0" fontId="2925" fillId="2053" borderId="2293" xfId="32" applyAlignment="1">
      <alignment horizontal="center" vertical="bottom"/>
    </xf>
    <xf numFmtId="0" fontId="2920" fillId="2053" borderId="2268" xfId="32" applyAlignment="1">
      <alignment horizontal="center" vertical="center" wrapText="1"/>
    </xf>
    <xf numFmtId="3" fontId="2919" fillId="2053" borderId="2268" xfId="32" applyAlignment="1">
      <alignment vertical="center"/>
    </xf>
    <xf numFmtId="0" fontId="2925" fillId="2053" borderId="2298" xfId="32" applyAlignment="1">
      <alignment horizontal="center"/>
    </xf>
    <xf numFmtId="0" fontId="2927" fillId="2053" borderId="2299" xfId="32"/>
    <xf numFmtId="0" fontId="2925" fillId="2053" borderId="2267" xfId="32" applyAlignment="1">
      <alignment horizontal="left" vertical="center"/>
    </xf>
    <xf numFmtId="0" fontId="2927" fillId="2053" borderId="2300" xfId="32"/>
    <xf numFmtId="0" fontId="2925" fillId="2053" borderId="2267" xfId="32" applyAlignment="1">
      <alignment horizontal="left" vertical="center" wrapText="1"/>
    </xf>
    <xf numFmtId="10" fontId="2927" fillId="2053" borderId="2293" xfId="32" applyAlignment="1">
      <alignment horizontal="center"/>
    </xf>
    <xf numFmtId="10" fontId="2925" fillId="2053" borderId="2267" xfId="32"/>
    <xf numFmtId="0" fontId="2925" fillId="2053" borderId="2267" xfId="32" applyAlignment="1">
      <alignment wrapText="1"/>
    </xf>
    <xf numFmtId="0" fontId="2925" fillId="2053" borderId="2267" xfId="32" applyAlignment="1">
      <alignment horizontal="center" vertical="center"/>
    </xf>
    <xf numFmtId="0" fontId="2934" fillId="2053" borderId="2267" xfId="32" applyAlignment="1">
      <alignment horizontal="left" vertical="center"/>
    </xf>
    <xf numFmtId="0" fontId="2926" fillId="2053" borderId="2267" xfId="32" applyAlignment="1">
      <alignment horizontal="center" vertical="center" wrapText="1"/>
    </xf>
    <xf numFmtId="10" fontId="2926" fillId="2053" borderId="2267" xfId="32" applyAlignment="1">
      <alignment horizontal="center" vertical="center" wrapText="1"/>
    </xf>
    <xf numFmtId="0" fontId="2919" fillId="2053" borderId="2267" xfId="32" applyAlignment="1">
      <alignment horizontal="center" vertical="center"/>
    </xf>
    <xf numFmtId="10" fontId="2920" fillId="2053" borderId="2267" xfId="32" applyAlignment="1">
      <alignment horizontal="left" vertical="center" wrapText="1"/>
    </xf>
    <xf numFmtId="0" fontId="2934" fillId="2092" borderId="2268" xfId="32" applyAlignment="1">
      <alignment horizontal="center" vertical="center"/>
    </xf>
    <xf numFmtId="0" fontId="2919" fillId="2092" borderId="2268" xfId="32" applyAlignment="1">
      <alignment horizontal="left" vertical="center" wrapText="1"/>
    </xf>
    <xf numFmtId="0" fontId="2920" fillId="2092" borderId="2268" xfId="32" applyAlignment="1">
      <alignment horizontal="center" vertical="center"/>
    </xf>
    <xf numFmtId="0" fontId="2919" fillId="2092" borderId="2268" xfId="32" applyAlignment="1">
      <alignment horizontal="center" vertical="center"/>
    </xf>
    <xf numFmtId="2" fontId="2919" fillId="2092" borderId="2268" xfId="32" applyAlignment="1">
      <alignment horizontal="center" vertical="center"/>
    </xf>
    <xf numFmtId="2" fontId="2934" fillId="2092" borderId="2268" xfId="32" applyAlignment="1">
      <alignment horizontal="center" vertical="center"/>
    </xf>
    <xf numFmtId="0" fontId="2920" fillId="2092" borderId="2268" xfId="32" applyAlignment="1">
      <alignment horizontal="left" vertical="center" wrapText="1"/>
    </xf>
    <xf numFmtId="0" fontId="2919" fillId="2092" borderId="2268" xfId="32" applyAlignment="1">
      <alignment vertical="center"/>
    </xf>
    <xf numFmtId="0" fontId="2929" fillId="2092" borderId="2268" xfId="32" applyAlignment="1">
      <alignment horizontal="right" vertical="center"/>
    </xf>
    <xf numFmtId="0" fontId="2945" fillId="2053" borderId="2267" xfId="32" applyAlignment="1">
      <alignment horizontal="left" vertical="center" wrapText="1"/>
    </xf>
    <xf numFmtId="0" fontId="2922" fillId="2053" borderId="2267" xfId="32" applyAlignment="1">
      <alignment horizontal="left" vertical="center"/>
    </xf>
    <xf numFmtId="0" fontId="2946" fillId="2053" borderId="2293" xfId="32" applyAlignment="1">
      <alignment horizontal="center" vertical="bottom"/>
    </xf>
    <xf numFmtId="0" fontId="2921" fillId="2053" borderId="2267" xfId="32" applyAlignment="1">
      <alignment horizontal="center" vertical="center" wrapText="1"/>
    </xf>
    <xf numFmtId="0" fontId="2952" fillId="2053" borderId="2293" xfId="32" applyAlignment="1">
      <alignment horizontal="center" vertical="bottom"/>
    </xf>
    <xf numFmtId="0" fontId="2952" fillId="2069" borderId="2293" xfId="32" applyAlignment="1">
      <alignment horizontal="center" vertical="bottom"/>
    </xf>
    <xf numFmtId="0" fontId="2925" fillId="2069" borderId="2293" xfId="32"/>
    <xf numFmtId="10" fontId="2925" fillId="2053" borderId="2293" xfId="32"/>
    <xf numFmtId="0" fontId="2953" fillId="2053" borderId="2267" xfId="32" applyAlignment="1">
      <alignment horizontal="center" vertical="center" wrapText="1"/>
    </xf>
    <xf numFmtId="0" fontId="2945" fillId="2053" borderId="2267" xfId="32"/>
    <xf numFmtId="0" fontId="2952" fillId="2094" borderId="2293" xfId="32" applyAlignment="1">
      <alignment horizontal="center" vertical="bottom"/>
    </xf>
    <xf numFmtId="0" fontId="2925" fillId="2069" borderId="2293" xfId="32" applyAlignment="1">
      <alignment horizontal="center"/>
    </xf>
    <xf numFmtId="0" fontId="2925" fillId="2094" borderId="2293" xfId="32" applyAlignment="1">
      <alignment horizontal="center"/>
    </xf>
    <xf numFmtId="0" fontId="2925" fillId="2069" borderId="2267" xfId="32" applyAlignment="1">
      <alignment horizontal="center"/>
    </xf>
    <xf numFmtId="0" fontId="2926" fillId="2053" borderId="2267" xfId="32" applyAlignment="1">
      <alignment horizontal="center" vertical="center"/>
    </xf>
    <xf numFmtId="0" fontId="2954" fillId="2069" borderId="2267" xfId="32"/>
    <xf numFmtId="0" fontId="2946" fillId="2053" borderId="2298" xfId="32" applyAlignment="1">
      <alignment horizontal="center" wrapText="1"/>
    </xf>
    <xf numFmtId="0" fontId="2955" fillId="2053" borderId="2301" xfId="32" applyAlignment="1">
      <alignment horizontal="left" wrapText="1"/>
    </xf>
    <xf numFmtId="0" fontId="2945" fillId="2053" borderId="2293" xfId="32" applyAlignment="1">
      <alignment horizontal="center"/>
    </xf>
    <xf numFmtId="0" fontId="2956" fillId="2093" borderId="2268" xfId="32" applyAlignment="1">
      <alignment horizontal="center" vertical="center" wrapText="1"/>
    </xf>
    <xf numFmtId="0" fontId="2945" fillId="2053" borderId="2267" xfId="32" applyAlignment="1">
      <alignment horizontal="center"/>
    </xf>
    <xf numFmtId="0" fontId="2955" fillId="2053" borderId="2300" xfId="32" applyAlignment="1">
      <alignment horizontal="left" wrapText="1"/>
    </xf>
    <xf numFmtId="0" fontId="2945" fillId="2069" borderId="2293" xfId="32"/>
    <xf numFmtId="0" fontId="2945" fillId="2053" borderId="2293" xfId="32"/>
    <xf numFmtId="10" fontId="2945" fillId="2053" borderId="2293" xfId="32"/>
    <xf numFmtId="0" fontId="2945" fillId="2069" borderId="2293" xfId="32" applyAlignment="1">
      <alignment horizontal="center"/>
    </xf>
    <xf numFmtId="0" fontId="2945" fillId="2094" borderId="2293" xfId="32" applyAlignment="1">
      <alignment horizontal="center"/>
    </xf>
    <xf numFmtId="0" fontId="2945" fillId="2069" borderId="2267" xfId="32" applyAlignment="1">
      <alignment horizontal="center"/>
    </xf>
    <xf numFmtId="0" fontId="2945" fillId="2069" borderId="2267" xfId="32"/>
    <xf numFmtId="165" fontId="2925" fillId="2053" borderId="2293" xfId="32" applyAlignment="1">
      <alignment horizontal="center"/>
    </xf>
    <xf numFmtId="0" fontId="2925" fillId="2053" borderId="2293" xfId="32" applyAlignment="1">
      <alignment horizontal="center" vertical="center"/>
    </xf>
    <xf numFmtId="0" fontId="2955" fillId="2053" borderId="2293" xfId="32" applyAlignment="1">
      <alignment horizontal="center" vertical="center" wrapText="1"/>
    </xf>
    <xf numFmtId="10" fontId="2925" fillId="2053" borderId="2293" xfId="32" applyAlignment="1">
      <alignment horizontal="center" vertical="center"/>
    </xf>
    <xf numFmtId="9" fontId="2925" fillId="2053" borderId="2293" xfId="32" applyAlignment="1">
      <alignment horizontal="center" vertical="center"/>
    </xf>
    <xf numFmtId="0" fontId="2925" fillId="2053" borderId="2293" xfId="32" applyAlignment="1">
      <alignment horizontal="left" vertical="bottom" wrapText="1"/>
    </xf>
    <xf numFmtId="0" fontId="2946" fillId="2053" borderId="2293" xfId="32" applyAlignment="1">
      <alignment horizontal="center" wrapText="1"/>
    </xf>
    <xf numFmtId="0" fontId="2945" fillId="2053" borderId="2293" xfId="32" applyAlignment="1">
      <alignment horizontal="center" wrapText="1"/>
    </xf>
    <xf numFmtId="0" fontId="2955" fillId="2053" borderId="2293" xfId="32" applyAlignment="1">
      <alignment horizontal="center" wrapText="1"/>
    </xf>
    <xf numFmtId="0" fontId="2945" fillId="2053" borderId="2293" xfId="32" applyAlignment="1">
      <alignment horizontal="right" wrapText="1"/>
    </xf>
    <xf numFmtId="0" fontId="2945" fillId="2053" borderId="2293" xfId="32" applyAlignment="1">
      <alignment horizontal="left" wrapText="1"/>
    </xf>
    <xf numFmtId="0" fontId="2951" fillId="2092" borderId="2268" xfId="32" applyAlignment="1">
      <alignment horizontal="center" vertical="center" wrapText="1"/>
    </xf>
    <xf numFmtId="10" fontId="2945" fillId="2053" borderId="2293" xfId="32" applyAlignment="1">
      <alignment horizontal="right" wrapText="1"/>
    </xf>
    <xf numFmtId="0" fontId="2925" fillId="2094" borderId="2293" xfId="32" applyAlignment="1">
      <alignment horizontal="left" vertical="bottom" wrapText="1"/>
    </xf>
    <xf numFmtId="0" fontId="2919" fillId="2053" borderId="2267" xfId="32" applyAlignment="1">
      <alignment vertical="center"/>
    </xf>
    <xf numFmtId="0" fontId="2935" fillId="2053" borderId="2268" xfId="32" applyAlignment="1">
      <alignment horizontal="center" vertical="center"/>
    </xf>
    <xf numFmtId="0" fontId="2957" fillId="2053" borderId="2267" xfId="32" applyAlignment="1">
      <alignment horizontal="center" vertical="center" wrapText="1"/>
    </xf>
    <xf numFmtId="0" fontId="2957" fillId="2053" borderId="2267" xfId="32" applyAlignment="1">
      <alignment horizontal="center" vertical="center"/>
    </xf>
    <xf numFmtId="0" fontId="2919" fillId="2093" borderId="2268" xfId="32" applyAlignment="1">
      <alignment vertical="center"/>
    </xf>
    <xf numFmtId="0" fontId="2929" fillId="2053" borderId="2268" xfId="32" applyAlignment="1">
      <alignment horizontal="center" vertical="center"/>
    </xf>
    <xf numFmtId="0" fontId="2958" fillId="2053" borderId="2268" xfId="32" applyAlignment="1">
      <alignment horizontal="center" vertical="center"/>
    </xf>
    <xf numFmtId="0" fontId="2919" fillId="2095" borderId="2268" xfId="32" applyAlignment="1">
      <alignment vertical="center"/>
    </xf>
    <xf numFmtId="0" fontId="2925" fillId="2053" borderId="2267" xfId="32" applyAlignment="1">
      <alignment vertical="center" wrapText="1"/>
    </xf>
    <xf numFmtId="0" fontId="2925" fillId="2053" borderId="2267" xfId="32" applyAlignment="1">
      <alignment horizontal="center" vertical="center" wrapText="1"/>
    </xf>
    <xf numFmtId="0" fontId="2929" fillId="2053" borderId="2267" xfId="32" applyAlignment="1">
      <alignment horizontal="center" vertical="center"/>
    </xf>
    <xf numFmtId="0" fontId="2959" fillId="2053" borderId="2267" xfId="32" applyAlignment="1">
      <alignment horizontal="center" vertical="center"/>
    </xf>
    <xf numFmtId="0" fontId="2920" fillId="2096" borderId="2268" xfId="32" applyAlignment="1">
      <alignment horizontal="left" vertical="center"/>
    </xf>
    <xf numFmtId="0" fontId="2920" fillId="2062" borderId="2268" xfId="32" applyAlignment="1">
      <alignment horizontal="left" vertical="center"/>
    </xf>
    <xf numFmtId="0" fontId="2960" fillId="2053" borderId="2267" xfId="32" applyAlignment="1">
      <alignment horizontal="center" vertical="center"/>
    </xf>
    <xf numFmtId="0" fontId="2920" fillId="2097" borderId="2268" xfId="32" applyAlignment="1">
      <alignment horizontal="left" vertical="center"/>
    </xf>
    <xf numFmtId="0" fontId="2920" fillId="2060" borderId="2268" xfId="32" applyAlignment="1">
      <alignment horizontal="left" vertical="center"/>
    </xf>
    <xf numFmtId="166" fontId="2956" fillId="2092" borderId="2268" xfId="32" applyAlignment="1">
      <alignment horizontal="center" vertical="center"/>
    </xf>
    <xf numFmtId="0" fontId="2929" fillId="2092" borderId="2268" xfId="32" applyAlignment="1">
      <alignment horizontal="center" vertical="center"/>
    </xf>
    <xf numFmtId="166" fontId="2951" fillId="2092" borderId="2268" xfId="32" applyAlignment="1">
      <alignment horizontal="center" vertical="center"/>
    </xf>
    <xf numFmtId="0" fontId="2956" fillId="2092" borderId="2268" xfId="32" applyAlignment="1">
      <alignment horizontal="center" vertical="center"/>
    </xf>
    <xf numFmtId="0" fontId="2929" fillId="2053" borderId="2267" xfId="32" applyAlignment="1">
      <alignment horizontal="right" vertical="center"/>
    </xf>
    <xf numFmtId="0" fontId="2929" fillId="2053" borderId="2268" xfId="32" applyAlignment="1">
      <alignment horizontal="right" vertical="center"/>
    </xf>
    <xf numFmtId="0" fontId="2934" fillId="2058" borderId="2268" xfId="32" applyAlignment="1">
      <alignment horizontal="center" vertical="center"/>
    </xf>
    <xf numFmtId="1" fontId="2951" fillId="2053" borderId="2267" xfId="32" applyAlignment="1">
      <alignment horizontal="center" vertical="center"/>
    </xf>
    <xf numFmtId="1" fontId="2951" fillId="2092" borderId="2268" xfId="32" applyAlignment="1">
      <alignment horizontal="center" vertical="center"/>
    </xf>
    <xf numFmtId="0" fontId="2951" fillId="2092" borderId="2268" xfId="32" applyAlignment="1">
      <alignment horizontal="center" vertical="center"/>
    </xf>
    <xf numFmtId="0" fontId="2956" fillId="2058" borderId="2268" xfId="32" applyAlignment="1">
      <alignment horizontal="center" vertical="center" wrapText="1"/>
    </xf>
    <xf numFmtId="0" fontId="2951" fillId="2053" borderId="2267" xfId="32" applyAlignment="1">
      <alignment horizontal="center" vertical="center"/>
    </xf>
    <xf numFmtId="0" fontId="2961" fillId="2053" borderId="2267" xfId="32" applyAlignment="1">
      <alignment horizontal="center" vertical="center" wrapText="1"/>
    </xf>
    <xf numFmtId="10" fontId="2925" fillId="2053" borderId="2267" xfId="32" applyAlignment="1">
      <alignment vertical="center" wrapText="1"/>
    </xf>
    <xf numFmtId="0" fontId="2962" fillId="2053" borderId="2268" xfId="32" applyAlignment="1">
      <alignment horizontal="left" vertical="center" wrapText="1"/>
    </xf>
    <xf numFmtId="0" fontId="2929" fillId="2058" borderId="2268" xfId="32" applyAlignment="1">
      <alignment horizontal="center" vertical="center"/>
    </xf>
    <xf numFmtId="0" fontId="2920" fillId="2053" borderId="2267" xfId="32" applyAlignment="1">
      <alignment horizontal="center" vertical="center"/>
    </xf>
    <xf numFmtId="0" fontId="2935" fillId="2053" borderId="2268" xfId="32" applyAlignment="1">
      <alignment horizontal="left" vertical="center" wrapText="1"/>
    </xf>
    <xf numFmtId="0" fontId="2931" fillId="2053" borderId="2267" xfId="32"/>
    <xf numFmtId="0" fontId="2929" fillId="2061" borderId="2268" xfId="32" applyAlignment="1">
      <alignment horizontal="center" vertical="center"/>
    </xf>
    <xf numFmtId="0" fontId="2951" fillId="2058" borderId="2268" xfId="32" applyAlignment="1">
      <alignment horizontal="center" vertical="center" wrapText="1"/>
    </xf>
    <xf numFmtId="0" fontId="2929" fillId="2062" borderId="2268" xfId="32" applyAlignment="1">
      <alignment horizontal="center" vertical="center"/>
    </xf>
    <xf numFmtId="0" fontId="2934" fillId="2053" borderId="2267" xfId="32" applyAlignment="1">
      <alignment horizontal="left" vertical="center" wrapText="1"/>
    </xf>
    <xf numFmtId="0" fontId="2934" fillId="2092" borderId="2269" xfId="32" applyAlignment="1">
      <alignment horizontal="left" vertical="center"/>
    </xf>
    <xf numFmtId="10" fontId="2919" fillId="2053" borderId="2268" xfId="32" applyAlignment="1">
      <alignment vertical="center"/>
    </xf>
    <xf numFmtId="0" fontId="2931" fillId="2053" borderId="2298" xfId="32" applyAlignment="1">
      <alignment horizontal="center" vertical="center" wrapText="1"/>
    </xf>
    <xf numFmtId="0" fontId="2923" fillId="2053" borderId="2300" xfId="32"/>
    <xf numFmtId="0" fontId="2923" fillId="2053" borderId="2302" xfId="32"/>
    <xf numFmtId="0" fontId="2931" fillId="2098" borderId="2293" xfId="32" applyAlignment="1">
      <alignment horizontal="center" vertical="center" wrapText="1"/>
    </xf>
    <xf numFmtId="0" fontId="2925" fillId="2053" borderId="2293" xfId="32" applyAlignment="1">
      <alignment horizontal="center" vertical="center" wrapText="1"/>
    </xf>
    <xf numFmtId="0" fontId="2925" fillId="2053" borderId="2293" xfId="32" applyAlignment="1">
      <alignment vertical="center" wrapText="1"/>
    </xf>
    <xf numFmtId="0" fontId="2925" fillId="2058" borderId="2293" xfId="32" applyAlignment="1">
      <alignment horizontal="center" vertical="center" wrapText="1"/>
    </xf>
    <xf numFmtId="0" fontId="2945" fillId="2053" borderId="2293" xfId="32" applyAlignment="1">
      <alignment horizontal="center" vertical="center" wrapText="1"/>
    </xf>
    <xf numFmtId="0" fontId="2945" fillId="2069" borderId="2293" xfId="32" applyAlignment="1">
      <alignment horizontal="left" vertical="center" wrapText="1"/>
    </xf>
    <xf numFmtId="2" fontId="2920" fillId="2053" borderId="2268" xfId="32" applyAlignment="1">
      <alignment horizontal="center" vertical="center"/>
    </xf>
    <xf numFmtId="2" fontId="2929" fillId="2058" borderId="2268" xfId="32" applyAlignment="1">
      <alignment horizontal="center" vertical="center"/>
    </xf>
    <xf numFmtId="0" fontId="2931" fillId="2053" borderId="2293" xfId="32" applyAlignment="1">
      <alignment horizontal="center"/>
    </xf>
    <xf numFmtId="0" fontId="2961" fillId="2093" borderId="2293" xfId="32" applyAlignment="1">
      <alignment horizontal="center" vertical="center"/>
    </xf>
    <xf numFmtId="0" fontId="2955" fillId="2053" borderId="2267" xfId="32" applyAlignment="1">
      <alignment horizontal="left" vertical="center" wrapText="1"/>
    </xf>
    <xf numFmtId="0" fontId="2953" fillId="2053" borderId="2293" xfId="32" applyAlignment="1">
      <alignment wrapText="1"/>
    </xf>
    <xf numFmtId="0" fontId="2931" fillId="2093" borderId="2293" xfId="32" applyAlignment="1">
      <alignment horizontal="center" vertical="center" wrapText="1"/>
    </xf>
    <xf numFmtId="0" fontId="2931" fillId="2093" borderId="2293" xfId="32" applyAlignment="1">
      <alignment horizontal="center" vertical="center"/>
    </xf>
    <xf numFmtId="0" fontId="2931" fillId="2098" borderId="2267" xfId="32" applyAlignment="1">
      <alignment horizontal="center" vertical="center"/>
    </xf>
    <xf numFmtId="0" fontId="2961" fillId="2053" borderId="2293" xfId="32" applyAlignment="1">
      <alignment horizontal="center" vertical="center" wrapText="1"/>
    </xf>
    <xf numFmtId="3" fontId="2961" fillId="2053" borderId="2293" xfId="32" applyAlignment="1">
      <alignment horizontal="center" vertical="center" wrapText="1"/>
    </xf>
    <xf numFmtId="0" fontId="2925" fillId="2069" borderId="2293" xfId="32" applyAlignment="1">
      <alignment horizontal="center" wrapText="1"/>
    </xf>
    <xf numFmtId="0" fontId="2925" fillId="2053" borderId="2303" xfId="32" applyAlignment="1">
      <alignment horizontal="center"/>
    </xf>
    <xf numFmtId="0" fontId="2925" fillId="2053" borderId="2304" xfId="32" applyAlignment="1">
      <alignment horizontal="center"/>
    </xf>
    <xf numFmtId="0" fontId="2925" fillId="2099" borderId="2305" xfId="32" applyAlignment="1">
      <alignment horizontal="center" vertical="bottom"/>
    </xf>
    <xf numFmtId="0" fontId="2925" fillId="2053" borderId="2306" xfId="32" applyAlignment="1">
      <alignment horizontal="center" vertical="bottom"/>
    </xf>
    <xf numFmtId="0" fontId="2925" fillId="2053" borderId="2267" xfId="32" applyAlignment="1">
      <alignment horizontal="center" vertical="bottom"/>
    </xf>
    <xf numFmtId="0" fontId="2925" fillId="2099" borderId="2307" xfId="32" applyAlignment="1">
      <alignment horizontal="center" vertical="bottom"/>
    </xf>
    <xf numFmtId="0" fontId="2925" fillId="2053" borderId="2298" xfId="32" applyAlignment="1">
      <alignment horizontal="center" vertical="bottom"/>
    </xf>
    <xf numFmtId="0" fontId="2925" fillId="2053" borderId="2306" xfId="32" applyAlignment="1">
      <alignment horizontal="center"/>
    </xf>
    <xf numFmtId="0" fontId="2925" fillId="2099" borderId="2308" xfId="32" applyAlignment="1">
      <alignment horizontal="center" vertical="bottom"/>
    </xf>
    <xf numFmtId="0" fontId="2963" fillId="2100" borderId="2293" xfId="32" applyAlignment="1">
      <alignment horizontal="right" vertical="center" wrapText="1"/>
    </xf>
    <xf numFmtId="0" fontId="2931" fillId="2099" borderId="2309" xfId="32" applyAlignment="1">
      <alignment horizontal="center" vertical="bottom"/>
    </xf>
    <xf numFmtId="0" fontId="2931" fillId="2099" borderId="2310" xfId="32" applyAlignment="1">
      <alignment horizontal="center" vertical="bottom"/>
    </xf>
    <xf numFmtId="0" fontId="2931" fillId="2099" borderId="2311" xfId="32" applyAlignment="1">
      <alignment horizontal="center" vertical="bottom"/>
    </xf>
    <xf numFmtId="0" fontId="2925" fillId="2099" borderId="2312" xfId="32" applyAlignment="1">
      <alignment horizontal="center"/>
    </xf>
    <xf numFmtId="0" fontId="2925" fillId="2099" borderId="2313" xfId="32" applyAlignment="1">
      <alignment horizontal="center"/>
    </xf>
    <xf numFmtId="0" fontId="2925" fillId="2099" borderId="2314" xfId="32" applyAlignment="1">
      <alignment horizontal="center"/>
    </xf>
    <xf numFmtId="0" fontId="2925" fillId="2099" borderId="2302" xfId="32" applyAlignment="1">
      <alignment horizontal="center"/>
    </xf>
    <xf numFmtId="0" fontId="2925" fillId="2099" borderId="2300" xfId="32" applyAlignment="1">
      <alignment horizontal="center"/>
    </xf>
    <xf numFmtId="0" fontId="2931" fillId="2058" borderId="2298" xfId="32" applyAlignment="1">
      <alignment horizontal="left" vertical="center" wrapText="1"/>
    </xf>
    <xf numFmtId="0" fontId="2931" fillId="2101" borderId="2293" xfId="32" applyAlignment="1">
      <alignment horizontal="left" vertical="center" wrapText="1"/>
    </xf>
    <xf numFmtId="0" fontId="2945" fillId="2069" borderId="2267" xfId="32" applyAlignment="1">
      <alignment horizontal="center" vertical="center" wrapText="1"/>
    </xf>
    <xf numFmtId="0" fontId="2931" fillId="2102" borderId="2293" xfId="32" applyAlignment="1">
      <alignment horizontal="left" vertical="center" wrapText="1"/>
    </xf>
    <xf numFmtId="0" fontId="2964" fillId="2053" borderId="2267" xfId="32"/>
    <xf numFmtId="0" fontId="2964" fillId="2053" borderId="2315" xfId="32"/>
    <xf numFmtId="0" fontId="2965" fillId="2053" borderId="2267" xfId="32" applyAlignment="1">
      <alignment horizontal="center" vertical="center" wrapText="1"/>
    </xf>
    <xf numFmtId="0" fontId="2966" fillId="2053" borderId="2267" xfId="32" applyAlignment="1">
      <alignment horizontal="center" vertical="center" wrapText="1"/>
    </xf>
    <xf numFmtId="0" fontId="2964" fillId="2053" borderId="2267" xfId="32" applyAlignment="1">
      <alignment horizontal="center" vertical="center"/>
    </xf>
    <xf numFmtId="0" fontId="2966" fillId="2053" borderId="2312" xfId="32" applyAlignment="1">
      <alignment horizontal="center" vertical="center" wrapText="1"/>
    </xf>
    <xf numFmtId="0" fontId="2923" fillId="2053" borderId="2313" xfId="32"/>
    <xf numFmtId="0" fontId="2923" fillId="2053" borderId="2314" xfId="32"/>
    <xf numFmtId="0" fontId="2966" fillId="2053" borderId="2293" xfId="32" applyAlignment="1">
      <alignment horizontal="center" vertical="center" wrapText="1"/>
    </xf>
    <xf numFmtId="0" fontId="2966" fillId="2070" borderId="2293" xfId="32" applyAlignment="1">
      <alignment horizontal="center" vertical="center" wrapText="1"/>
    </xf>
    <xf numFmtId="0" fontId="2964" fillId="2069" borderId="2267" xfId="32" applyAlignment="1">
      <alignment horizontal="center" vertical="bottom" wrapText="1"/>
    </xf>
    <xf numFmtId="0" fontId="2964" fillId="2069" borderId="2293" xfId="32" applyAlignment="1">
      <alignment horizontal="center" vertical="bottom" wrapText="1"/>
    </xf>
    <xf numFmtId="0" fontId="2964" fillId="2072" borderId="2293" xfId="32" applyAlignment="1">
      <alignment horizontal="left" wrapText="1"/>
    </xf>
    <xf numFmtId="3" fontId="2967" fillId="2069" borderId="2293" xfId="32" applyAlignment="1">
      <alignment horizontal="center" wrapText="1"/>
    </xf>
    <xf numFmtId="0" fontId="2964" fillId="2053" borderId="2293" xfId="32" applyAlignment="1">
      <alignment horizontal="center" vertical="bottom" wrapText="1"/>
    </xf>
    <xf numFmtId="0" fontId="2965" fillId="2053" borderId="2293" xfId="32" applyAlignment="1">
      <alignment horizontal="center" vertical="bottom" wrapText="1"/>
    </xf>
    <xf numFmtId="0" fontId="2964" fillId="2053" borderId="2267" xfId="32" applyAlignment="1">
      <alignment horizontal="center"/>
    </xf>
    <xf numFmtId="0" fontId="2964" fillId="2053" borderId="2267" xfId="32" applyAlignment="1">
      <alignment horizontal="center" vertical="bottom"/>
    </xf>
    <xf numFmtId="0" fontId="2967" fillId="2069" borderId="2293" xfId="32" applyAlignment="1">
      <alignment horizontal="center" wrapText="1"/>
    </xf>
    <xf numFmtId="0" fontId="2966" fillId="2053" borderId="2267" xfId="32" applyAlignment="1">
      <alignment vertical="bottom" wrapText="1"/>
    </xf>
    <xf numFmtId="0" fontId="2966" fillId="2093" borderId="2316" xfId="32" applyAlignment="1">
      <alignment vertical="bottom" wrapText="1"/>
    </xf>
    <xf numFmtId="0" fontId="2966" fillId="2093" borderId="2317" xfId="32" applyAlignment="1">
      <alignment vertical="bottom" wrapText="1"/>
    </xf>
    <xf numFmtId="1" fontId="2966" fillId="2093" borderId="2317" xfId="32" applyAlignment="1">
      <alignment horizontal="center" vertical="bottom" wrapText="1"/>
    </xf>
    <xf numFmtId="1" fontId="2966" fillId="2093" borderId="2301" xfId="32" applyAlignment="1">
      <alignment horizontal="center" vertical="bottom" wrapText="1"/>
    </xf>
    <xf numFmtId="0" fontId="2968" fillId="2053" borderId="2267" xfId="32" applyAlignment="1">
      <alignment vertical="center"/>
    </xf>
    <xf numFmtId="0" fontId="2964" fillId="2053" borderId="2267" xfId="32" applyAlignment="1">
      <alignment horizontal="left" vertical="center"/>
    </xf>
    <xf numFmtId="0" fontId="2925" fillId="2070" borderId="2293" xfId="32" applyAlignment="1">
      <alignment horizontal="center" wrapText="1"/>
    </xf>
    <xf numFmtId="0" fontId="2925" fillId="2072" borderId="2293" xfId="32" applyAlignment="1">
      <alignment horizontal="center" wrapText="1"/>
    </xf>
    <xf numFmtId="0" fontId="2925" fillId="2053" borderId="2293" xfId="32" applyAlignment="1">
      <alignment horizontal="center" wrapText="1"/>
    </xf>
    <xf numFmtId="0" fontId="2946" fillId="2053" borderId="2267" xfId="32" applyAlignment="1">
      <alignment vertical="center" wrapText="1"/>
    </xf>
    <xf numFmtId="0" fontId="2925" fillId="2073" borderId="2293" xfId="32"/>
    <xf numFmtId="0" fontId="2925" fillId="2098" borderId="2267" xfId="32"/>
    <xf numFmtId="0" fontId="2969" fillId="2053" borderId="2267" xfId="32" applyAlignment="1">
      <alignment horizontal="center" vertical="bottom"/>
    </xf>
    <xf numFmtId="0" fontId="2945" fillId="2053" borderId="2267" xfId="32" applyAlignment="1">
      <alignment vertical="bottom"/>
    </xf>
    <xf numFmtId="0" fontId="2969" fillId="2053" borderId="2293" xfId="32" applyAlignment="1">
      <alignment horizontal="center"/>
    </xf>
    <xf numFmtId="0" fontId="2969" fillId="2103" borderId="2293" xfId="32" applyAlignment="1">
      <alignment horizontal="center"/>
    </xf>
    <xf numFmtId="0" fontId="2969" fillId="2058" borderId="2293" xfId="32" applyAlignment="1">
      <alignment horizontal="center"/>
    </xf>
    <xf numFmtId="0" fontId="2969" fillId="2101" borderId="2293" xfId="32" applyAlignment="1">
      <alignment horizontal="center"/>
    </xf>
    <xf numFmtId="0" fontId="2969" fillId="2104" borderId="2293" xfId="32" applyAlignment="1">
      <alignment horizontal="center"/>
    </xf>
    <xf numFmtId="0" fontId="2969" fillId="2105" borderId="2293" xfId="32" applyAlignment="1">
      <alignment horizontal="center"/>
    </xf>
    <xf numFmtId="0" fontId="2945" fillId="2053" borderId="2315" xfId="32" applyAlignment="1">
      <alignment horizontal="center"/>
    </xf>
    <xf numFmtId="0" fontId="2945" fillId="2053" borderId="2300" xfId="32" applyAlignment="1">
      <alignment horizontal="center"/>
    </xf>
    <xf numFmtId="0" fontId="2945" fillId="2072" borderId="2302" xfId="32" applyAlignment="1">
      <alignment horizontal="center"/>
    </xf>
    <xf numFmtId="0" fontId="2945" fillId="2072" borderId="2317" xfId="32" applyAlignment="1">
      <alignment horizontal="center"/>
    </xf>
    <xf numFmtId="0" fontId="2945" fillId="2053" borderId="2308" xfId="32" applyAlignment="1">
      <alignment horizontal="center"/>
    </xf>
    <xf numFmtId="0" fontId="2945" fillId="2053" borderId="2301" xfId="32" applyAlignment="1">
      <alignment horizontal="center"/>
    </xf>
    <xf numFmtId="0" fontId="2969" fillId="2053" borderId="2267" xfId="32" applyAlignment="1">
      <alignment horizontal="right"/>
    </xf>
    <xf numFmtId="0" fontId="2970" fillId="2093" borderId="2267" xfId="32" applyAlignment="1">
      <alignment horizontal="right"/>
    </xf>
    <xf numFmtId="0" fontId="2970" fillId="2093" borderId="2267" xfId="32" applyAlignment="1">
      <alignment horizontal="left"/>
    </xf>
    <xf numFmtId="0" fontId="2971" fillId="2053" borderId="2267" xfId="32" applyAlignment="1">
      <alignment vertical="bottom"/>
    </xf>
    <xf numFmtId="0" fontId="2969" fillId="2053" borderId="2293" xfId="32" applyAlignment="1">
      <alignment horizontal="left"/>
    </xf>
    <xf numFmtId="0" fontId="2945" fillId="2053" borderId="2293" xfId="32" applyAlignment="1">
      <alignment horizontal="left"/>
    </xf>
    <xf numFmtId="0" fontId="2970" fillId="2053" borderId="2267" xfId="32" applyAlignment="1">
      <alignment vertical="bottom"/>
    </xf>
    <xf numFmtId="0" fontId="2972" fillId="2053" borderId="2267" xfId="32" applyAlignment="1">
      <alignment horizontal="left" vertical="bottom"/>
    </xf>
    <xf numFmtId="0" fontId="2925" fillId="2053" borderId="2267" xfId="32" applyAlignment="1">
      <alignment horizontal="left" vertical="bottom"/>
    </xf>
    <xf numFmtId="0" fontId="2973" fillId="2053" borderId="2267" xfId="32" applyAlignment="1">
      <alignment horizontal="left" vertical="bottom"/>
    </xf>
    <xf numFmtId="0" fontId="2974" fillId="2098" borderId="2293" xfId="32" applyAlignment="1">
      <alignment horizontal="center" vertical="bottom"/>
    </xf>
    <xf numFmtId="0" fontId="2974" fillId="2106" borderId="2293" xfId="32" applyAlignment="1">
      <alignment horizontal="center" vertical="bottom"/>
    </xf>
    <xf numFmtId="0" fontId="2974" fillId="2107" borderId="2293" xfId="32" applyAlignment="1">
      <alignment horizontal="center" vertical="bottom"/>
    </xf>
    <xf numFmtId="0" fontId="2974" fillId="2084" borderId="2293" xfId="32" applyAlignment="1">
      <alignment horizontal="center" vertical="bottom"/>
    </xf>
    <xf numFmtId="0" fontId="2974" fillId="2083" borderId="2293" xfId="32" applyAlignment="1">
      <alignment horizontal="center" vertical="bottom"/>
    </xf>
    <xf numFmtId="0" fontId="2974" fillId="2108" borderId="2293" xfId="32" applyAlignment="1">
      <alignment horizontal="center" vertical="bottom"/>
    </xf>
    <xf numFmtId="0" fontId="2974" fillId="2099" borderId="2293" xfId="32" applyAlignment="1">
      <alignment horizontal="center" vertical="center"/>
    </xf>
    <xf numFmtId="0" fontId="2974" fillId="2099" borderId="2300" xfId="32" applyAlignment="1">
      <alignment horizontal="left"/>
    </xf>
    <xf numFmtId="0" fontId="2931" fillId="2099" borderId="2300" xfId="32" applyAlignment="1">
      <alignment horizontal="left"/>
    </xf>
    <xf numFmtId="0" fontId="2975" fillId="2101" borderId="2293" xfId="32" applyAlignment="1">
      <alignment horizontal="center"/>
    </xf>
    <xf numFmtId="0" fontId="2975" fillId="2053" borderId="2293" xfId="32" applyAlignment="1">
      <alignment horizontal="center"/>
    </xf>
    <xf numFmtId="0" fontId="2975" fillId="2058" borderId="2293" xfId="32" applyAlignment="1">
      <alignment horizontal="center"/>
    </xf>
    <xf numFmtId="0" fontId="2931" fillId="2098" borderId="2293" xfId="32" applyAlignment="1">
      <alignment horizontal="right"/>
    </xf>
    <xf numFmtId="0" fontId="2974" fillId="2093" borderId="2293" xfId="32" applyAlignment="1">
      <alignment horizontal="center"/>
    </xf>
    <xf numFmtId="0" fontId="2969" fillId="2098" borderId="2293" xfId="32" applyAlignment="1">
      <alignment horizontal="left" vertical="bottom"/>
    </xf>
    <xf numFmtId="0" fontId="2945" fillId="2053" borderId="2293" xfId="32" applyAlignment="1">
      <alignment horizontal="left" vertical="top" wrapText="1"/>
    </xf>
    <xf numFmtId="0" fontId="2945" fillId="2053" borderId="2267" xfId="32" applyAlignment="1">
      <alignment horizontal="left" vertical="top"/>
    </xf>
    <xf numFmtId="0" fontId="2969" fillId="2053" borderId="2267" xfId="32" applyAlignment="1">
      <alignment horizontal="left" vertical="bottom"/>
    </xf>
    <xf numFmtId="0" fontId="2945" fillId="2053" borderId="2267" xfId="32" applyAlignment="1">
      <alignment horizontal="left" vertical="top" wrapText="1"/>
    </xf>
    <xf numFmtId="0" fontId="2969" fillId="2098" borderId="2293" xfId="32" applyAlignment="1">
      <alignment horizontal="center" vertical="bottom"/>
    </xf>
    <xf numFmtId="0" fontId="2931" fillId="2053" borderId="2293" xfId="32" applyAlignment="1">
      <alignment horizontal="left" vertical="top"/>
    </xf>
    <xf numFmtId="0" fontId="2975" fillId="2053" borderId="2267" xfId="32" applyAlignment="1">
      <alignment horizontal="left" vertical="bottom"/>
    </xf>
    <xf numFmtId="0" fontId="2969" fillId="2053" borderId="2267" xfId="32"/>
    <xf numFmtId="0" fontId="2969" fillId="2109" borderId="2293" xfId="32" applyAlignment="1">
      <alignment horizontal="center"/>
    </xf>
    <xf numFmtId="0" fontId="2937" fillId="2053" borderId="2267" xfId="32" applyAlignment="1">
      <alignment horizontal="center"/>
    </xf>
    <xf numFmtId="0" fontId="2974" fillId="2106" borderId="2293" xfId="32" applyAlignment="1">
      <alignment horizontal="center" vertical="center"/>
    </xf>
    <xf numFmtId="0" fontId="2945" fillId="2053" borderId="2293" xfId="32" applyAlignment="1">
      <alignment horizontal="left" vertical="center"/>
    </xf>
    <xf numFmtId="0" fontId="2976" fillId="2053" borderId="2267" xfId="32" applyAlignment="1">
      <alignment horizontal="left"/>
    </xf>
    <xf numFmtId="0" fontId="2925" fillId="2053" borderId="2267" xfId="32" applyAlignment="1">
      <alignment horizontal="left" vertical="top" wrapText="1"/>
    </xf>
    <xf numFmtId="0" fontId="2974" fillId="2110" borderId="2293" xfId="32" applyAlignment="1">
      <alignment horizontal="center" vertical="center"/>
    </xf>
    <xf numFmtId="0" fontId="2925" fillId="2053" borderId="2267" xfId="32" applyAlignment="1">
      <alignment horizontal="left" vertical="top"/>
    </xf>
    <xf numFmtId="0" fontId="2974" fillId="2084" borderId="2293" xfId="32" applyAlignment="1">
      <alignment horizontal="center" vertical="center"/>
    </xf>
    <xf numFmtId="0" fontId="2974" fillId="2083" borderId="2293" xfId="32" applyAlignment="1">
      <alignment horizontal="center" vertical="center"/>
    </xf>
    <xf numFmtId="0" fontId="2974" fillId="2108" borderId="2293" xfId="32" applyAlignment="1">
      <alignment horizontal="center" vertical="center"/>
    </xf>
    <xf numFmtId="0" fontId="2977" fillId="2053" borderId="2267" xfId="32" applyAlignment="1">
      <alignment horizontal="left" vertical="bottom"/>
    </xf>
    <xf numFmtId="0" fontId="2978" fillId="2053" borderId="2267" xfId="32"/>
    <xf numFmtId="0" fontId="2978" fillId="2053" borderId="2267" xfId="32" applyAlignment="1">
      <alignment vertical="bottom"/>
    </xf>
    <xf numFmtId="0" fontId="2979" fillId="2053" borderId="2267" xfId="32" applyAlignment="1">
      <alignment horizontal="center" vertical="bottom"/>
    </xf>
    <xf numFmtId="0" fontId="2979" fillId="2111" borderId="2293" xfId="32" applyAlignment="1">
      <alignment horizontal="center" vertical="bottom" wrapText="1"/>
    </xf>
    <xf numFmtId="0" fontId="2979" fillId="2103" borderId="2293" xfId="32" applyAlignment="1">
      <alignment horizontal="center" vertical="bottom" wrapText="1"/>
    </xf>
    <xf numFmtId="0" fontId="2979" fillId="2101" borderId="2293" xfId="32" applyAlignment="1">
      <alignment horizontal="center" vertical="bottom" wrapText="1"/>
    </xf>
    <xf numFmtId="0" fontId="2979" fillId="2105" borderId="2293" xfId="32" applyAlignment="1">
      <alignment horizontal="center" vertical="bottom" wrapText="1"/>
    </xf>
    <xf numFmtId="0" fontId="2979" fillId="2104" borderId="2293" xfId="32" applyAlignment="1">
      <alignment horizontal="center" vertical="bottom" wrapText="1"/>
    </xf>
    <xf numFmtId="0" fontId="2979" fillId="2053" borderId="2315" xfId="32" applyAlignment="1">
      <alignment horizontal="center" vertical="bottom"/>
    </xf>
    <xf numFmtId="0" fontId="2979" fillId="2053" borderId="2293" xfId="32" applyAlignment="1">
      <alignment vertical="bottom"/>
    </xf>
    <xf numFmtId="0" fontId="2978" fillId="2093" borderId="2293" xfId="32" applyAlignment="1">
      <alignment vertical="bottom"/>
    </xf>
    <xf numFmtId="0" fontId="2978" fillId="2053" borderId="2293" xfId="32" applyAlignment="1">
      <alignment horizontal="center" vertical="bottom"/>
    </xf>
    <xf numFmtId="0" fontId="2979" fillId="2053" borderId="2267" xfId="32" applyAlignment="1">
      <alignment horizontal="right" vertical="bottom"/>
    </xf>
    <xf numFmtId="0" fontId="2979" fillId="2111" borderId="2293" xfId="32" applyAlignment="1">
      <alignment horizontal="center" vertical="bottom"/>
    </xf>
    <xf numFmtId="0" fontId="2979" fillId="2103" borderId="2293" xfId="32" applyAlignment="1">
      <alignment horizontal="center" vertical="bottom"/>
    </xf>
    <xf numFmtId="0" fontId="2979" fillId="2101" borderId="2293" xfId="32" applyAlignment="1">
      <alignment horizontal="center" vertical="bottom"/>
    </xf>
    <xf numFmtId="0" fontId="2979" fillId="2105" borderId="2293" xfId="32" applyAlignment="1">
      <alignment horizontal="center" vertical="bottom"/>
    </xf>
    <xf numFmtId="0" fontId="2979" fillId="2104" borderId="2293" xfId="32" applyAlignment="1">
      <alignment horizontal="center" vertical="bottom"/>
    </xf>
    <xf numFmtId="0" fontId="2979" fillId="2053" borderId="2267" xfId="32" applyAlignment="1">
      <alignment vertical="bottom"/>
    </xf>
    <xf numFmtId="0" fontId="2926" fillId="2053" borderId="2267" xfId="32" applyAlignment="1">
      <alignment vertical="bottom"/>
    </xf>
    <xf numFmtId="0" fontId="2980" fillId="2053" borderId="2267" xfId="32" applyAlignment="1">
      <alignment vertical="bottom"/>
    </xf>
    <xf numFmtId="0" fontId="2979" fillId="2111" borderId="2293" xfId="32" applyAlignment="1">
      <alignment vertical="bottom"/>
    </xf>
    <xf numFmtId="0" fontId="2978" fillId="2053" borderId="2293" xfId="32" applyAlignment="1">
      <alignment vertical="bottom" wrapText="1"/>
    </xf>
    <xf numFmtId="0" fontId="2978" fillId="2053" borderId="2293" xfId="32" applyAlignment="1">
      <alignment vertical="bottom"/>
    </xf>
    <xf numFmtId="0" fontId="2979" fillId="2103" borderId="2293" xfId="32" applyAlignment="1">
      <alignment vertical="bottom"/>
    </xf>
    <xf numFmtId="0" fontId="2979" fillId="2101" borderId="2293" xfId="32" applyAlignment="1">
      <alignment vertical="bottom"/>
    </xf>
    <xf numFmtId="0" fontId="2979" fillId="2104" borderId="2293" xfId="32" applyAlignment="1">
      <alignment vertical="bottom"/>
    </xf>
    <xf numFmtId="0" fontId="2979" fillId="2105" borderId="2293" xfId="32" applyAlignment="1">
      <alignment vertical="bottom"/>
    </xf>
    <xf numFmtId="0" fontId="2931" fillId="2053" borderId="2267" xfId="32" applyAlignment="1">
      <alignment horizontal="right"/>
    </xf>
    <xf numFmtId="0" fontId="2966" fillId="2069" borderId="2293" xfId="32" applyAlignment="1">
      <alignment horizontal="center" vertical="center" wrapText="1"/>
    </xf>
    <xf numFmtId="0" fontId="2925" fillId="2053" borderId="2267" xfId="32" applyAlignment="1">
      <alignment horizontal="right"/>
    </xf>
    <xf numFmtId="0" fontId="2981" fillId="2101" borderId="2293" xfId="32" applyAlignment="1">
      <alignment horizontal="center" wrapText="1"/>
    </xf>
    <xf numFmtId="0" fontId="2925" fillId="2053" borderId="2293" xfId="32" applyAlignment="1">
      <alignment horizontal="right" wrapText="1"/>
    </xf>
    <xf numFmtId="165" fontId="2925" fillId="2053" borderId="2293" xfId="32" applyAlignment="1">
      <alignment horizontal="right" wrapText="1"/>
    </xf>
    <xf numFmtId="165" fontId="2925" fillId="2053" borderId="2293" xfId="32"/>
    <xf numFmtId="0" fontId="2981" fillId="2093" borderId="2293" xfId="32" applyAlignment="1">
      <alignment horizontal="center" vertical="center" wrapText="1"/>
    </xf>
    <xf numFmtId="0" fontId="2982" fillId="2053" borderId="2267" xfId="32" applyAlignment="1">
      <alignment horizontal="left" vertical="center" wrapText="1"/>
    </xf>
    <xf numFmtId="0" fontId="2983" fillId="2053" borderId="2267" xfId="32" applyAlignment="1">
      <alignment vertical="bottom"/>
    </xf>
    <xf numFmtId="0" fontId="2984" fillId="2070" borderId="2293" xfId="32" applyAlignment="1">
      <alignment horizontal="center" vertical="center"/>
    </xf>
    <xf numFmtId="0" fontId="2984" fillId="2070" borderId="2293" xfId="32" applyAlignment="1">
      <alignment horizontal="center" vertical="center" wrapText="1"/>
    </xf>
    <xf numFmtId="0" fontId="2985" fillId="2098" borderId="2293" xfId="32" applyAlignment="1">
      <alignment horizontal="center" vertical="center"/>
    </xf>
    <xf numFmtId="0" fontId="2985" fillId="2070" borderId="2293" xfId="32" applyAlignment="1">
      <alignment horizontal="center" vertical="center" wrapText="1"/>
    </xf>
    <xf numFmtId="0" fontId="2985" fillId="2070" borderId="2293" xfId="32" applyAlignment="1">
      <alignment horizontal="center" vertical="center"/>
    </xf>
    <xf numFmtId="0" fontId="2982" fillId="2053" borderId="2293" xfId="32" applyAlignment="1">
      <alignment horizontal="left" vertical="center" wrapText="1"/>
    </xf>
    <xf numFmtId="10" fontId="2982" fillId="2053" borderId="2293" xfId="32" applyAlignment="1">
      <alignment horizontal="left" vertical="center" wrapText="1"/>
    </xf>
    <xf numFmtId="2" fontId="2982" fillId="2053" borderId="2293" xfId="32" applyAlignment="1">
      <alignment horizontal="left" vertical="center" wrapText="1"/>
    </xf>
    <xf numFmtId="0" fontId="2931" fillId="2070" borderId="2293" xfId="32" applyAlignment="1">
      <alignment horizontal="center"/>
    </xf>
    <xf numFmtId="0" fontId="2986" fillId="2070" borderId="2293" xfId="32" applyAlignment="1">
      <alignment horizontal="center" wrapText="1"/>
    </xf>
    <xf numFmtId="0" fontId="2983" fillId="2070" borderId="2293" xfId="32" applyAlignment="1">
      <alignment vertical="bottom"/>
    </xf>
    <xf numFmtId="0" fontId="2987" fillId="2070" borderId="2293" xfId="32" applyAlignment="1">
      <alignment horizontal="center" vertical="bottom"/>
    </xf>
    <xf numFmtId="0" fontId="2986" fillId="2053" borderId="2293" xfId="32" applyAlignment="1">
      <alignment horizontal="center" vertical="center" wrapText="1"/>
    </xf>
    <xf numFmtId="0" fontId="2982" fillId="2112" borderId="2293" xfId="32" applyAlignment="1">
      <alignment horizontal="center" vertical="center" wrapText="1"/>
    </xf>
    <xf numFmtId="0" fontId="2982" fillId="2053" borderId="2293" xfId="32" applyAlignment="1">
      <alignment horizontal="center" vertical="center" wrapText="1"/>
    </xf>
    <xf numFmtId="0" fontId="2983" fillId="2053" borderId="2293" xfId="32" applyAlignment="1">
      <alignment vertical="center"/>
    </xf>
    <xf numFmtId="0" fontId="2984" fillId="2070" borderId="2305" xfId="32" applyAlignment="1">
      <alignment horizontal="center" vertical="center"/>
    </xf>
    <xf numFmtId="0" fontId="2984" fillId="2070" borderId="2305" xfId="32" applyAlignment="1">
      <alignment horizontal="center" vertical="center" wrapText="1"/>
    </xf>
    <xf numFmtId="0" fontId="2982" fillId="2053" borderId="2293" xfId="32" applyAlignment="1">
      <alignment wrapText="1"/>
    </xf>
    <xf numFmtId="0" fontId="2982" fillId="2053" borderId="2300" xfId="32" applyAlignment="1">
      <alignment wrapText="1"/>
    </xf>
    <xf numFmtId="165" fontId="2983" fillId="2053" borderId="2300" xfId="32" applyAlignment="1">
      <alignment horizontal="center" vertical="bottom"/>
    </xf>
    <xf numFmtId="10" fontId="2983" fillId="2053" borderId="2300" xfId="32" applyAlignment="1">
      <alignment horizontal="center" vertical="bottom"/>
    </xf>
    <xf numFmtId="0" fontId="2982" fillId="2053" borderId="2308" xfId="32" applyAlignment="1">
      <alignment wrapText="1"/>
    </xf>
    <xf numFmtId="0" fontId="2982" fillId="2053" borderId="2301" xfId="32" applyAlignment="1">
      <alignment wrapText="1"/>
    </xf>
    <xf numFmtId="165" fontId="2983" fillId="2053" borderId="2301" xfId="32" applyAlignment="1">
      <alignment horizontal="center" vertical="bottom"/>
    </xf>
    <xf numFmtId="0" fontId="2982" fillId="2053" borderId="2267" xfId="32" applyAlignment="1">
      <alignment wrapText="1"/>
    </xf>
    <xf numFmtId="0" fontId="2925" fillId="2053" borderId="2301" xfId="32"/>
    <xf numFmtId="10" fontId="2983" fillId="2053" borderId="2301" xfId="32" applyAlignment="1">
      <alignment horizontal="center" vertical="bottom"/>
    </xf>
    <xf numFmtId="0" fontId="2915" fillId="2053" borderId="2267" xfId="32"/>
    <xf numFmtId="0" fontId="2922" fillId="2063" borderId="2268" xfId="32" applyAlignment="1">
      <alignment horizontal="left" vertical="center"/>
    </xf>
    <xf numFmtId="0" fontId="2915" fillId="2053" borderId="2270" xfId="32"/>
    <xf numFmtId="0" fontId="2915" fillId="2053" borderId="2271" xfId="32"/>
    <xf numFmtId="0" fontId="2926" fillId="2064" borderId="2268" xfId="32" applyAlignment="1">
      <alignment horizontal="center" vertical="center"/>
    </xf>
    <xf numFmtId="0" fontId="2915" fillId="2053" borderId="2273" xfId="32"/>
    <xf numFmtId="0" fontId="2934" fillId="2058" borderId="2268" xfId="32" applyAlignment="1">
      <alignment horizontal="left" vertical="center" wrapText="1"/>
    </xf>
    <xf numFmtId="0" fontId="2934" fillId="2059" borderId="2268" xfId="32" applyAlignment="1">
      <alignment horizontal="left" vertical="center" wrapText="1"/>
    </xf>
    <xf numFmtId="0" fontId="2934" fillId="2060" borderId="2268" xfId="32" applyAlignment="1">
      <alignment horizontal="left" vertical="center" wrapText="1"/>
    </xf>
    <xf numFmtId="0" fontId="2934" fillId="2061" borderId="2268" xfId="32" applyAlignment="1">
      <alignment horizontal="left" vertical="center" wrapText="1"/>
    </xf>
    <xf numFmtId="0" fontId="2934" fillId="2062" borderId="2268" xfId="32" applyAlignment="1">
      <alignment horizontal="left" vertical="center" wrapText="1"/>
    </xf>
    <xf numFmtId="0" fontId="2931" fillId="2053" borderId="2277" xfId="32"/>
    <xf numFmtId="0" fontId="2915" fillId="2053" borderId="2275" xfId="32"/>
    <xf numFmtId="0" fontId="2915" fillId="2053" borderId="2281" xfId="32"/>
    <xf numFmtId="0" fontId="2918" fillId="2053" borderId="2267" xfId="32"/>
    <xf numFmtId="0" fontId="2917" fillId="2053" borderId="2293" xfId="32" applyAlignment="1">
      <alignment horizontal="left" vertical="center"/>
    </xf>
    <xf numFmtId="0" fontId="2918" fillId="2053" borderId="2293" xfId="32"/>
    <xf numFmtId="0" fontId="2915" fillId="2053" borderId="2296" xfId="32"/>
    <xf numFmtId="0" fontId="2915" fillId="2053" borderId="2297" xfId="32"/>
    <xf numFmtId="0" fontId="2934" fillId="2092" borderId="2268" xfId="32" applyAlignment="1">
      <alignment horizontal="left" vertical="center" wrapText="1"/>
    </xf>
    <xf numFmtId="0" fontId="2926" fillId="2053" borderId="2267" xfId="32"/>
    <xf numFmtId="0" fontId="2935" fillId="2053" borderId="2267" xfId="32" applyAlignment="1">
      <alignment horizontal="center" wrapText="1"/>
    </xf>
    <xf numFmtId="0" fontId="2934" fillId="2092" borderId="2268" xfId="32" applyAlignment="1">
      <alignment horizontal="left" vertical="center"/>
    </xf>
    <xf numFmtId="0" fontId="2931" fillId="2053" borderId="2293" xfId="32" applyAlignment="1">
      <alignment horizontal="center" vertical="center" wrapText="1"/>
    </xf>
    <xf numFmtId="0" fontId="2915" fillId="2053" borderId="2300" xfId="32"/>
    <xf numFmtId="0" fontId="2915" fillId="2053" borderId="2302" xfId="32"/>
    <xf numFmtId="0" fontId="2931" fillId="2058" borderId="2293" xfId="32" applyAlignment="1">
      <alignment horizontal="left" vertical="center" wrapText="1"/>
    </xf>
    <xf numFmtId="0" fontId="2966" fillId="2053" borderId="2305" xfId="32" applyAlignment="1">
      <alignment horizontal="center" vertical="center" wrapText="1"/>
    </xf>
    <xf numFmtId="0" fontId="2915" fillId="2053" borderId="2313" xfId="32"/>
    <xf numFmtId="0" fontId="2915" fillId="2053" borderId="2314" xfId="32"/>
    <xf numFmtId="0" fontId="2929" fillId="2093" borderId="2268" xfId="32" applyAlignment="1">
      <alignment vertical="center" wrapText="1"/>
    </xf>
    <xf numFmtId="0" fontId="2919" fillId="2053" borderId="2268" xfId="32" applyAlignment="1">
      <alignment vertical="top" wrapText="1"/>
    </xf>
    <xf numFmtId="0" fontId="2934" fillId="2053" borderId="2268" xfId="32" applyAlignment="1">
      <alignment vertical="top" wrapText="1"/>
    </xf>
    <xf numFmtId="0" fontId="2929" fillId="2053" borderId="2294" xfId="32" applyAlignment="1">
      <alignment vertical="top" wrapText="1"/>
    </xf>
    <xf numFmtId="0" fontId="2920" fillId="2053" borderId="2294" xfId="32" applyAlignment="1">
      <alignment vertical="top" wrapText="1"/>
    </xf>
    <xf numFmtId="0" fontId="2934" fillId="2053" borderId="2267" xfId="32"/>
    <xf numFmtId="0" fontId="2988" fillId="2053" borderId="2294" xfId="32" applyAlignment="1">
      <alignment vertical="top" wrapText="1"/>
    </xf>
    <xf numFmtId="0" fontId="2929" fillId="2053" borderId="2294" xfId="32" applyAlignment="1">
      <alignment horizontal="left" vertical="center"/>
    </xf>
    <xf numFmtId="1" fontId="2956" fillId="2092" borderId="2268" xfId="32" applyAlignment="1">
      <alignment horizontal="center" vertical="center"/>
    </xf>
    <xf numFmtId="1" fontId="2920" fillId="2053" borderId="2268" xfId="32" applyAlignment="1">
      <alignment horizontal="center" vertical="center"/>
    </xf>
    <xf numFmtId="0" fontId="2924" fillId="2113" borderId="2293" xfId="32" applyAlignment="1">
      <alignment horizontal="center" vertical="center"/>
    </xf>
    <xf numFmtId="0" fontId="2942" fillId="2053" borderId="2268" xfId="32" applyAlignment="1">
      <alignment vertical="top" wrapText="1"/>
    </xf>
    <xf numFmtId="0" fontId="2915" fillId="2053" borderId="2318" xfId="32"/>
    <xf numFmtId="0" fontId="2915" fillId="2053" borderId="2319" xfId="32"/>
    <xf numFmtId="0" fontId="2915" fillId="2053" borderId="2327" xfId="32"/>
    <xf numFmtId="0" fontId="2915" fillId="2053" borderId="2328" xfId="32"/>
    <xf numFmtId="0" fontId="2915" fillId="2053" borderId="2329" xfId="32"/>
    <xf numFmtId="0" fontId="2989" fillId="2058" borderId="2293" xfId="32" applyAlignment="1">
      <alignment horizontal="left" vertical="center" wrapText="1"/>
    </xf>
    <xf numFmtId="0" fontId="2915" fillId="2058" borderId="2293" xfId="32"/>
    <xf numFmtId="0" fontId="2990" fillId="2098" borderId="2293" xfId="32" applyAlignment="1">
      <alignment horizontal="center" vertical="center" wrapText="1"/>
    </xf>
    <xf numFmtId="0" fontId="2990" fillId="2053" borderId="2293" xfId="32" applyAlignment="1">
      <alignment horizontal="center" vertical="center" wrapText="1"/>
    </xf>
    <xf numFmtId="0" fontId="2991" fillId="2053" borderId="2293" xfId="32" applyAlignment="1">
      <alignment horizontal="left" vertical="center" wrapText="1"/>
    </xf>
    <xf numFmtId="0" fontId="2993" fillId="2058" borderId="2293" xfId="32" applyAlignment="1">
      <alignment horizontal="left" vertical="center" wrapText="1"/>
    </xf>
    <xf numFmtId="0" fontId="2915" fillId="2053" borderId="2293" xfId="32"/>
    <xf numFmtId="0" fontId="2990" fillId="2100" borderId="2293" xfId="32" applyAlignment="1">
      <alignment horizontal="center" vertical="center" wrapText="1"/>
    </xf>
    <xf numFmtId="0" fontId="2991" fillId="2100" borderId="2293" xfId="32" applyAlignment="1">
      <alignment horizontal="left" vertical="center" wrapText="1"/>
    </xf>
    <xf numFmtId="0" fontId="2990" fillId="2062" borderId="2293" xfId="32" applyAlignment="1">
      <alignment horizontal="center" vertical="center" wrapText="1"/>
    </xf>
    <xf numFmtId="0" fontId="2991" fillId="2062" borderId="2293" xfId="32" applyAlignment="1">
      <alignment horizontal="left" vertical="center" wrapText="1"/>
    </xf>
    <xf numFmtId="0" fontId="2991" fillId="2069" borderId="2293" xfId="32" applyAlignment="1">
      <alignment horizontal="center" vertical="center" wrapText="1"/>
    </xf>
    <xf numFmtId="0" fontId="2991" fillId="2072" borderId="2293" xfId="32" applyAlignment="1">
      <alignment horizontal="left" vertical="center" wrapText="1"/>
    </xf>
    <xf numFmtId="3" fontId="2990" fillId="2069" borderId="2293" xfId="32" applyAlignment="1">
      <alignment horizontal="center" vertical="center" wrapText="1"/>
    </xf>
    <xf numFmtId="0" fontId="2991" fillId="2053" borderId="2293" xfId="32" applyAlignment="1">
      <alignment horizontal="center" vertical="center" wrapText="1"/>
    </xf>
    <xf numFmtId="0" fontId="2991" fillId="2100" borderId="2293" xfId="32" applyAlignment="1">
      <alignment horizontal="center" vertical="center" wrapText="1"/>
    </xf>
    <xf numFmtId="0" fontId="2990" fillId="2069" borderId="2293" xfId="32" applyAlignment="1">
      <alignment horizontal="center" vertical="center" wrapText="1"/>
    </xf>
    <xf numFmtId="0" fontId="2991" fillId="2093" borderId="2293" xfId="32" applyAlignment="1">
      <alignment horizontal="center" vertical="center" wrapText="1"/>
    </xf>
    <xf numFmtId="0" fontId="2991" fillId="2093" borderId="2293" xfId="32" applyAlignment="1">
      <alignment horizontal="left" vertical="center" wrapText="1"/>
    </xf>
    <xf numFmtId="0" fontId="2990" fillId="2093" borderId="2293" xfId="32" applyAlignment="1">
      <alignment horizontal="center" vertical="center" wrapText="1"/>
    </xf>
    <xf numFmtId="1" fontId="2991" fillId="2093" borderId="2293" xfId="32" applyAlignment="1">
      <alignment horizontal="center" vertical="center" wrapText="1"/>
    </xf>
    <xf numFmtId="1" fontId="2991" fillId="2100" borderId="2293" xfId="32" applyAlignment="1">
      <alignment horizontal="center" vertical="center" wrapText="1"/>
    </xf>
    <xf numFmtId="0" fontId="2990" fillId="2058" borderId="2293" xfId="32"/>
    <xf numFmtId="0" fontId="2990" fillId="2058" borderId="2293" xfId="32" applyAlignment="1">
      <alignment horizontal="left" vertical="center" wrapText="1"/>
    </xf>
    <xf numFmtId="0" fontId="2990" fillId="2058" borderId="2293" xfId="32" applyAlignment="1">
      <alignment horizontal="center" vertical="center" wrapText="1"/>
    </xf>
    <xf numFmtId="0" fontId="2991" fillId="2053" borderId="2293" xfId="32"/>
    <xf numFmtId="0" fontId="2990" fillId="2053" borderId="2330" xfId="32"/>
    <xf numFmtId="0" fontId="2990" fillId="2053" borderId="2330" xfId="32" applyAlignment="1">
      <alignment horizontal="left" vertical="center" wrapText="1"/>
    </xf>
    <xf numFmtId="0" fontId="2990" fillId="2053" borderId="2330" xfId="32" applyAlignment="1">
      <alignment horizontal="center" vertical="center" wrapText="1"/>
    </xf>
    <xf numFmtId="0" fontId="2990" fillId="2062" borderId="2330" xfId="32" applyAlignment="1">
      <alignment horizontal="center" vertical="center" wrapText="1"/>
    </xf>
    <xf numFmtId="0" fontId="2990" fillId="2053" borderId="2267" xfId="32"/>
    <xf numFmtId="0" fontId="2992" fillId="2053" borderId="2267" xfId="32"/>
    <xf numFmtId="0" fontId="2915" fillId="2053" borderId="2316" xfId="32"/>
    <xf numFmtId="0" fontId="2915" fillId="2053" borderId="2317" xfId="32"/>
    <xf numFmtId="0" fontId="2915" fillId="2053" borderId="2301" xfId="32"/>
    <xf numFmtId="0" fontId="2991" fillId="2072" borderId="2293" xfId="32" applyAlignment="1">
      <alignment horizontal="center" vertical="center" wrapText="1"/>
    </xf>
    <xf numFmtId="0" fontId="2990" fillId="2069" borderId="2293" xfId="32" applyAlignment="1">
      <alignment horizontal="left" vertical="center" wrapText="1"/>
    </xf>
    <xf numFmtId="0" fontId="2991" fillId="2069" borderId="2293" xfId="32" applyAlignment="1">
      <alignment horizontal="left" vertical="center" wrapText="1"/>
    </xf>
    <xf numFmtId="0" fontId="2990" fillId="2097" borderId="2293" xfId="32" applyAlignment="1">
      <alignment horizontal="center" vertical="center" wrapText="1"/>
    </xf>
    <xf numFmtId="0" fontId="2990" fillId="2061" borderId="2293" xfId="32" applyAlignment="1">
      <alignment horizontal="center" vertical="center" wrapText="1"/>
    </xf>
    <xf numFmtId="0" fontId="2990" fillId="2072" borderId="2293" xfId="32" applyAlignment="1">
      <alignment horizontal="center" wrapText="1"/>
    </xf>
    <xf numFmtId="0" fontId="2992" fillId="2097" borderId="2293" xfId="32" applyAlignment="1">
      <alignment horizontal="center" wrapText="1"/>
    </xf>
    <xf numFmtId="0" fontId="2992" fillId="2061" borderId="2293" xfId="32" applyAlignment="1">
      <alignment horizontal="center" wrapText="1"/>
    </xf>
    <xf numFmtId="0" fontId="2992" fillId="2062" borderId="2293" xfId="32" applyAlignment="1">
      <alignment horizontal="center" wrapText="1"/>
    </xf>
    <xf numFmtId="0" fontId="2992" fillId="2072" borderId="2293" xfId="32" applyAlignment="1">
      <alignment horizontal="center" wrapText="1"/>
    </xf>
    <xf numFmtId="0" fontId="2991" fillId="2098" borderId="2293" xfId="32" applyAlignment="1">
      <alignment horizontal="center" vertical="center" wrapText="1"/>
    </xf>
    <xf numFmtId="0" fontId="2945" fillId="2069" borderId="2293" xfId="32" applyNumberFormat="1" applyFont="1" applyFill="1" applyBorder="1" applyAlignment="1">
      <alignment horizontal="center" vertical="center" wrapText="1"/>
    </xf>
    <xf numFmtId="0" fontId="2945" fillId="2069" borderId="2293" xfId="32" applyNumberFormat="1" applyFont="1" applyFill="1" applyBorder="1" applyAlignment="1">
      <alignment horizontal="center" vertical="top" wrapText="1"/>
    </xf>
    <xf numFmtId="0" fontId="2925" fillId="2069" borderId="2267" xfId="32" applyNumberFormat="1" applyFont="1" applyFill="1" applyBorder="1" applyAlignment="1">
      <alignment horizontal="left" vertical="center" wrapText="1"/>
    </xf>
    <xf numFmtId="0" fontId="2925" fillId="2069" borderId="2267" xfId="32" applyNumberFormat="1" applyFont="1" applyFill="1" applyBorder="1" applyAlignment="1">
      <alignment horizontal="center" vertical="center" wrapText="1"/>
    </xf>
    <xf numFmtId="0" fontId="2921" fillId="2069" borderId="2267" xfId="32" applyNumberFormat="1" applyFont="1" applyFill="1" applyBorder="1"/>
    <xf numFmtId="0" fontId="2925" fillId="2069" borderId="2267" xfId="32" applyNumberFormat="1" applyFont="1" applyFill="1" applyBorder="1" applyAlignment="1">
      <alignment horizontal="center"/>
    </xf>
    <xf numFmtId="0" fontId="2994" fillId="2069" borderId="2267" xfId="32" applyNumberFormat="1" applyFont="1" applyFill="1" applyBorder="1" applyAlignment="1">
      <alignment horizontal="left" vertical="center" wrapText="1"/>
    </xf>
    <xf numFmtId="0" fontId="2994" fillId="2069" borderId="2267" xfId="32" applyNumberFormat="1" applyFont="1" applyFill="1" applyBorder="1" applyAlignment="1">
      <alignment horizontal="center" vertical="center" wrapText="1"/>
    </xf>
    <xf numFmtId="0" fontId="2994" fillId="2069" borderId="2267" xfId="32" applyNumberFormat="1" applyFont="1" applyFill="1" applyBorder="1"/>
    <xf numFmtId="0" fontId="2994" fillId="2069" borderId="2267" xfId="32" applyNumberFormat="1" applyFont="1" applyFill="1" applyBorder="1" applyAlignment="1">
      <alignment horizontal="center"/>
    </xf>
    <xf numFmtId="0" fontId="2994" fillId="2069" borderId="2267" xfId="32" applyNumberFormat="1" applyFont="1" applyFill="1" applyBorder="1" applyAlignment="1">
      <alignment wrapText="1"/>
    </xf>
    <xf numFmtId="0" fontId="2994" fillId="2069" borderId="2267" xfId="32" applyNumberFormat="1" applyFont="1" applyFill="1" applyBorder="1" applyAlignment="1">
      <alignment horizontal="center" wrapText="1"/>
    </xf>
    <xf numFmtId="0" fontId="2994" fillId="2069" borderId="2267" xfId="32" applyNumberFormat="1" applyFont="1" applyFill="1" applyBorder="1" applyAlignment="1">
      <alignment horizontal="left" vertical="top" wrapText="1"/>
    </xf>
    <xf numFmtId="0" fontId="2994" fillId="2069" borderId="2267" xfId="32" applyNumberFormat="1" applyFont="1" applyFill="1" applyBorder="1" applyAlignment="1">
      <alignment horizontal="center" vertical="top" wrapText="1"/>
    </xf>
    <xf numFmtId="0" fontId="2994" fillId="2069" borderId="2267" xfId="32" applyNumberFormat="1" applyFont="1" applyFill="1" applyBorder="1" applyAlignment="1">
      <alignment vertical="top" wrapText="1"/>
    </xf>
    <xf numFmtId="0" fontId="2995" fillId="2053" borderId="2293" xfId="32" applyNumberFormat="1" applyFont="1" applyFill="1" applyBorder="1" applyAlignment="1">
      <alignment horizontal="center" vertical="center" wrapText="1"/>
    </xf>
    <xf numFmtId="0" fontId="2996" fillId="2053" borderId="2302" xfId="32" applyNumberFormat="1" applyFont="1" applyFill="1" applyBorder="1"/>
    <xf numFmtId="0" fontId="2996" fillId="2053" borderId="2300" xfId="32" applyNumberFormat="1" applyFont="1" applyFill="1" applyBorder="1"/>
    <xf numFmtId="0" fontId="2997" fillId="2053" borderId="2267" xfId="32" applyNumberFormat="1" applyFont="1" applyFill="1" applyBorder="1" applyAlignment="1">
      <alignment vertical="center" wrapText="1"/>
    </xf>
    <xf numFmtId="0" fontId="2995" fillId="2098" borderId="2293" xfId="32" applyNumberFormat="1" applyFont="1" applyFill="1" applyBorder="1" applyAlignment="1">
      <alignment horizontal="center" vertical="center" wrapText="1"/>
    </xf>
    <xf numFmtId="0" fontId="2997" fillId="2053" borderId="2293" xfId="32" applyNumberFormat="1" applyFont="1" applyFill="1" applyBorder="1" applyAlignment="1">
      <alignment horizontal="center" vertical="center" wrapText="1"/>
    </xf>
    <xf numFmtId="0" fontId="2997" fillId="2053" borderId="2293" xfId="32" applyNumberFormat="1" applyFont="1" applyFill="1" applyBorder="1" applyAlignment="1">
      <alignment vertical="center" wrapText="1"/>
    </xf>
    <xf numFmtId="0" fontId="2997" fillId="2058" borderId="2293" xfId="32" applyNumberFormat="1" applyFont="1" applyFill="1" applyBorder="1" applyAlignment="1">
      <alignment horizontal="center" vertical="center" wrapText="1"/>
    </xf>
    <xf numFmtId="0" fontId="2995" fillId="2069" borderId="2293" xfId="32" applyNumberFormat="1" applyFont="1" applyFill="1" applyBorder="1" applyAlignment="1">
      <alignment horizontal="center" vertical="center" wrapText="1"/>
    </xf>
    <xf numFmtId="0" fontId="2996" fillId="2069" borderId="2302" xfId="32" applyNumberFormat="1" applyFont="1" applyFill="1" applyBorder="1"/>
    <xf numFmtId="0" fontId="2996" fillId="2069" borderId="2300" xfId="32" applyNumberFormat="1" applyFont="1" applyFill="1" applyBorder="1"/>
    <xf numFmtId="0" fontId="2997" fillId="2069" borderId="2267" xfId="32" applyNumberFormat="1" applyFont="1" applyFill="1" applyBorder="1" applyAlignment="1">
      <alignment vertical="center" wrapText="1"/>
    </xf>
    <xf numFmtId="0" fontId="2997" fillId="2069" borderId="2293" xfId="32" applyNumberFormat="1" applyFont="1" applyFill="1" applyBorder="1" applyAlignment="1">
      <alignment horizontal="center" vertical="center" wrapText="1"/>
    </xf>
    <xf numFmtId="0" fontId="2997" fillId="2069" borderId="2293" xfId="32" applyNumberFormat="1" applyFont="1" applyFill="1" applyBorder="1" applyAlignment="1">
      <alignment vertical="center" wrapText="1"/>
    </xf>
    <xf numFmtId="0" fontId="2996" fillId="2069" borderId="2302" xfId="32" applyNumberFormat="1" applyFont="1" applyFill="1" applyBorder="1" applyAlignment="1">
      <alignment wrapText="1"/>
    </xf>
    <xf numFmtId="0" fontId="2996" fillId="2069" borderId="2300" xfId="32" applyNumberFormat="1" applyFont="1" applyFill="1" applyBorder="1" applyAlignment="1">
      <alignment wrapText="1"/>
    </xf>
    <xf numFmtId="0" fontId="2995" fillId="2069" borderId="2293" xfId="32" applyNumberFormat="1" applyFont="1" applyFill="1" applyBorder="1" applyAlignment="1">
      <alignment horizontal="center" vertical="top" wrapText="1"/>
    </xf>
    <xf numFmtId="0" fontId="2996" fillId="2069" borderId="2302" xfId="32" applyNumberFormat="1" applyFont="1" applyFill="1" applyBorder="1" applyAlignment="1">
      <alignment vertical="top" wrapText="1"/>
    </xf>
    <xf numFmtId="0" fontId="2996" fillId="2069" borderId="2300" xfId="32" applyNumberFormat="1" applyFont="1" applyFill="1" applyBorder="1" applyAlignment="1">
      <alignment vertical="top" wrapText="1"/>
    </xf>
    <xf numFmtId="0" fontId="2997" fillId="2069" borderId="2267" xfId="32" applyNumberFormat="1" applyFont="1" applyFill="1" applyBorder="1" applyAlignment="1">
      <alignment vertical="top" wrapText="1"/>
    </xf>
    <xf numFmtId="0" fontId="2997" fillId="2069" borderId="2293" xfId="32" applyNumberFormat="1" applyFont="1" applyFill="1" applyBorder="1" applyAlignment="1">
      <alignment horizontal="center" vertical="top" wrapText="1"/>
    </xf>
    <xf numFmtId="0" fontId="2997" fillId="2069" borderId="2293" xfId="32" applyNumberFormat="1" applyFont="1" applyFill="1" applyBorder="1" applyAlignment="1">
      <alignment vertical="top" wrapText="1"/>
    </xf>
    <xf numFmtId="0" fontId="2995" fillId="2058" borderId="2293" xfId="32" applyNumberFormat="1" applyFont="1" applyFill="1" applyBorder="1" applyAlignment="1">
      <alignment horizontal="center" vertical="top" wrapText="1"/>
    </xf>
    <xf numFmtId="0" fontId="2996" fillId="2058" borderId="2302" xfId="32" applyNumberFormat="1" applyFont="1" applyFill="1" applyBorder="1" applyAlignment="1">
      <alignment vertical="top" wrapText="1"/>
    </xf>
    <xf numFmtId="0" fontId="2996" fillId="2058" borderId="2300" xfId="32" applyNumberFormat="1" applyFont="1" applyFill="1" applyBorder="1" applyAlignment="1">
      <alignment vertical="top" wrapText="1"/>
    </xf>
    <xf numFmtId="0" fontId="2997" fillId="2058" borderId="2267" xfId="32" applyNumberFormat="1" applyFont="1" applyFill="1" applyBorder="1" applyAlignment="1">
      <alignment vertical="top" wrapText="1"/>
    </xf>
    <xf numFmtId="0" fontId="2998" fillId="2058" borderId="2293" xfId="32" applyNumberFormat="1" applyFont="1" applyFill="1" applyBorder="1" applyAlignment="1">
      <alignment horizontal="center" vertical="top" wrapText="1"/>
    </xf>
    <xf numFmtId="0" fontId="2999" fillId="2058" borderId="2302" xfId="32" applyNumberFormat="1" applyFont="1" applyFill="1" applyBorder="1" applyAlignment="1">
      <alignment vertical="top" wrapText="1"/>
    </xf>
    <xf numFmtId="0" fontId="2999" fillId="2058" borderId="2300" xfId="32" applyNumberFormat="1" applyFont="1" applyFill="1" applyBorder="1" applyAlignment="1">
      <alignment vertical="top" wrapText="1"/>
    </xf>
    <xf numFmtId="0" fontId="2998" fillId="2058" borderId="2267" xfId="32" applyNumberFormat="1" applyFont="1" applyFill="1" applyBorder="1" applyAlignment="1">
      <alignment vertical="top" wrapText="1"/>
    </xf>
    <xf numFmtId="0" fontId="2995" fillId="2093" borderId="2293" xfId="32" applyNumberFormat="1" applyFont="1" applyFill="1" applyBorder="1" applyAlignment="1">
      <alignment horizontal="center" vertical="top" wrapText="1"/>
    </xf>
    <xf numFmtId="0" fontId="2997" fillId="2093" borderId="2267" xfId="32" applyNumberFormat="1" applyFont="1" applyFill="1" applyBorder="1" applyAlignment="1">
      <alignment vertical="top" wrapText="1"/>
    </xf>
    <xf numFmtId="0" fontId="2995" fillId="2093" borderId="2267" xfId="32" applyNumberFormat="1" applyFont="1" applyFill="1" applyBorder="1" applyAlignment="1">
      <alignment vertical="top" wrapText="1"/>
    </xf>
    <xf numFmtId="0" fontId="2995" fillId="2093" borderId="2267" xfId="32" applyNumberFormat="1" applyFont="1" applyFill="1" applyBorder="1" applyAlignment="1">
      <alignment horizontal="center" vertical="top" wrapText="1"/>
    </xf>
    <xf numFmtId="0" fontId="2995" fillId="2093" borderId="2293" xfId="32" applyNumberFormat="1" applyFont="1" applyFill="1" applyBorder="1" applyAlignment="1">
      <alignment horizontal="center" vertical="center" wrapText="1"/>
    </xf>
    <xf numFmtId="0" fontId="2995" fillId="2093" borderId="2267" xfId="32" applyNumberFormat="1" applyFont="1" applyFill="1" applyBorder="1" applyAlignment="1">
      <alignment horizontal="center" vertical="center" wrapText="1"/>
    </xf>
    <xf numFmtId="0" fontId="2995" fillId="2093" borderId="2331" xfId="32" applyNumberFormat="1" applyFont="1" applyFill="1" applyBorder="1" applyAlignment="1">
      <alignment horizontal="center" vertical="center" wrapText="1"/>
    </xf>
    <xf numFmtId="0" fontId="2997" fillId="2069" borderId="2331" xfId="32" applyNumberFormat="1" applyFont="1" applyFill="1" applyBorder="1" applyAlignment="1">
      <alignment horizontal="center" vertical="top" wrapText="1"/>
    </xf>
    <xf numFmtId="0" fontId="2997" fillId="2069" borderId="2331" xfId="32" applyNumberFormat="1" applyFont="1" applyFill="1" applyBorder="1" applyAlignment="1">
      <alignment vertical="top" wrapText="1"/>
    </xf>
    <xf numFmtId="0" fontId="2925" fillId="2069" borderId="2293" xfId="32" applyNumberFormat="1" applyFont="1" applyFill="1" applyBorder="1" applyAlignment="1">
      <alignment horizontal="center" vertical="center" wrapText="1"/>
    </xf>
    <xf numFmtId="0" fontId="2925" fillId="2069" borderId="2293" xfId="32" applyNumberFormat="1" applyFont="1" applyFill="1" applyBorder="1" applyAlignment="1">
      <alignment vertical="center" wrapText="1"/>
    </xf>
    <xf numFmtId="0" fontId="2925" fillId="2069" borderId="2267" xfId="32" applyNumberFormat="1" applyFont="1" applyFill="1" applyBorder="1" applyAlignment="1">
      <alignment vertical="center" wrapText="1"/>
    </xf>
    <xf numFmtId="0" fontId="2994" fillId="2069" borderId="2293" xfId="32" applyNumberFormat="1" applyFont="1" applyFill="1" applyBorder="1" applyAlignment="1">
      <alignment horizontal="center" vertical="center" wrapText="1"/>
    </xf>
    <xf numFmtId="0" fontId="2994" fillId="2069" borderId="2293" xfId="32" applyNumberFormat="1" applyFont="1" applyFill="1" applyBorder="1" applyAlignment="1">
      <alignment vertical="center" wrapText="1"/>
    </xf>
    <xf numFmtId="0" fontId="2994" fillId="2069" borderId="2267" xfId="32" applyNumberFormat="1" applyFont="1" applyFill="1" applyBorder="1" applyAlignment="1">
      <alignment vertical="center" wrapText="1"/>
    </xf>
    <xf numFmtId="0" fontId="2994" fillId="2069" borderId="2293" xfId="32" applyNumberFormat="1" applyFont="1" applyFill="1" applyBorder="1" applyAlignment="1">
      <alignment horizontal="center" vertical="top" wrapText="1"/>
    </xf>
    <xf numFmtId="0" fontId="2994" fillId="2069" borderId="2293" xfId="32" applyNumberFormat="1" applyFont="1" applyFill="1" applyBorder="1" applyAlignment="1">
      <alignment vertical="top" wrapText="1"/>
    </xf>
    <xf numFmtId="0" fontId="2931" fillId="2058" borderId="2293" xfId="32" applyNumberFormat="1" applyFont="1" applyFill="1" applyBorder="1" applyAlignment="1">
      <alignment horizontal="left" vertical="center" wrapText="1"/>
    </xf>
    <xf numFmtId="0" fontId="2915" fillId="2053" borderId="2302" xfId="32" applyNumberFormat="1" applyFont="1" applyFill="1" applyBorder="1" applyAlignment="1">
      <alignment wrapText="1"/>
    </xf>
    <xf numFmtId="0" fontId="2915" fillId="2053" borderId="2300" xfId="32" applyNumberFormat="1" applyFont="1" applyFill="1" applyBorder="1" applyAlignment="1">
      <alignment wrapText="1"/>
    </xf>
    <xf numFmtId="0" fontId="2925" fillId="2053" borderId="2293" xfId="32" applyNumberFormat="1" applyFont="1" applyFill="1" applyBorder="1" applyAlignment="1">
      <alignment horizontal="center" vertical="center" wrapText="1"/>
    </xf>
    <xf numFmtId="0" fontId="2925" fillId="2053" borderId="2293" xfId="32" applyNumberFormat="1" applyFont="1" applyFill="1" applyBorder="1" applyAlignment="1">
      <alignment vertical="center" wrapText="1"/>
    </xf>
    <xf numFmtId="0" fontId="2925" fillId="2058" borderId="2293" xfId="32" applyNumberFormat="1" applyFont="1" applyFill="1" applyBorder="1" applyAlignment="1">
      <alignment horizontal="center" vertical="center" wrapText="1"/>
    </xf>
    <xf numFmtId="0" fontId="2925" fillId="2053" borderId="2267" xfId="32" applyNumberFormat="1" applyFont="1" applyFill="1" applyBorder="1" applyAlignment="1">
      <alignment horizontal="center" wrapText="1"/>
    </xf>
    <xf numFmtId="0" fontId="2931" fillId="2058" borderId="2293" xfId="32" applyNumberFormat="1" applyFont="1" applyFill="1" applyBorder="1" applyAlignment="1">
      <alignment horizontal="left" vertical="top" wrapText="1"/>
    </xf>
    <xf numFmtId="0" fontId="2915" fillId="2053" borderId="2302" xfId="32" applyNumberFormat="1" applyFont="1" applyFill="1" applyBorder="1" applyAlignment="1">
      <alignment vertical="top" wrapText="1"/>
    </xf>
    <xf numFmtId="0" fontId="2915" fillId="2053" borderId="2300" xfId="32" applyNumberFormat="1" applyFont="1" applyFill="1" applyBorder="1" applyAlignment="1">
      <alignment vertical="top" wrapText="1"/>
    </xf>
    <xf numFmtId="0" fontId="2925" fillId="2053" borderId="2293" xfId="32" applyNumberFormat="1" applyFont="1" applyFill="1" applyBorder="1" applyAlignment="1">
      <alignment horizontal="center" vertical="top" wrapText="1"/>
    </xf>
    <xf numFmtId="0" fontId="2925" fillId="2053" borderId="2293" xfId="32" applyNumberFormat="1" applyFont="1" applyFill="1" applyBorder="1" applyAlignment="1">
      <alignment vertical="top" wrapText="1"/>
    </xf>
    <xf numFmtId="0" fontId="2925" fillId="2058" borderId="2293" xfId="32" applyNumberFormat="1" applyFont="1" applyFill="1" applyBorder="1" applyAlignment="1">
      <alignment horizontal="center" vertical="top" wrapText="1"/>
    </xf>
    <xf numFmtId="0" fontId="2925" fillId="2053" borderId="2267" xfId="32" applyNumberFormat="1" applyFont="1" applyFill="1" applyBorder="1" applyAlignment="1">
      <alignment horizontal="center" vertical="top" wrapText="1"/>
    </xf>
    <xf numFmtId="0" fontId="2995" fillId="2058" borderId="2293" xfId="32" applyNumberFormat="1" applyFont="1" applyFill="1" applyBorder="1" applyAlignment="1">
      <alignment horizontal="left" vertical="center" wrapText="1"/>
    </xf>
    <xf numFmtId="0" fontId="2997" fillId="2053" borderId="2293" xfId="32" applyNumberFormat="1" applyFont="1" applyFill="1" applyBorder="1" applyAlignment="1">
      <alignment horizontal="left" vertical="center" wrapText="1"/>
    </xf>
    <xf numFmtId="0" fontId="2995" fillId="2069" borderId="2293" xfId="32" applyNumberFormat="1" applyFont="1" applyFill="1" applyBorder="1" applyAlignment="1">
      <alignment horizontal="left" vertical="center" wrapText="1"/>
    </xf>
    <xf numFmtId="0" fontId="2997" fillId="2069" borderId="2293" xfId="32" applyNumberFormat="1" applyFont="1" applyFill="1" applyBorder="1" applyAlignment="1">
      <alignment horizontal="left" vertical="center" wrapText="1"/>
    </xf>
    <xf numFmtId="0" fontId="2995" fillId="2069" borderId="2293" xfId="32" applyNumberFormat="1" applyFont="1" applyFill="1" applyBorder="1" applyAlignment="1">
      <alignment horizontal="left" vertical="top" wrapText="1"/>
    </xf>
    <xf numFmtId="0" fontId="2997" fillId="2069" borderId="2293" xfId="32" applyNumberFormat="1" applyFont="1" applyFill="1" applyBorder="1" applyAlignment="1">
      <alignment horizontal="left" vertical="top" wrapText="1"/>
    </xf>
    <xf numFmtId="0" fontId="2995" fillId="2058" borderId="2293" xfId="32" applyNumberFormat="1" applyFont="1" applyFill="1" applyBorder="1" applyAlignment="1">
      <alignment horizontal="left" vertical="top" wrapText="1"/>
    </xf>
    <xf numFmtId="0" fontId="2998" fillId="2058" borderId="2293" xfId="32" applyNumberFormat="1" applyFont="1" applyFill="1" applyBorder="1" applyAlignment="1">
      <alignment horizontal="left" vertical="top" wrapText="1"/>
    </xf>
    <xf numFmtId="0" fontId="2995" fillId="2069" borderId="2331" xfId="32" applyNumberFormat="1" applyFont="1" applyFill="1" applyBorder="1" applyAlignment="1">
      <alignment horizontal="center" vertical="top" wrapText="1"/>
    </xf>
    <xf numFmtId="0" fontId="2997" fillId="2069" borderId="2331" xfId="32" applyNumberFormat="1" applyFont="1" applyFill="1" applyBorder="1" applyAlignment="1">
      <alignment horizontal="left" vertical="top" wrapText="1"/>
    </xf>
    <xf numFmtId="0" fontId="2991" fillId="2069" borderId="2293" xfId="32" applyNumberFormat="1" applyFont="1" applyFill="1" applyBorder="1" applyAlignment="1">
      <alignment horizontal="left" vertical="center" wrapText="1"/>
    </xf>
    <xf numFmtId="0" fontId="2915" fillId="2069" borderId="2313" xfId="32" applyNumberFormat="1" applyFont="1" applyFill="1" applyBorder="1"/>
    <xf numFmtId="0" fontId="2915" fillId="2069" borderId="2314" xfId="32" applyNumberFormat="1" applyFont="1" applyFill="1" applyBorder="1"/>
    <xf numFmtId="0" fontId="2994" fillId="2069" borderId="2293" xfId="32" applyNumberFormat="1" applyFont="1" applyFill="1" applyBorder="1" applyAlignment="1">
      <alignment horizontal="left" vertical="center" wrapText="1"/>
    </xf>
    <xf numFmtId="0" fontId="3000" fillId="2069" borderId="2313" xfId="32" applyNumberFormat="1" applyFont="1" applyFill="1" applyBorder="1"/>
    <xf numFmtId="0" fontId="3000" fillId="2069" borderId="2314" xfId="32" applyNumberFormat="1" applyFont="1" applyFill="1" applyBorder="1"/>
    <xf numFmtId="0" fontId="3000" fillId="2069" borderId="2313" xfId="32" applyNumberFormat="1" applyFont="1" applyFill="1" applyBorder="1" applyAlignment="1">
      <alignment wrapText="1"/>
    </xf>
    <xf numFmtId="0" fontId="3000" fillId="2069" borderId="2314" xfId="32" applyNumberFormat="1" applyFont="1" applyFill="1" applyBorder="1" applyAlignment="1">
      <alignment wrapText="1"/>
    </xf>
    <xf numFmtId="0" fontId="2994" fillId="2069" borderId="2293" xfId="32" applyNumberFormat="1" applyFont="1" applyFill="1" applyBorder="1" applyAlignment="1">
      <alignment horizontal="left" vertical="top" wrapText="1"/>
    </xf>
    <xf numFmtId="0" fontId="3000" fillId="2069" borderId="2313" xfId="32" applyNumberFormat="1" applyFont="1" applyFill="1" applyBorder="1" applyAlignment="1">
      <alignment vertical="top" wrapText="1"/>
    </xf>
    <xf numFmtId="0" fontId="3000" fillId="2069" borderId="2314" xfId="32" applyNumberFormat="1" applyFont="1" applyFill="1" applyBorder="1" applyAlignment="1">
      <alignment vertical="top" wrapText="1"/>
    </xf>
    <xf numFmtId="0" fontId="2995" fillId="2100" borderId="2293" xfId="32" applyNumberFormat="1" applyFont="1" applyFill="1" applyBorder="1" applyAlignment="1">
      <alignment horizontal="center" vertical="center" wrapText="1"/>
    </xf>
    <xf numFmtId="0" fontId="2997" fillId="2100" borderId="2293" xfId="32" applyNumberFormat="1" applyFont="1" applyFill="1" applyBorder="1" applyAlignment="1">
      <alignment horizontal="left" vertical="center" wrapText="1"/>
    </xf>
    <xf numFmtId="0" fontId="2995" fillId="2062" borderId="2293" xfId="32" applyNumberFormat="1" applyFont="1" applyFill="1" applyBorder="1" applyAlignment="1">
      <alignment horizontal="center" vertical="center" wrapText="1"/>
    </xf>
    <xf numFmtId="0" fontId="2997" fillId="2062" borderId="2293" xfId="32" applyNumberFormat="1" applyFont="1" applyFill="1" applyBorder="1" applyAlignment="1">
      <alignment horizontal="left" vertical="center" wrapText="1"/>
    </xf>
    <xf numFmtId="0" fontId="2990" fillId="2069" borderId="2293" xfId="32" applyNumberFormat="1" applyFont="1" applyFill="1" applyBorder="1" applyAlignment="1">
      <alignment horizontal="center" vertical="center" wrapText="1"/>
    </xf>
    <xf numFmtId="0" fontId="2995" fillId="2093" borderId="2331" xfId="32" applyNumberFormat="1" applyFont="1" applyFill="1" applyBorder="1" applyAlignment="1">
      <alignment horizontal="center" vertical="top" wrapText="1"/>
    </xf>
    <xf numFmtId="0" fontId="2964" fillId="2069" borderId="2267" xfId="32" applyNumberFormat="1" applyFont="1" applyFill="1" applyBorder="1"/>
    <xf numFmtId="0" fontId="2964" fillId="2069" borderId="2315" xfId="32" applyNumberFormat="1" applyFont="1" applyFill="1" applyBorder="1"/>
    <xf numFmtId="0" fontId="2994" fillId="2069" borderId="2315" xfId="32" applyNumberFormat="1" applyFont="1" applyFill="1" applyBorder="1"/>
    <xf numFmtId="0" fontId="2994" fillId="2069" borderId="2315" xfId="32" applyNumberFormat="1" applyFont="1" applyFill="1" applyBorder="1" applyAlignment="1">
      <alignment wrapText="1"/>
    </xf>
    <xf numFmtId="0" fontId="2994" fillId="2069" borderId="2315" xfId="32" applyNumberFormat="1" applyFont="1" applyFill="1" applyBorder="1" applyAlignment="1">
      <alignment vertical="top" wrapText="1"/>
    </xf>
    <xf numFmtId="0" fontId="2997" fillId="2069" borderId="2267" xfId="32" applyNumberFormat="1" applyFont="1" applyFill="1" applyBorder="1"/>
    <xf numFmtId="0" fontId="2997" fillId="2069" borderId="2315" xfId="32" applyNumberFormat="1" applyFont="1" applyFill="1" applyBorder="1"/>
    <xf numFmtId="0" fontId="2997" fillId="2069" borderId="2267" xfId="32" applyNumberFormat="1" applyFont="1" applyFill="1" applyBorder="1" applyAlignment="1">
      <alignment wrapText="1"/>
    </xf>
    <xf numFmtId="0" fontId="2997" fillId="2069" borderId="2315" xfId="32" applyNumberFormat="1" applyFont="1" applyFill="1" applyBorder="1" applyAlignment="1">
      <alignment wrapText="1"/>
    </xf>
    <xf numFmtId="0" fontId="2997" fillId="2069" borderId="2315" xfId="32" applyNumberFormat="1" applyFont="1" applyFill="1" applyBorder="1" applyAlignment="1">
      <alignment vertical="top" wrapText="1"/>
    </xf>
    <xf numFmtId="0" fontId="2997" fillId="2093" borderId="2315" xfId="32" applyNumberFormat="1" applyFont="1" applyFill="1" applyBorder="1" applyAlignment="1">
      <alignment vertical="top" wrapText="1"/>
    </xf>
    <xf numFmtId="0" fontId="2995" fillId="2093" borderId="2315" xfId="32" applyNumberFormat="1" applyFont="1" applyFill="1" applyBorder="1" applyAlignment="1">
      <alignment vertical="top" wrapText="1"/>
    </xf>
    <xf numFmtId="0" fontId="2995" fillId="2093" borderId="2331" xfId="32" applyNumberFormat="1" applyFont="1" applyFill="1" applyBorder="1" applyAlignment="1">
      <alignment vertical="top" wrapText="1"/>
    </xf>
    <xf numFmtId="0" fontId="2997" fillId="2058" borderId="2331" xfId="32" applyNumberFormat="1" applyFont="1" applyFill="1" applyBorder="1" applyAlignment="1">
      <alignment vertical="top" wrapText="1"/>
    </xf>
    <xf numFmtId="166" fontId="2997" fillId="2058" borderId="2331" xfId="32" applyNumberFormat="1" applyFont="1" applyFill="1" applyBorder="1" applyAlignment="1">
      <alignment vertical="top" wrapText="1"/>
    </xf>
    <xf numFmtId="167" fontId="2997" fillId="2069" borderId="2331" xfId="32" applyNumberFormat="1" applyFont="1" applyFill="1" applyBorder="1" applyAlignment="1">
      <alignment vertical="top" wrapText="1"/>
    </xf>
    <xf numFmtId="0" fontId="2997" fillId="2053" borderId="2267" xfId="32" applyNumberFormat="1" applyFont="1" applyFill="1" applyBorder="1" applyAlignment="1">
      <alignment horizontal="center" vertical="center"/>
    </xf>
    <xf numFmtId="0" fontId="2997" fillId="2053" borderId="2267" xfId="32" applyNumberFormat="1" applyFont="1" applyFill="1" applyBorder="1"/>
    <xf numFmtId="0" fontId="2997" fillId="2072" borderId="2293" xfId="32" applyNumberFormat="1" applyFont="1" applyFill="1" applyBorder="1" applyAlignment="1">
      <alignment horizontal="left" vertical="center" wrapText="1"/>
    </xf>
    <xf numFmtId="3" fontId="2995" fillId="2069" borderId="2293" xfId="32" applyNumberFormat="1" applyFont="1" applyFill="1" applyBorder="1" applyAlignment="1">
      <alignment horizontal="center" vertical="center" wrapText="1"/>
    </xf>
    <xf numFmtId="0" fontId="2997" fillId="2100" borderId="2293" xfId="32" applyNumberFormat="1" applyFont="1" applyFill="1" applyBorder="1" applyAlignment="1">
      <alignment horizontal="center" vertical="center" wrapText="1"/>
    </xf>
    <xf numFmtId="0" fontId="2997" fillId="2053" borderId="2267" xfId="32" applyNumberFormat="1" applyFont="1" applyFill="1" applyBorder="1" applyAlignment="1">
      <alignment horizontal="center"/>
    </xf>
    <xf numFmtId="0" fontId="2997" fillId="2053" borderId="2267" xfId="32" applyNumberFormat="1" applyFont="1" applyFill="1" applyBorder="1" applyAlignment="1">
      <alignment horizontal="center" vertical="bottom"/>
    </xf>
    <xf numFmtId="0" fontId="2997" fillId="2093" borderId="2293" xfId="32" applyNumberFormat="1" applyFont="1" applyFill="1" applyBorder="1" applyAlignment="1">
      <alignment horizontal="center" vertical="center" wrapText="1"/>
    </xf>
    <xf numFmtId="0" fontId="2997" fillId="2093" borderId="2293" xfId="32" applyNumberFormat="1" applyFont="1" applyFill="1" applyBorder="1" applyAlignment="1">
      <alignment horizontal="left" vertical="center" wrapText="1"/>
    </xf>
    <xf numFmtId="1" fontId="2997" fillId="2093" borderId="2293" xfId="32" applyNumberFormat="1" applyFont="1" applyFill="1" applyBorder="1" applyAlignment="1">
      <alignment horizontal="center" vertical="center" wrapText="1"/>
    </xf>
    <xf numFmtId="1" fontId="2997" fillId="2100" borderId="2293" xfId="32" applyNumberFormat="1" applyFont="1" applyFill="1" applyBorder="1" applyAlignment="1">
      <alignment horizontal="center" vertical="center" wrapText="1"/>
    </xf>
    <xf numFmtId="0" fontId="2995" fillId="2053" borderId="2267" xfId="32" applyNumberFormat="1" applyFont="1" applyFill="1" applyBorder="1" applyAlignment="1">
      <alignment vertical="center"/>
    </xf>
    <xf numFmtId="0" fontId="2997" fillId="2069" borderId="2267" xfId="32" applyNumberFormat="1" applyFont="1" applyFill="1" applyBorder="1" applyAlignment="1">
      <alignment horizontal="center" vertical="center"/>
    </xf>
    <xf numFmtId="0" fontId="2997" fillId="2069" borderId="2267" xfId="32" applyNumberFormat="1" applyFont="1" applyFill="1" applyBorder="1" applyAlignment="1">
      <alignment horizontal="center"/>
    </xf>
    <xf numFmtId="0" fontId="2997" fillId="2069" borderId="2267" xfId="32" applyNumberFormat="1" applyFont="1" applyFill="1" applyBorder="1" applyAlignment="1">
      <alignment horizontal="center" vertical="bottom"/>
    </xf>
    <xf numFmtId="1" fontId="2997" fillId="2069" borderId="2293" xfId="32" applyNumberFormat="1" applyFont="1" applyFill="1" applyBorder="1" applyAlignment="1">
      <alignment horizontal="center" vertical="center" wrapText="1"/>
    </xf>
    <xf numFmtId="0" fontId="2995" fillId="2069" borderId="2267" xfId="32" applyNumberFormat="1" applyFont="1" applyFill="1" applyBorder="1" applyAlignment="1">
      <alignment vertical="center"/>
    </xf>
    <xf numFmtId="0" fontId="2997" fillId="2069" borderId="2267" xfId="32" applyNumberFormat="1" applyFont="1" applyFill="1" applyBorder="1" applyAlignment="1">
      <alignment horizontal="center" vertical="center" wrapText="1"/>
    </xf>
    <xf numFmtId="0" fontId="2997" fillId="2069" borderId="2267" xfId="32" applyNumberFormat="1" applyFont="1" applyFill="1" applyBorder="1" applyAlignment="1">
      <alignment horizontal="center" wrapText="1"/>
    </xf>
    <xf numFmtId="0" fontId="2997" fillId="2069" borderId="2267" xfId="32" applyNumberFormat="1" applyFont="1" applyFill="1" applyBorder="1" applyAlignment="1">
      <alignment horizontal="center" vertical="bottom" wrapText="1"/>
    </xf>
    <xf numFmtId="0" fontId="2995" fillId="2069" borderId="2267" xfId="32" applyNumberFormat="1" applyFont="1" applyFill="1" applyBorder="1" applyAlignment="1">
      <alignment vertical="center" wrapText="1"/>
    </xf>
    <xf numFmtId="0" fontId="2997" fillId="2069" borderId="2267" xfId="32" applyNumberFormat="1" applyFont="1" applyFill="1" applyBorder="1" applyAlignment="1">
      <alignment horizontal="center" vertical="top" wrapText="1"/>
    </xf>
    <xf numFmtId="3" fontId="2995" fillId="2069" borderId="2293" xfId="32" applyNumberFormat="1" applyFont="1" applyFill="1" applyBorder="1" applyAlignment="1">
      <alignment horizontal="center" vertical="top" wrapText="1"/>
    </xf>
    <xf numFmtId="1" fontId="2997" fillId="2069" borderId="2293" xfId="32" applyNumberFormat="1" applyFont="1" applyFill="1" applyBorder="1" applyAlignment="1">
      <alignment horizontal="center" vertical="top" wrapText="1"/>
    </xf>
    <xf numFmtId="0" fontId="2995" fillId="2069" borderId="2267" xfId="32" applyNumberFormat="1" applyFont="1" applyFill="1" applyBorder="1" applyAlignment="1">
      <alignment vertical="top" wrapText="1"/>
    </xf>
    <xf numFmtId="0" fontId="2997" fillId="2058" borderId="2267" xfId="32" applyNumberFormat="1" applyFont="1" applyFill="1" applyBorder="1" applyAlignment="1">
      <alignment horizontal="center" vertical="top" wrapText="1"/>
    </xf>
    <xf numFmtId="0" fontId="2998" fillId="2058" borderId="2267" xfId="32" applyNumberFormat="1" applyFont="1" applyFill="1" applyBorder="1" applyAlignment="1">
      <alignment horizontal="center" vertical="top" wrapText="1"/>
    </xf>
    <xf numFmtId="0" fontId="2997" fillId="2093" borderId="2267" xfId="32" applyNumberFormat="1" applyFont="1" applyFill="1" applyBorder="1" applyAlignment="1">
      <alignment horizontal="center" vertical="top" wrapText="1"/>
    </xf>
    <xf numFmtId="3" fontId="2995" fillId="2069" borderId="2331" xfId="32" applyNumberFormat="1" applyFont="1" applyFill="1" applyBorder="1" applyAlignment="1">
      <alignment horizontal="center" vertical="top" wrapText="1"/>
    </xf>
    <xf numFmtId="1" fontId="2997" fillId="2069" borderId="2331" xfId="32" applyNumberFormat="1" applyFont="1" applyFill="1" applyBorder="1" applyAlignment="1">
      <alignment horizontal="center" vertical="top" wrapText="1"/>
    </xf>
    <xf numFmtId="0" fontId="2995" fillId="2069" borderId="2331" xfId="32" applyNumberFormat="1" applyFont="1" applyFill="1" applyBorder="1" applyAlignment="1">
      <alignment vertical="top" wrapText="1"/>
    </xf>
    <xf numFmtId="0" fontId="2990" fillId="2069" borderId="2293" xfId="32" applyNumberFormat="1" applyFont="1" applyFill="1" applyBorder="1"/>
    <xf numFmtId="0" fontId="2990" fillId="2069" borderId="2293" xfId="32" applyNumberFormat="1" applyFont="1" applyFill="1" applyBorder="1" applyAlignment="1">
      <alignment horizontal="left" vertical="center" wrapText="1"/>
    </xf>
    <xf numFmtId="0" fontId="2991" fillId="2069" borderId="2293" xfId="32" applyNumberFormat="1" applyFont="1" applyFill="1" applyBorder="1"/>
    <xf numFmtId="0" fontId="2991" fillId="2069" borderId="2293" xfId="32" applyNumberFormat="1" applyFont="1" applyFill="1" applyBorder="1" applyAlignment="1">
      <alignment horizontal="center" vertical="center" wrapText="1"/>
    </xf>
    <xf numFmtId="0" fontId="2990" fillId="2069" borderId="2330" xfId="32" applyNumberFormat="1" applyFont="1" applyFill="1" applyBorder="1"/>
    <xf numFmtId="0" fontId="2990" fillId="2069" borderId="2330" xfId="32" applyNumberFormat="1" applyFont="1" applyFill="1" applyBorder="1" applyAlignment="1">
      <alignment horizontal="left" vertical="center" wrapText="1"/>
    </xf>
    <xf numFmtId="0" fontId="2990" fillId="2069" borderId="2330" xfId="32" applyNumberFormat="1" applyFont="1" applyFill="1" applyBorder="1" applyAlignment="1">
      <alignment horizontal="center" vertical="center" wrapText="1"/>
    </xf>
    <xf numFmtId="0" fontId="2995" fillId="2069" borderId="2293" xfId="32" applyNumberFormat="1" applyFont="1" applyFill="1" applyBorder="1"/>
    <xf numFmtId="0" fontId="2997" fillId="2069" borderId="2293" xfId="32" applyNumberFormat="1" applyFont="1" applyFill="1" applyBorder="1"/>
    <xf numFmtId="0" fontId="2995" fillId="2069" borderId="2330" xfId="32" applyNumberFormat="1" applyFont="1" applyFill="1" applyBorder="1"/>
    <xf numFmtId="0" fontId="2995" fillId="2069" borderId="2330" xfId="32" applyNumberFormat="1" applyFont="1" applyFill="1" applyBorder="1" applyAlignment="1">
      <alignment horizontal="left" vertical="center" wrapText="1"/>
    </xf>
    <xf numFmtId="0" fontId="2995" fillId="2069" borderId="2330" xfId="32" applyNumberFormat="1" applyFont="1" applyFill="1" applyBorder="1" applyAlignment="1">
      <alignment horizontal="center" vertical="center" wrapText="1"/>
    </xf>
    <xf numFmtId="0" fontId="2995" fillId="2069" borderId="2332" xfId="32" applyNumberFormat="1" applyFont="1" applyFill="1" applyBorder="1"/>
    <xf numFmtId="0" fontId="2995" fillId="2069" borderId="2332" xfId="32" applyNumberFormat="1" applyFont="1" applyFill="1" applyBorder="1" applyAlignment="1">
      <alignment horizontal="left" vertical="center" wrapText="1"/>
    </xf>
    <xf numFmtId="0" fontId="2995" fillId="2069" borderId="2332" xfId="32" applyNumberFormat="1" applyFont="1" applyFill="1" applyBorder="1" applyAlignment="1">
      <alignment horizontal="center" vertical="center" wrapText="1"/>
    </xf>
    <xf numFmtId="0" fontId="2997" fillId="2069" borderId="2332" xfId="32" applyNumberFormat="1" applyFont="1" applyFill="1" applyBorder="1"/>
    <xf numFmtId="0" fontId="2997" fillId="2069" borderId="2332" xfId="32" applyNumberFormat="1" applyFont="1" applyFill="1" applyBorder="1" applyAlignment="1">
      <alignment horizontal="left" vertical="center" wrapText="1"/>
    </xf>
    <xf numFmtId="0" fontId="2997" fillId="2069" borderId="2332" xfId="32" applyNumberFormat="1" applyFont="1" applyFill="1" applyBorder="1" applyAlignment="1">
      <alignment horizontal="center" vertical="center" wrapText="1"/>
    </xf>
    <xf numFmtId="0" fontId="2995" fillId="2069" borderId="2332" xfId="32" applyNumberFormat="1" applyFont="1" applyFill="1" applyBorder="1" applyAlignment="1">
      <alignment wrapText="1"/>
    </xf>
    <xf numFmtId="0" fontId="2997" fillId="2069" borderId="2332" xfId="32" applyNumberFormat="1" applyFont="1" applyFill="1" applyBorder="1" applyAlignment="1">
      <alignment wrapText="1"/>
    </xf>
    <xf numFmtId="0" fontId="2995" fillId="2069" borderId="2332" xfId="32" applyNumberFormat="1" applyFont="1" applyFill="1" applyBorder="1" applyAlignment="1">
      <alignment vertical="center" wrapText="1"/>
    </xf>
    <xf numFmtId="0" fontId="2997" fillId="2069" borderId="2332" xfId="32" applyNumberFormat="1" applyFont="1" applyFill="1" applyBorder="1" applyAlignment="1">
      <alignment vertical="center" wrapText="1"/>
    </xf>
    <xf numFmtId="0" fontId="2995" fillId="2069" borderId="2333" xfId="32" applyNumberFormat="1" applyFont="1" applyFill="1" applyBorder="1" applyAlignment="1">
      <alignment vertical="center" wrapText="1"/>
    </xf>
    <xf numFmtId="0" fontId="2995" fillId="2069" borderId="2333" xfId="32" applyNumberFormat="1" applyFont="1" applyFill="1" applyBorder="1" applyAlignment="1">
      <alignment horizontal="left" vertical="center" wrapText="1"/>
    </xf>
    <xf numFmtId="0" fontId="2995" fillId="2069" borderId="2333" xfId="32" applyNumberFormat="1" applyFont="1" applyFill="1" applyBorder="1" applyAlignment="1">
      <alignment horizontal="center" vertical="center" wrapText="1"/>
    </xf>
    <xf numFmtId="0" fontId="2997" fillId="2069" borderId="2333" xfId="32" applyNumberFormat="1" applyFont="1" applyFill="1" applyBorder="1" applyAlignment="1">
      <alignment vertical="center" wrapText="1"/>
    </xf>
    <xf numFmtId="0" fontId="2997" fillId="2069" borderId="2333" xfId="32" applyNumberFormat="1" applyFont="1" applyFill="1" applyBorder="1" applyAlignment="1">
      <alignment horizontal="left" vertical="center" wrapText="1"/>
    </xf>
    <xf numFmtId="0" fontId="2997" fillId="2069" borderId="2333" xfId="32" applyNumberFormat="1" applyFont="1" applyFill="1" applyBorder="1" applyAlignment="1">
      <alignment horizontal="center" vertical="center" wrapText="1"/>
    </xf>
    <xf numFmtId="0" fontId="2995" fillId="2058" borderId="2333" xfId="32" applyNumberFormat="1" applyFont="1" applyFill="1" applyBorder="1" applyAlignment="1">
      <alignment vertical="center" wrapText="1"/>
    </xf>
    <xf numFmtId="0" fontId="2995" fillId="2058" borderId="2333" xfId="32" applyNumberFormat="1" applyFont="1" applyFill="1" applyBorder="1" applyAlignment="1">
      <alignment horizontal="left" vertical="center" wrapText="1"/>
    </xf>
    <xf numFmtId="0" fontId="2995" fillId="2058" borderId="2333" xfId="32" applyNumberFormat="1" applyFont="1" applyFill="1" applyBorder="1" applyAlignment="1">
      <alignment horizontal="center" vertical="center" wrapText="1"/>
    </xf>
    <xf numFmtId="0" fontId="2992" fillId="2069" borderId="2267" xfId="32" applyNumberFormat="1" applyFont="1" applyFill="1" applyBorder="1"/>
    <xf numFmtId="0" fontId="3001" fillId="2069" borderId="2267" xfId="32" applyNumberFormat="1" applyFont="1" applyFill="1" applyBorder="1"/>
    <xf numFmtId="0" fontId="3001" fillId="2069" borderId="2267" xfId="32" applyNumberFormat="1" applyFont="1" applyFill="1" applyBorder="1" applyAlignment="1">
      <alignment wrapText="1"/>
    </xf>
    <xf numFmtId="0" fontId="3001" fillId="2069" borderId="2267" xfId="32" applyNumberFormat="1" applyFont="1" applyFill="1" applyBorder="1" applyAlignment="1">
      <alignment vertical="top" wrapText="1"/>
    </xf>
    <xf numFmtId="0" fontId="2997" fillId="2058" borderId="2331" xfId="32" applyNumberFormat="1" applyFont="1" applyFill="1" applyBorder="1" applyAlignment="1">
      <alignment horizontal="center" vertical="top" wrapText="1"/>
    </xf>
    <xf numFmtId="0" fontId="2995" fillId="2058" borderId="2331" xfId="32" applyNumberFormat="1" applyFont="1" applyFill="1" applyBorder="1" applyAlignment="1">
      <alignment vertical="top" wrapText="1"/>
    </xf>
    <xf numFmtId="0" fontId="2995" fillId="2058" borderId="2293" xfId="32" applyNumberFormat="1" applyFont="1" applyFill="1" applyBorder="1" applyAlignment="1">
      <alignment horizontal="center" vertical="center" wrapText="1"/>
    </xf>
    <xf numFmtId="0" fontId="2997" fillId="2098" borderId="2293" xfId="32" applyNumberFormat="1" applyFont="1" applyFill="1" applyBorder="1" applyAlignment="1">
      <alignment horizontal="center" vertical="center" wrapText="1"/>
    </xf>
    <xf numFmtId="0" fontId="2915" fillId="2069" borderId="2267" xfId="32" applyNumberFormat="1" applyFont="1" applyFill="1" applyBorder="1"/>
    <xf numFmtId="0" fontId="3000" fillId="2069" borderId="2267" xfId="32" applyNumberFormat="1" applyFont="1" applyFill="1" applyBorder="1"/>
    <xf numFmtId="0" fontId="3000" fillId="2069" borderId="2267" xfId="32" applyNumberFormat="1" applyFont="1" applyFill="1" applyBorder="1" applyAlignment="1">
      <alignment wrapText="1"/>
    </xf>
    <xf numFmtId="0" fontId="3000" fillId="2069" borderId="2267" xfId="32" applyNumberFormat="1" applyFont="1" applyFill="1" applyBorder="1" applyAlignment="1">
      <alignment vertical="top" wrapText="1"/>
    </xf>
    <xf numFmtId="0" fontId="2997" fillId="2072" borderId="2293" xfId="32" applyNumberFormat="1" applyFont="1" applyFill="1" applyBorder="1" applyAlignment="1">
      <alignment horizontal="center" vertical="center" wrapText="1"/>
    </xf>
    <xf numFmtId="0" fontId="2995" fillId="2097" borderId="2293" xfId="32" applyNumberFormat="1" applyFont="1" applyFill="1" applyBorder="1" applyAlignment="1">
      <alignment horizontal="center" vertical="center" wrapText="1"/>
    </xf>
    <xf numFmtId="0" fontId="2995" fillId="2061" borderId="2293" xfId="32" applyNumberFormat="1" applyFont="1" applyFill="1" applyBorder="1" applyAlignment="1">
      <alignment horizontal="center" vertical="center" wrapText="1"/>
    </xf>
    <xf numFmtId="0" fontId="2997" fillId="2072" borderId="2293" xfId="32" applyNumberFormat="1" applyFont="1" applyFill="1" applyBorder="1" applyAlignment="1">
      <alignment horizontal="center" wrapText="1"/>
    </xf>
    <xf numFmtId="0" fontId="2997" fillId="2069" borderId="2293" xfId="32" applyNumberFormat="1" applyFont="1" applyFill="1" applyBorder="1" applyAlignment="1">
      <alignment horizontal="center" wrapText="1"/>
    </xf>
    <xf numFmtId="0" fontId="2997" fillId="2053" borderId="2293" xfId="32" applyNumberFormat="1" applyFont="1" applyFill="1" applyBorder="1" applyAlignment="1">
      <alignment horizontal="center" wrapText="1"/>
    </xf>
    <xf numFmtId="0" fontId="2995" fillId="2072" borderId="2293" xfId="32" applyNumberFormat="1" applyFont="1" applyFill="1" applyBorder="1" applyAlignment="1">
      <alignment horizontal="center" wrapText="1"/>
    </xf>
    <xf numFmtId="0" fontId="3002" fillId="2097" borderId="2293" xfId="32" applyNumberFormat="1" applyFont="1" applyFill="1" applyBorder="1" applyAlignment="1">
      <alignment horizontal="center" wrapText="1"/>
    </xf>
    <xf numFmtId="0" fontId="2995" fillId="2069" borderId="2293" xfId="32" applyNumberFormat="1" applyFont="1" applyFill="1" applyBorder="1" applyAlignment="1">
      <alignment horizontal="center" wrapText="1"/>
    </xf>
    <xf numFmtId="0" fontId="3002" fillId="2069" borderId="2293" xfId="32" applyNumberFormat="1" applyFont="1" applyFill="1" applyBorder="1" applyAlignment="1">
      <alignment horizontal="center" wrapText="1"/>
    </xf>
    <xf numFmtId="0" fontId="3002" fillId="2069" borderId="2293" xfId="32" applyNumberFormat="1" applyFont="1" applyFill="1" applyBorder="1" applyAlignment="1">
      <alignment horizontal="center" vertical="top" wrapText="1"/>
    </xf>
    <xf numFmtId="0" fontId="2995" fillId="2069" borderId="2331" xfId="32" applyNumberFormat="1" applyFont="1" applyFill="1" applyBorder="1" applyAlignment="1">
      <alignment horizontal="left" vertical="top" wrapText="1"/>
    </xf>
    <xf numFmtId="0" fontId="3002" fillId="2069" borderId="2331" xfId="32" applyNumberFormat="1" applyFont="1" applyFill="1" applyBorder="1" applyAlignment="1">
      <alignment horizontal="center" vertical="top" wrapText="1"/>
    </xf>
    <xf numFmtId="0" fontId="2992" fillId="2069" borderId="2293" xfId="32" applyNumberFormat="1" applyFont="1" applyFill="1" applyBorder="1" applyAlignment="1">
      <alignment horizontal="center" wrapText="1"/>
    </xf>
    <xf numFmtId="0" fontId="2925" fillId="2069" borderId="2293" xfId="32" applyNumberFormat="1" applyFont="1" applyFill="1" applyBorder="1" applyAlignment="1">
      <alignment horizontal="center" wrapText="1"/>
    </xf>
    <xf numFmtId="0" fontId="2945" fillId="2069" borderId="2267" xfId="32" applyNumberFormat="1" applyFont="1" applyFill="1" applyBorder="1"/>
    <xf numFmtId="0" fontId="2925" fillId="2069" borderId="2267" xfId="32" applyNumberFormat="1" applyFont="1" applyFill="1" applyBorder="1"/>
    <xf numFmtId="0" fontId="3001" fillId="2069" borderId="2293" xfId="32" applyNumberFormat="1" applyFont="1" applyFill="1" applyBorder="1" applyAlignment="1">
      <alignment horizontal="center" wrapText="1"/>
    </xf>
    <xf numFmtId="0" fontId="2994" fillId="2069" borderId="2293" xfId="32" applyNumberFormat="1" applyFont="1" applyFill="1" applyBorder="1" applyAlignment="1">
      <alignment horizontal="center" wrapText="1"/>
    </xf>
    <xf numFmtId="0" fontId="3001" fillId="2069" borderId="2293" xfId="32" applyNumberFormat="1" applyFont="1" applyFill="1" applyBorder="1" applyAlignment="1">
      <alignment horizontal="center" vertical="top" wrapText="1"/>
    </xf>
    <xf numFmtId="0" fontId="2934" fillId="2053" borderId="2268" xfId="32" applyNumberFormat="1" applyFont="1" applyFill="1" applyBorder="1" applyAlignment="1">
      <alignment horizontal="center" vertical="center" wrapText="1"/>
    </xf>
    <xf numFmtId="0" fontId="2920" fillId="2053" borderId="2268" xfId="32" applyNumberFormat="1" applyFont="1" applyFill="1" applyBorder="1" applyAlignment="1">
      <alignment horizontal="left" vertical="center" wrapText="1"/>
    </xf>
    <xf numFmtId="0" fontId="2929" fillId="2053" borderId="2268" xfId="32" applyNumberFormat="1" applyFont="1" applyFill="1" applyBorder="1" applyAlignment="1">
      <alignment horizontal="center" vertical="center" wrapText="1"/>
    </xf>
    <xf numFmtId="0" fontId="2919" fillId="2053" borderId="2268" xfId="32" applyNumberFormat="1" applyFont="1" applyFill="1" applyBorder="1" applyAlignment="1">
      <alignment vertical="center" wrapText="1"/>
    </xf>
    <xf numFmtId="0" fontId="2925" fillId="2053" borderId="2267" xfId="32" applyNumberFormat="1" applyFont="1" applyFill="1" applyBorder="1" applyAlignment="1">
      <alignment vertical="center" wrapText="1"/>
    </xf>
    <xf numFmtId="0" fontId="2942" fillId="2053" borderId="2268" xfId="32" applyNumberFormat="1" applyFont="1" applyFill="1" applyBorder="1" applyAlignment="1">
      <alignment vertical="top" wrapText="1"/>
    </xf>
    <xf numFmtId="0" fontId="2915" fillId="2053" borderId="2318" xfId="32" applyNumberFormat="1" applyFont="1" applyFill="1" applyBorder="1" applyAlignment="1">
      <alignment wrapText="1"/>
    </xf>
    <xf numFmtId="0" fontId="2915" fillId="2053" borderId="2319" xfId="32" applyNumberFormat="1" applyFont="1" applyFill="1" applyBorder="1" applyAlignment="1">
      <alignment wrapText="1"/>
    </xf>
    <xf numFmtId="0" fontId="2915" fillId="2053" borderId="2327" xfId="32" applyNumberFormat="1" applyFont="1" applyFill="1" applyBorder="1" applyAlignment="1">
      <alignment wrapText="1"/>
    </xf>
    <xf numFmtId="0" fontId="2915" fillId="2053" borderId="2328" xfId="32" applyNumberFormat="1" applyFont="1" applyFill="1" applyBorder="1" applyAlignment="1">
      <alignment wrapText="1"/>
    </xf>
    <xf numFmtId="0" fontId="2915" fillId="2053" borderId="2329" xfId="32" applyNumberFormat="1" applyFont="1" applyFill="1" applyBorder="1" applyAlignment="1">
      <alignment wrapText="1"/>
    </xf>
    <xf numFmtId="0" fontId="2920" fillId="2053" borderId="2268" xfId="32" applyNumberFormat="1" applyFont="1" applyFill="1" applyBorder="1" applyAlignment="1">
      <alignment horizontal="center" vertical="center" wrapText="1"/>
    </xf>
    <xf numFmtId="10" fontId="2919" fillId="2053" borderId="2268" xfId="32" applyNumberFormat="1" applyFont="1" applyFill="1" applyBorder="1" applyAlignment="1">
      <alignment vertical="center" wrapText="1"/>
    </xf>
    <xf numFmtId="0" fontId="2934" fillId="2053" borderId="2268" xfId="32" applyNumberFormat="1" applyFont="1" applyFill="1" applyBorder="1" applyAlignment="1">
      <alignment horizontal="center" vertical="top" wrapText="1"/>
    </xf>
    <xf numFmtId="0" fontId="2920" fillId="2053" borderId="2268" xfId="32" applyNumberFormat="1" applyFont="1" applyFill="1" applyBorder="1" applyAlignment="1">
      <alignment horizontal="left" vertical="top" wrapText="1"/>
    </xf>
    <xf numFmtId="0" fontId="2929" fillId="2053" borderId="2268" xfId="32" applyNumberFormat="1" applyFont="1" applyFill="1" applyBorder="1" applyAlignment="1">
      <alignment horizontal="center" vertical="top" wrapText="1"/>
    </xf>
    <xf numFmtId="0" fontId="2919" fillId="2053" borderId="2268" xfId="32" applyNumberFormat="1" applyFont="1" applyFill="1" applyBorder="1" applyAlignment="1">
      <alignment vertical="top" wrapText="1"/>
    </xf>
    <xf numFmtId="0" fontId="2925" fillId="2053" borderId="2267" xfId="32" applyNumberFormat="1" applyFont="1" applyFill="1" applyBorder="1" applyAlignment="1">
      <alignment vertical="top" wrapText="1"/>
    </xf>
    <xf numFmtId="0" fontId="2915" fillId="2053" borderId="2318" xfId="32" applyNumberFormat="1" applyFont="1" applyFill="1" applyBorder="1" applyAlignment="1">
      <alignment vertical="top" wrapText="1"/>
    </xf>
    <xf numFmtId="0" fontId="2915" fillId="2053" borderId="2319" xfId="32" applyNumberFormat="1" applyFont="1" applyFill="1" applyBorder="1" applyAlignment="1">
      <alignment vertical="top" wrapText="1"/>
    </xf>
    <xf numFmtId="0" fontId="2915" fillId="2053" borderId="2327" xfId="32" applyNumberFormat="1" applyFont="1" applyFill="1" applyBorder="1" applyAlignment="1">
      <alignment vertical="top" wrapText="1"/>
    </xf>
    <xf numFmtId="0" fontId="2915" fillId="2053" borderId="2328" xfId="32" applyNumberFormat="1" applyFont="1" applyFill="1" applyBorder="1" applyAlignment="1">
      <alignment vertical="top" wrapText="1"/>
    </xf>
    <xf numFmtId="0" fontId="2915" fillId="2053" borderId="2329" xfId="32" applyNumberFormat="1" applyFont="1" applyFill="1" applyBorder="1" applyAlignment="1">
      <alignment vertical="top" wrapText="1"/>
    </xf>
    <xf numFmtId="0" fontId="2920" fillId="2053" borderId="2268" xfId="32" applyNumberFormat="1" applyFont="1" applyFill="1" applyBorder="1" applyAlignment="1">
      <alignment horizontal="center" vertical="top" wrapText="1"/>
    </xf>
    <xf numFmtId="10" fontId="2919" fillId="2053" borderId="2268" xfId="32" applyNumberFormat="1" applyFont="1" applyFill="1" applyBorder="1" applyAlignment="1">
      <alignment vertical="top" wrapText="1"/>
    </xf>
    <xf numFmtId="0" fontId="2962" fillId="2053" borderId="2268" xfId="32" applyNumberFormat="1" applyFont="1" applyFill="1" applyBorder="1" applyAlignment="1">
      <alignment horizontal="left" vertical="center" wrapText="1"/>
    </xf>
    <xf numFmtId="0" fontId="2929" fillId="2058" borderId="2268" xfId="32" applyNumberFormat="1" applyFont="1" applyFill="1" applyBorder="1" applyAlignment="1">
      <alignment horizontal="center" vertical="center" wrapText="1"/>
    </xf>
    <xf numFmtId="0" fontId="2935" fillId="2053" borderId="2268" xfId="32" applyNumberFormat="1" applyFont="1" applyFill="1" applyBorder="1" applyAlignment="1">
      <alignment horizontal="left" vertical="center" wrapText="1"/>
    </xf>
    <xf numFmtId="0" fontId="2929" fillId="2061" borderId="2268" xfId="32" applyNumberFormat="1" applyFont="1" applyFill="1" applyBorder="1" applyAlignment="1">
      <alignment horizontal="center" vertical="center" wrapText="1"/>
    </xf>
    <xf numFmtId="0" fontId="2929" fillId="2062" borderId="2268" xfId="32" applyNumberFormat="1" applyFont="1" applyFill="1" applyBorder="1" applyAlignment="1">
      <alignment horizontal="center" vertical="center" wrapText="1"/>
    </xf>
    <xf numFmtId="0" fontId="2962" fillId="2053" borderId="2268" xfId="32" applyNumberFormat="1" applyFont="1" applyFill="1" applyBorder="1" applyAlignment="1">
      <alignment horizontal="left" vertical="top" wrapText="1"/>
    </xf>
    <xf numFmtId="0" fontId="2929" fillId="2058" borderId="2268" xfId="32" applyNumberFormat="1" applyFont="1" applyFill="1" applyBorder="1" applyAlignment="1">
      <alignment horizontal="center" vertical="top" wrapText="1"/>
    </xf>
    <xf numFmtId="0" fontId="2935" fillId="2053" borderId="2268" xfId="32" applyNumberFormat="1" applyFont="1" applyFill="1" applyBorder="1" applyAlignment="1">
      <alignment horizontal="left" vertical="top" wrapText="1"/>
    </xf>
    <xf numFmtId="0" fontId="2929" fillId="2061" borderId="2268" xfId="32" applyNumberFormat="1" applyFont="1" applyFill="1" applyBorder="1" applyAlignment="1">
      <alignment horizontal="center" vertical="top" wrapText="1"/>
    </xf>
    <xf numFmtId="0" fontId="2929" fillId="2062" borderId="2268" xfId="32" applyNumberFormat="1" applyFont="1" applyFill="1" applyBorder="1" applyAlignment="1">
      <alignment horizontal="center" vertical="top" wrapText="1"/>
    </xf>
    <xf numFmtId="10" fontId="2925" fillId="2069" borderId="2267" xfId="32" applyNumberFormat="1" applyFont="1" applyFill="1" applyBorder="1" applyAlignment="1">
      <alignment vertical="center" wrapText="1"/>
    </xf>
    <xf numFmtId="10" fontId="2994" fillId="2069" borderId="2267" xfId="32" applyNumberFormat="1" applyFont="1" applyFill="1" applyBorder="1" applyAlignment="1">
      <alignment vertical="center" wrapText="1"/>
    </xf>
    <xf numFmtId="10" fontId="2994" fillId="2069" borderId="2267" xfId="32" applyNumberFormat="1" applyFont="1" applyFill="1" applyBorder="1" applyAlignment="1">
      <alignment vertical="top" wrapText="1"/>
    </xf>
    <xf numFmtId="0" fontId="2997" fillId="2053" borderId="2267" xfId="32" applyNumberFormat="1" applyFont="1" applyFill="1" applyBorder="1" applyAlignment="1">
      <alignment horizontal="left" vertical="bottom"/>
    </xf>
    <xf numFmtId="0" fontId="2995" fillId="2098" borderId="2293" xfId="32" applyNumberFormat="1" applyFont="1" applyFill="1" applyBorder="1" applyAlignment="1">
      <alignment horizontal="center" vertical="bottom"/>
    </xf>
    <xf numFmtId="0" fontId="2995" fillId="2106" borderId="2293" xfId="32" applyNumberFormat="1" applyFont="1" applyFill="1" applyBorder="1" applyAlignment="1">
      <alignment horizontal="center" vertical="bottom"/>
    </xf>
    <xf numFmtId="0" fontId="2995" fillId="2099" borderId="2300" xfId="32" applyNumberFormat="1" applyFont="1" applyFill="1" applyBorder="1" applyAlignment="1">
      <alignment horizontal="left"/>
    </xf>
    <xf numFmtId="0" fontId="2997" fillId="2101" borderId="2293" xfId="32" applyNumberFormat="1" applyFont="1" applyFill="1" applyBorder="1" applyAlignment="1">
      <alignment horizontal="center"/>
    </xf>
    <xf numFmtId="0" fontId="2997" fillId="2053" borderId="2293" xfId="32" applyNumberFormat="1" applyFont="1" applyFill="1" applyBorder="1" applyAlignment="1">
      <alignment horizontal="center"/>
    </xf>
    <xf numFmtId="0" fontId="2997" fillId="2058" borderId="2293" xfId="32" applyNumberFormat="1" applyFont="1" applyFill="1" applyBorder="1" applyAlignment="1">
      <alignment horizontal="center"/>
    </xf>
    <xf numFmtId="0" fontId="2995" fillId="2098" borderId="2293" xfId="32" applyNumberFormat="1" applyFont="1" applyFill="1" applyBorder="1" applyAlignment="1">
      <alignment horizontal="right"/>
    </xf>
    <xf numFmtId="0" fontId="2995" fillId="2093" borderId="2293" xfId="32" applyNumberFormat="1" applyFont="1" applyFill="1" applyBorder="1" applyAlignment="1">
      <alignment horizontal="center"/>
    </xf>
    <xf numFmtId="0" fontId="2995" fillId="2098" borderId="2293" xfId="32" applyNumberFormat="1" applyFont="1" applyFill="1" applyBorder="1" applyAlignment="1">
      <alignment horizontal="left" vertical="bottom"/>
    </xf>
    <xf numFmtId="0" fontId="2997" fillId="2053" borderId="2293" xfId="32" applyNumberFormat="1" applyFont="1" applyFill="1" applyBorder="1" applyAlignment="1">
      <alignment horizontal="left" vertical="top" wrapText="1"/>
    </xf>
    <xf numFmtId="0" fontId="2997" fillId="2069" borderId="2267" xfId="32" applyNumberFormat="1" applyFont="1" applyFill="1" applyBorder="1" applyAlignment="1">
      <alignment horizontal="left" vertical="bottom"/>
    </xf>
    <xf numFmtId="0" fontId="2995" fillId="2069" borderId="2293" xfId="32" applyNumberFormat="1" applyFont="1" applyFill="1" applyBorder="1" applyAlignment="1">
      <alignment horizontal="center" vertical="bottom"/>
    </xf>
    <xf numFmtId="0" fontId="2995" fillId="2069" borderId="2300" xfId="32" applyNumberFormat="1" applyFont="1" applyFill="1" applyBorder="1" applyAlignment="1">
      <alignment horizontal="left"/>
    </xf>
    <xf numFmtId="0" fontId="2997" fillId="2069" borderId="2293" xfId="32" applyNumberFormat="1" applyFont="1" applyFill="1" applyBorder="1" applyAlignment="1">
      <alignment horizontal="center"/>
    </xf>
    <xf numFmtId="0" fontId="2995" fillId="2069" borderId="2293" xfId="32" applyNumberFormat="1" applyFont="1" applyFill="1" applyBorder="1" applyAlignment="1">
      <alignment horizontal="right"/>
    </xf>
    <xf numFmtId="0" fontId="2995" fillId="2069" borderId="2293" xfId="32" applyNumberFormat="1" applyFont="1" applyFill="1" applyBorder="1" applyAlignment="1">
      <alignment horizontal="center"/>
    </xf>
    <xf numFmtId="0" fontId="2995" fillId="2069" borderId="2293" xfId="32" applyNumberFormat="1" applyFont="1" applyFill="1" applyBorder="1" applyAlignment="1">
      <alignment horizontal="left" vertical="bottom"/>
    </xf>
    <xf numFmtId="0" fontId="2997" fillId="2069" borderId="2267" xfId="32" applyNumberFormat="1" applyFont="1" applyFill="1" applyBorder="1" applyAlignment="1">
      <alignment horizontal="left" vertical="bottom" wrapText="1"/>
    </xf>
    <xf numFmtId="0" fontId="2995" fillId="2069" borderId="2293" xfId="32" applyNumberFormat="1" applyFont="1" applyFill="1" applyBorder="1" applyAlignment="1">
      <alignment horizontal="center" vertical="bottom" wrapText="1"/>
    </xf>
    <xf numFmtId="0" fontId="2995" fillId="2069" borderId="2300" xfId="32" applyNumberFormat="1" applyFont="1" applyFill="1" applyBorder="1" applyAlignment="1">
      <alignment horizontal="left" wrapText="1"/>
    </xf>
    <xf numFmtId="0" fontId="2995" fillId="2069" borderId="2293" xfId="32" applyNumberFormat="1" applyFont="1" applyFill="1" applyBorder="1" applyAlignment="1">
      <alignment horizontal="right" wrapText="1"/>
    </xf>
    <xf numFmtId="0" fontId="2995" fillId="2069" borderId="2293" xfId="32" applyNumberFormat="1" applyFont="1" applyFill="1" applyBorder="1" applyAlignment="1">
      <alignment horizontal="left" vertical="bottom" wrapText="1"/>
    </xf>
    <xf numFmtId="0" fontId="2997" fillId="2069" borderId="2267" xfId="32" applyNumberFormat="1" applyFont="1" applyFill="1" applyBorder="1" applyAlignment="1">
      <alignment horizontal="left" vertical="top" wrapText="1"/>
    </xf>
    <xf numFmtId="0" fontId="2995" fillId="2069" borderId="2300" xfId="32" applyNumberFormat="1" applyFont="1" applyFill="1" applyBorder="1" applyAlignment="1">
      <alignment horizontal="left" vertical="top" wrapText="1"/>
    </xf>
    <xf numFmtId="0" fontId="2995" fillId="2069" borderId="2293" xfId="32" applyNumberFormat="1" applyFont="1" applyFill="1" applyBorder="1" applyAlignment="1">
      <alignment horizontal="right" vertical="top" wrapText="1"/>
    </xf>
    <xf numFmtId="0" fontId="2997" fillId="2058" borderId="2267" xfId="32" applyNumberFormat="1" applyFont="1" applyFill="1" applyBorder="1" applyAlignment="1">
      <alignment horizontal="left" vertical="top" wrapText="1"/>
    </xf>
    <xf numFmtId="0" fontId="2998" fillId="2058" borderId="2267" xfId="32" applyNumberFormat="1" applyFont="1" applyFill="1" applyBorder="1" applyAlignment="1">
      <alignment horizontal="left" vertical="top" wrapText="1"/>
    </xf>
    <xf numFmtId="0" fontId="2997" fillId="2093" borderId="2267" xfId="32" applyNumberFormat="1" applyFont="1" applyFill="1" applyBorder="1" applyAlignment="1">
      <alignment horizontal="left" vertical="top" wrapText="1"/>
    </xf>
    <xf numFmtId="0" fontId="2995" fillId="2093" borderId="2267" xfId="32" applyNumberFormat="1" applyFont="1" applyFill="1" applyBorder="1" applyAlignment="1">
      <alignment horizontal="left" vertical="top" wrapText="1"/>
    </xf>
    <xf numFmtId="0" fontId="2995" fillId="2069" borderId="2331" xfId="32" applyNumberFormat="1" applyFont="1" applyFill="1" applyBorder="1" applyAlignment="1">
      <alignment horizontal="right" vertical="top" wrapText="1"/>
    </xf>
    <xf numFmtId="0" fontId="2945" fillId="2069" borderId="2267" xfId="32" applyNumberFormat="1" applyFont="1" applyFill="1" applyBorder="1" applyAlignment="1">
      <alignment horizontal="left" vertical="top" wrapText="1"/>
    </xf>
    <xf numFmtId="0" fontId="2969" fillId="2069" borderId="2293" xfId="32" applyNumberFormat="1" applyFont="1" applyFill="1" applyBorder="1" applyAlignment="1">
      <alignment horizontal="center" vertical="bottom"/>
    </xf>
    <xf numFmtId="0" fontId="3003" fillId="2069" borderId="2293" xfId="32" applyNumberFormat="1" applyFont="1" applyFill="1" applyBorder="1" applyAlignment="1">
      <alignment horizontal="center" vertical="bottom"/>
    </xf>
    <xf numFmtId="0" fontId="3003" fillId="2069" borderId="2293" xfId="32" applyNumberFormat="1" applyFont="1" applyFill="1" applyBorder="1" applyAlignment="1">
      <alignment horizontal="center" vertical="bottom" wrapText="1"/>
    </xf>
    <xf numFmtId="0" fontId="3003" fillId="2069" borderId="2293" xfId="32" applyNumberFormat="1" applyFont="1" applyFill="1" applyBorder="1" applyAlignment="1">
      <alignment horizontal="center" vertical="top" wrapText="1"/>
    </xf>
    <xf numFmtId="0" fontId="2995" fillId="2053" borderId="2293" xfId="32" applyNumberFormat="1" applyFont="1" applyFill="1" applyBorder="1" applyAlignment="1">
      <alignment horizontal="center"/>
    </xf>
    <xf numFmtId="0" fontId="2995" fillId="2053" borderId="2293" xfId="32" applyNumberFormat="1" applyFont="1" applyFill="1" applyBorder="1" applyAlignment="1">
      <alignment horizontal="center" wrapText="1"/>
    </xf>
    <xf numFmtId="0" fontId="2996" fillId="2053" borderId="2267" xfId="32" applyNumberFormat="1" applyFont="1" applyFill="1" applyBorder="1"/>
    <xf numFmtId="0" fontId="2997" fillId="2053" borderId="2293" xfId="32" applyNumberFormat="1" applyFont="1" applyFill="1" applyBorder="1"/>
    <xf numFmtId="0" fontId="2997" fillId="2053" borderId="2293" xfId="32" applyNumberFormat="1" applyFont="1" applyFill="1" applyBorder="1" applyAlignment="1">
      <alignment wrapText="1"/>
    </xf>
    <xf numFmtId="0" fontId="2997" fillId="2053" borderId="2267" xfId="32" applyNumberFormat="1" applyFont="1" applyFill="1" applyBorder="1" applyAlignment="1">
      <alignment wrapText="1"/>
    </xf>
    <xf numFmtId="0" fontId="2996" fillId="2069" borderId="2267" xfId="32" applyNumberFormat="1" applyFont="1" applyFill="1" applyBorder="1"/>
    <xf numFmtId="0" fontId="2997" fillId="2069" borderId="2293" xfId="32" applyNumberFormat="1" applyFont="1" applyFill="1" applyBorder="1" applyAlignment="1">
      <alignment wrapText="1"/>
    </xf>
    <xf numFmtId="0" fontId="2996" fillId="2069" borderId="2267" xfId="32" applyNumberFormat="1" applyFont="1" applyFill="1" applyBorder="1" applyAlignment="1">
      <alignment wrapText="1"/>
    </xf>
    <xf numFmtId="0" fontId="2996" fillId="2069" borderId="2267" xfId="32" applyNumberFormat="1" applyFont="1" applyFill="1" applyBorder="1" applyAlignment="1">
      <alignment vertical="top" wrapText="1"/>
    </xf>
    <xf numFmtId="0" fontId="2996" fillId="2058" borderId="2267" xfId="32" applyNumberFormat="1" applyFont="1" applyFill="1" applyBorder="1" applyAlignment="1">
      <alignment vertical="top" wrapText="1"/>
    </xf>
    <xf numFmtId="0" fontId="2999" fillId="2058" borderId="2267" xfId="32" applyNumberFormat="1" applyFont="1" applyFill="1" applyBorder="1" applyAlignment="1">
      <alignment vertical="top" wrapText="1"/>
    </xf>
    <xf numFmtId="0" fontId="2997" fillId="2093" borderId="2293" xfId="32" applyNumberFormat="1" applyFont="1" applyFill="1" applyBorder="1" applyAlignment="1">
      <alignment vertical="top" wrapText="1"/>
    </xf>
    <xf numFmtId="0" fontId="2996" fillId="2093" borderId="2267" xfId="32" applyNumberFormat="1" applyFont="1" applyFill="1" applyBorder="1" applyAlignment="1">
      <alignment vertical="top" wrapText="1"/>
    </xf>
    <xf numFmtId="0" fontId="2995" fillId="2093" borderId="2293" xfId="32" applyNumberFormat="1" applyFont="1" applyFill="1" applyBorder="1" applyAlignment="1">
      <alignment vertical="top" wrapText="1"/>
    </xf>
    <xf numFmtId="0" fontId="3004" fillId="2093" borderId="2267" xfId="32" applyNumberFormat="1" applyFont="1" applyFill="1" applyBorder="1" applyAlignment="1">
      <alignment vertical="top" wrapText="1"/>
    </xf>
    <xf numFmtId="0" fontId="3004" fillId="2093" borderId="2267" xfId="32" applyNumberFormat="1" applyFont="1" applyFill="1" applyBorder="1" applyAlignment="1">
      <alignment horizontal="center" vertical="top" wrapText="1"/>
    </xf>
    <xf numFmtId="0" fontId="3004" fillId="2093" borderId="2267" xfId="32" applyNumberFormat="1" applyFont="1" applyFill="1" applyBorder="1" applyAlignment="1">
      <alignment horizontal="center" vertical="center" wrapText="1"/>
    </xf>
    <xf numFmtId="0" fontId="3004" fillId="2093" borderId="2331" xfId="32" applyNumberFormat="1" applyFont="1" applyFill="1" applyBorder="1" applyAlignment="1">
      <alignment horizontal="center" vertical="center" wrapText="1"/>
    </xf>
    <xf numFmtId="0" fontId="2996" fillId="2069" borderId="2331" xfId="32" applyNumberFormat="1" applyFont="1" applyFill="1" applyBorder="1" applyAlignment="1">
      <alignment vertical="top" wrapText="1"/>
    </xf>
    <xf numFmtId="0" fontId="2925" fillId="2069" borderId="2267" xfId="32" applyNumberFormat="1" applyFont="1" applyFill="1" applyBorder="1" applyAlignment="1">
      <alignment wrapText="1"/>
    </xf>
    <xf numFmtId="0" fontId="2995" fillId="2053" borderId="2305" xfId="32" applyNumberFormat="1" applyFont="1" applyFill="1" applyBorder="1" applyAlignment="1">
      <alignment horizontal="center" vertical="center" wrapText="1"/>
    </xf>
    <xf numFmtId="0" fontId="2996" fillId="2053" borderId="2313" xfId="32" applyNumberFormat="1" applyFont="1" applyFill="1" applyBorder="1"/>
    <xf numFmtId="0" fontId="2996" fillId="2053" borderId="2314" xfId="32" applyNumberFormat="1" applyFont="1" applyFill="1" applyBorder="1"/>
    <xf numFmtId="0" fontId="2997" fillId="2069" borderId="2293" xfId="32" applyNumberFormat="1" applyFont="1" applyFill="1" applyBorder="1" applyAlignment="1">
      <alignment horizontal="center" vertical="bottom" wrapText="1"/>
    </xf>
    <xf numFmtId="0" fontId="2997" fillId="2072" borderId="2293" xfId="32" applyNumberFormat="1" applyFont="1" applyFill="1" applyBorder="1" applyAlignment="1">
      <alignment horizontal="left" wrapText="1"/>
    </xf>
    <xf numFmtId="3" fontId="2997" fillId="2069" borderId="2293" xfId="32" applyNumberFormat="1" applyFont="1" applyFill="1" applyBorder="1" applyAlignment="1">
      <alignment horizontal="center" wrapText="1"/>
    </xf>
    <xf numFmtId="0" fontId="2997" fillId="2053" borderId="2293" xfId="32" applyNumberFormat="1" applyFont="1" applyFill="1" applyBorder="1" applyAlignment="1">
      <alignment horizontal="center" vertical="bottom" wrapText="1"/>
    </xf>
    <xf numFmtId="0" fontId="2995" fillId="2093" borderId="2316" xfId="32" applyNumberFormat="1" applyFont="1" applyFill="1" applyBorder="1" applyAlignment="1">
      <alignment vertical="bottom" wrapText="1"/>
    </xf>
    <xf numFmtId="0" fontId="2995" fillId="2093" borderId="2317" xfId="32" applyNumberFormat="1" applyFont="1" applyFill="1" applyBorder="1" applyAlignment="1">
      <alignment vertical="bottom" wrapText="1"/>
    </xf>
    <xf numFmtId="1" fontId="2995" fillId="2093" borderId="2317" xfId="32" applyNumberFormat="1" applyFont="1" applyFill="1" applyBorder="1" applyAlignment="1">
      <alignment horizontal="center" vertical="bottom" wrapText="1"/>
    </xf>
    <xf numFmtId="1" fontId="2995" fillId="2093" borderId="2301" xfId="32" applyNumberFormat="1" applyFont="1" applyFill="1" applyBorder="1" applyAlignment="1">
      <alignment horizontal="center" vertical="bottom" wrapText="1"/>
    </xf>
    <xf numFmtId="0" fontId="2997" fillId="2053" borderId="2267" xfId="32" applyNumberFormat="1" applyFont="1" applyFill="1" applyBorder="1" applyAlignment="1">
      <alignment horizontal="left" vertical="center"/>
    </xf>
    <xf numFmtId="0" fontId="2995" fillId="2069" borderId="2305" xfId="32" applyNumberFormat="1" applyFont="1" applyFill="1" applyBorder="1" applyAlignment="1">
      <alignment horizontal="center" vertical="center" wrapText="1"/>
    </xf>
    <xf numFmtId="0" fontId="2996" fillId="2069" borderId="2313" xfId="32" applyNumberFormat="1" applyFont="1" applyFill="1" applyBorder="1"/>
    <xf numFmtId="0" fontId="2996" fillId="2069" borderId="2314" xfId="32" applyNumberFormat="1" applyFont="1" applyFill="1" applyBorder="1"/>
    <xf numFmtId="0" fontId="2997" fillId="2069" borderId="2293" xfId="32" applyNumberFormat="1" applyFont="1" applyFill="1" applyBorder="1" applyAlignment="1">
      <alignment horizontal="left" wrapText="1"/>
    </xf>
    <xf numFmtId="0" fontId="2995" fillId="2069" borderId="2316" xfId="32" applyNumberFormat="1" applyFont="1" applyFill="1" applyBorder="1" applyAlignment="1">
      <alignment vertical="bottom" wrapText="1"/>
    </xf>
    <xf numFmtId="0" fontId="2995" fillId="2069" borderId="2317" xfId="32" applyNumberFormat="1" applyFont="1" applyFill="1" applyBorder="1" applyAlignment="1">
      <alignment vertical="bottom" wrapText="1"/>
    </xf>
    <xf numFmtId="1" fontId="2995" fillId="2069" borderId="2317" xfId="32" applyNumberFormat="1" applyFont="1" applyFill="1" applyBorder="1" applyAlignment="1">
      <alignment horizontal="center" vertical="bottom" wrapText="1"/>
    </xf>
    <xf numFmtId="1" fontId="2995" fillId="2069" borderId="2301" xfId="32" applyNumberFormat="1" applyFont="1" applyFill="1" applyBorder="1" applyAlignment="1">
      <alignment horizontal="center" vertical="bottom" wrapText="1"/>
    </xf>
    <xf numFmtId="0" fontId="2997" fillId="2069" borderId="2267" xfId="32" applyNumberFormat="1" applyFont="1" applyFill="1" applyBorder="1" applyAlignment="1">
      <alignment horizontal="left" vertical="center"/>
    </xf>
    <xf numFmtId="0" fontId="2996" fillId="2069" borderId="2313" xfId="32" applyNumberFormat="1" applyFont="1" applyFill="1" applyBorder="1" applyAlignment="1">
      <alignment wrapText="1"/>
    </xf>
    <xf numFmtId="0" fontId="2996" fillId="2069" borderId="2314" xfId="32" applyNumberFormat="1" applyFont="1" applyFill="1" applyBorder="1" applyAlignment="1">
      <alignment wrapText="1"/>
    </xf>
    <xf numFmtId="0" fontId="2997" fillId="2069" borderId="2267" xfId="32" applyNumberFormat="1" applyFont="1" applyFill="1" applyBorder="1" applyAlignment="1">
      <alignment horizontal="left" vertical="center" wrapText="1"/>
    </xf>
    <xf numFmtId="0" fontId="2995" fillId="2069" borderId="2305" xfId="32" applyNumberFormat="1" applyFont="1" applyFill="1" applyBorder="1" applyAlignment="1">
      <alignment horizontal="center" vertical="top" wrapText="1"/>
    </xf>
    <xf numFmtId="0" fontId="2996" fillId="2069" borderId="2313" xfId="32" applyNumberFormat="1" applyFont="1" applyFill="1" applyBorder="1" applyAlignment="1">
      <alignment vertical="top" wrapText="1"/>
    </xf>
    <xf numFmtId="0" fontId="2996" fillId="2069" borderId="2314" xfId="32" applyNumberFormat="1" applyFont="1" applyFill="1" applyBorder="1" applyAlignment="1">
      <alignment vertical="top" wrapText="1"/>
    </xf>
    <xf numFmtId="3" fontId="2997" fillId="2069" borderId="2293" xfId="32" applyNumberFormat="1" applyFont="1" applyFill="1" applyBorder="1" applyAlignment="1">
      <alignment horizontal="center" vertical="top" wrapText="1"/>
    </xf>
    <xf numFmtId="0" fontId="2995" fillId="2069" borderId="2316" xfId="32" applyNumberFormat="1" applyFont="1" applyFill="1" applyBorder="1" applyAlignment="1">
      <alignment vertical="top" wrapText="1"/>
    </xf>
    <xf numFmtId="0" fontId="2995" fillId="2069" borderId="2317" xfId="32" applyNumberFormat="1" applyFont="1" applyFill="1" applyBorder="1" applyAlignment="1">
      <alignment vertical="top" wrapText="1"/>
    </xf>
    <xf numFmtId="1" fontId="2995" fillId="2069" borderId="2317" xfId="32" applyNumberFormat="1" applyFont="1" applyFill="1" applyBorder="1" applyAlignment="1">
      <alignment horizontal="center" vertical="top" wrapText="1"/>
    </xf>
    <xf numFmtId="1" fontId="2995" fillId="2069" borderId="2301" xfId="32" applyNumberFormat="1" applyFont="1" applyFill="1" applyBorder="1" applyAlignment="1">
      <alignment horizontal="center" vertical="top" wrapText="1"/>
    </xf>
    <xf numFmtId="0" fontId="2995" fillId="2058" borderId="2305" xfId="32" applyNumberFormat="1" applyFont="1" applyFill="1" applyBorder="1" applyAlignment="1">
      <alignment horizontal="center" vertical="top" wrapText="1"/>
    </xf>
    <xf numFmtId="0" fontId="2996" fillId="2058" borderId="2313" xfId="32" applyNumberFormat="1" applyFont="1" applyFill="1" applyBorder="1" applyAlignment="1">
      <alignment vertical="top" wrapText="1"/>
    </xf>
    <xf numFmtId="0" fontId="2996" fillId="2058" borderId="2314" xfId="32" applyNumberFormat="1" applyFont="1" applyFill="1" applyBorder="1" applyAlignment="1">
      <alignment vertical="top" wrapText="1"/>
    </xf>
    <xf numFmtId="0" fontId="2998" fillId="2058" borderId="2305" xfId="32" applyNumberFormat="1" applyFont="1" applyFill="1" applyBorder="1" applyAlignment="1">
      <alignment horizontal="center" vertical="top" wrapText="1"/>
    </xf>
    <xf numFmtId="0" fontId="2999" fillId="2058" borderId="2313" xfId="32" applyNumberFormat="1" applyFont="1" applyFill="1" applyBorder="1" applyAlignment="1">
      <alignment vertical="top" wrapText="1"/>
    </xf>
    <xf numFmtId="0" fontId="2999" fillId="2058" borderId="2314" xfId="32" applyNumberFormat="1" applyFont="1" applyFill="1" applyBorder="1" applyAlignment="1">
      <alignment vertical="top" wrapText="1"/>
    </xf>
    <xf numFmtId="3" fontId="2997" fillId="2069" borderId="2331" xfId="32" applyNumberFormat="1" applyFont="1" applyFill="1" applyBorder="1" applyAlignment="1">
      <alignment horizontal="center" vertical="top" wrapText="1"/>
    </xf>
    <xf numFmtId="1" fontId="2995" fillId="2069" borderId="2331" xfId="32" applyNumberFormat="1" applyFont="1" applyFill="1" applyBorder="1" applyAlignment="1">
      <alignment horizontal="center" vertical="top" wrapText="1"/>
    </xf>
    <xf numFmtId="0" fontId="2925" fillId="2069" borderId="2267" xfId="32" applyNumberFormat="1" applyFont="1" applyFill="1" applyBorder="1" applyAlignment="1">
      <alignment vertical="bottom"/>
    </xf>
    <xf numFmtId="0" fontId="2994" fillId="2069" borderId="2267" xfId="32" applyNumberFormat="1" applyFont="1" applyFill="1" applyBorder="1" applyAlignment="1">
      <alignment vertical="bottom"/>
    </xf>
    <xf numFmtId="0" fontId="2994" fillId="2069" borderId="2267" xfId="32" applyNumberFormat="1" applyFont="1" applyFill="1" applyBorder="1" applyAlignment="1">
      <alignment vertical="bottom" wrapText="1"/>
    </xf>
    <xf numFmtId="0" fontId="2932" fillId="2053" borderId="2280" xfId="32" applyNumberFormat="1" applyFont="1" applyFill="1" applyBorder="1" applyAlignment="1">
      <alignment wrapText="1"/>
    </xf>
    <xf numFmtId="0" fontId="2932" fillId="2053" borderId="2279" xfId="32" applyNumberFormat="1" applyFont="1" applyFill="1" applyBorder="1" applyAlignment="1">
      <alignment wrapText="1"/>
    </xf>
    <xf numFmtId="0" fontId="2932" fillId="2053" borderId="2280" xfId="32" applyNumberFormat="1" applyFont="1" applyFill="1" applyBorder="1" applyAlignment="1">
      <alignment vertical="top" wrapText="1"/>
    </xf>
    <xf numFmtId="0" fontId="2932" fillId="2053" borderId="2279" xfId="32" applyNumberFormat="1" applyFont="1" applyFill="1" applyBorder="1" applyAlignment="1">
      <alignment vertical="top" wrapText="1"/>
    </xf>
    <xf numFmtId="0" fontId="2925" fillId="2053" borderId="2277" xfId="32" applyNumberFormat="1" applyFont="1" applyFill="1" applyBorder="1" applyAlignment="1">
      <alignment horizontal="center" wrapText="1"/>
    </xf>
    <xf numFmtId="0" fontId="3005" fillId="2069" borderId="2267" xfId="32" applyNumberFormat="1" applyFont="1" applyFill="1" applyBorder="1" applyAlignment="1">
      <alignment vertical="bottom"/>
    </xf>
    <xf numFmtId="0" fontId="3005" fillId="2069" borderId="2267" xfId="32" applyNumberFormat="1" applyFont="1" applyFill="1" applyBorder="1" applyAlignment="1">
      <alignment vertical="bottom" wrapText="1"/>
    </xf>
    <xf numFmtId="0" fontId="3005" fillId="2069" borderId="2267" xfId="32" applyNumberFormat="1" applyFont="1" applyFill="1" applyBorder="1" applyAlignment="1">
      <alignment horizontal="left" vertical="bottom" wrapText="1"/>
    </xf>
    <xf numFmtId="0" fontId="3005" fillId="2069" borderId="2267" xfId="32" applyNumberFormat="1" applyFont="1" applyFill="1" applyBorder="1" applyAlignment="1">
      <alignment horizontal="left" vertical="top" wrapText="1"/>
    </xf>
    <xf numFmtId="0" fontId="2997" fillId="2069" borderId="2267" xfId="32" applyNumberFormat="1" applyFont="1" applyFill="1" applyBorder="1" applyAlignment="1">
      <alignment vertical="bottom"/>
    </xf>
    <xf numFmtId="0" fontId="2997" fillId="2069" borderId="2331" xfId="32" applyNumberFormat="1" applyFont="1" applyFill="1" applyBorder="1" applyAlignment="1">
      <alignment vertical="bottom"/>
    </xf>
    <xf numFmtId="0" fontId="2997" fillId="2069" borderId="2331" xfId="32" applyNumberFormat="1" applyFont="1" applyFill="1" applyBorder="1" applyAlignment="1">
      <alignment vertical="bottom" wrapText="1"/>
    </xf>
    <xf numFmtId="0" fontId="2997" fillId="2093" borderId="2331" xfId="32" applyNumberFormat="1" applyFont="1" applyFill="1" applyBorder="1" applyAlignment="1">
      <alignment vertical="top" wrapText="1"/>
    </xf>
    <xf numFmtId="0" fontId="2944" fillId="2069" borderId="2267" xfId="32" applyNumberFormat="1" applyFont="1" applyFill="1" applyBorder="1" applyAlignment="1">
      <alignment horizontal="center"/>
    </xf>
    <xf numFmtId="0" fontId="3005" fillId="2069" borderId="2267" xfId="32" applyNumberFormat="1" applyFont="1" applyFill="1" applyBorder="1" applyAlignment="1">
      <alignment horizontal="center"/>
    </xf>
    <xf numFmtId="0" fontId="3006" fillId="2069" borderId="2267" xfId="32" applyNumberFormat="1" applyFont="1" applyFill="1" applyBorder="1"/>
    <xf numFmtId="0" fontId="3005" fillId="2069" borderId="2267" xfId="32" applyNumberFormat="1" applyFont="1" applyFill="1" applyBorder="1" applyAlignment="1">
      <alignment horizontal="center" wrapText="1"/>
    </xf>
    <xf numFmtId="0" fontId="3006" fillId="2069" borderId="2267" xfId="32" applyNumberFormat="1" applyFont="1" applyFill="1" applyBorder="1" applyAlignment="1">
      <alignment wrapText="1"/>
    </xf>
    <xf numFmtId="0" fontId="3005" fillId="2069" borderId="2267" xfId="32" applyNumberFormat="1" applyFont="1" applyFill="1" applyBorder="1" applyAlignment="1">
      <alignment horizontal="left" wrapText="1"/>
    </xf>
    <xf numFmtId="0" fontId="3006" fillId="2069" borderId="2267" xfId="32" applyNumberFormat="1" applyFont="1" applyFill="1" applyBorder="1" applyAlignment="1">
      <alignment horizontal="left" wrapText="1"/>
    </xf>
    <xf numFmtId="0" fontId="3006" fillId="2069" borderId="2267" xfId="32" applyNumberFormat="1" applyFont="1" applyFill="1" applyBorder="1" applyAlignment="1">
      <alignment horizontal="left" vertical="top" wrapText="1"/>
    </xf>
    <xf numFmtId="0" fontId="2926" fillId="2069" borderId="2267" xfId="32" applyNumberFormat="1" applyFont="1" applyFill="1" applyBorder="1"/>
    <xf numFmtId="10" fontId="2925" fillId="2069" borderId="2267" xfId="32" applyNumberFormat="1" applyFont="1" applyFill="1" applyBorder="1"/>
    <xf numFmtId="0" fontId="3005" fillId="2069" borderId="2267" xfId="32" applyNumberFormat="1" applyFont="1" applyFill="1" applyBorder="1"/>
    <xf numFmtId="10" fontId="3005" fillId="2069" borderId="2267" xfId="32" applyNumberFormat="1" applyFont="1" applyFill="1" applyBorder="1"/>
    <xf numFmtId="0" fontId="3005" fillId="2069" borderId="2267" xfId="32" applyNumberFormat="1" applyFont="1" applyFill="1" applyBorder="1" applyAlignment="1">
      <alignment wrapText="1"/>
    </xf>
    <xf numFmtId="10" fontId="3005" fillId="2069" borderId="2267" xfId="32" applyNumberFormat="1" applyFont="1" applyFill="1" applyBorder="1" applyAlignment="1">
      <alignment wrapText="1"/>
    </xf>
    <xf numFmtId="10" fontId="3005" fillId="2069" borderId="2267" xfId="32" applyNumberFormat="1" applyFont="1" applyFill="1" applyBorder="1" applyAlignment="1">
      <alignment horizontal="left" wrapText="1"/>
    </xf>
    <xf numFmtId="10" fontId="3005" fillId="2069" borderId="2267" xfId="32" applyNumberFormat="1" applyFont="1" applyFill="1" applyBorder="1" applyAlignment="1">
      <alignment horizontal="left" vertical="top" wrapText="1"/>
    </xf>
    <xf numFmtId="10" fontId="2997" fillId="2069" borderId="2267" xfId="32" applyNumberFormat="1" applyFont="1" applyFill="1" applyBorder="1"/>
    <xf numFmtId="0" fontId="2997" fillId="2069" borderId="2331" xfId="32" applyNumberFormat="1" applyFont="1" applyFill="1" applyBorder="1"/>
    <xf numFmtId="10" fontId="2997" fillId="2069" borderId="2331" xfId="32" applyNumberFormat="1" applyFont="1" applyFill="1" applyBorder="1"/>
    <xf numFmtId="0" fontId="2996" fillId="2069" borderId="2331" xfId="32" applyNumberFormat="1" applyFont="1" applyFill="1" applyBorder="1"/>
    <xf numFmtId="0" fontId="2997" fillId="2069" borderId="2331" xfId="32" applyNumberFormat="1" applyFont="1" applyFill="1" applyBorder="1" applyAlignment="1">
      <alignment wrapText="1"/>
    </xf>
    <xf numFmtId="10" fontId="2997" fillId="2069" borderId="2331" xfId="32" applyNumberFormat="1" applyFont="1" applyFill="1" applyBorder="1" applyAlignment="1">
      <alignment wrapText="1"/>
    </xf>
    <xf numFmtId="0" fontId="2996" fillId="2069" borderId="2331" xfId="32" applyNumberFormat="1" applyFont="1" applyFill="1" applyBorder="1" applyAlignment="1">
      <alignment wrapText="1"/>
    </xf>
    <xf numFmtId="10" fontId="2997" fillId="2069" borderId="2331" xfId="32" applyNumberFormat="1" applyFont="1" applyFill="1" applyBorder="1" applyAlignment="1">
      <alignment vertical="top" wrapText="1"/>
    </xf>
    <xf numFmtId="10" fontId="2997" fillId="2093" borderId="2331" xfId="32" applyNumberFormat="1" applyFont="1" applyFill="1" applyBorder="1" applyAlignment="1">
      <alignment vertical="top" wrapText="1"/>
    </xf>
    <xf numFmtId="0" fontId="2996" fillId="2093" borderId="2331" xfId="32" applyNumberFormat="1" applyFont="1" applyFill="1" applyBorder="1" applyAlignment="1">
      <alignment vertical="top" wrapText="1"/>
    </xf>
    <xf numFmtId="10" fontId="2995" fillId="2093" borderId="2331" xfId="32" applyNumberFormat="1" applyFont="1" applyFill="1" applyBorder="1" applyAlignment="1">
      <alignment vertical="top" wrapText="1"/>
    </xf>
    <xf numFmtId="0" fontId="3004" fillId="2093" borderId="2331" xfId="32" applyNumberFormat="1" applyFont="1" applyFill="1" applyBorder="1" applyAlignment="1">
      <alignment vertical="top" wrapText="1"/>
    </xf>
    <xf numFmtId="10" fontId="2995" fillId="2093" borderId="2331" xfId="32" applyNumberFormat="1" applyFont="1" applyFill="1" applyBorder="1" applyAlignment="1">
      <alignment horizontal="center" vertical="top" wrapText="1"/>
    </xf>
    <xf numFmtId="0" fontId="3004" fillId="2093" borderId="2331" xfId="32" applyNumberFormat="1" applyFont="1" applyFill="1" applyBorder="1" applyAlignment="1">
      <alignment horizontal="center" vertical="top" wrapText="1"/>
    </xf>
    <xf numFmtId="10" fontId="2995" fillId="2093" borderId="2331" xfId="32" applyNumberFormat="1" applyFont="1" applyFill="1" applyBorder="1" applyAlignment="1">
      <alignment horizontal="center" vertical="center" wrapText="1"/>
    </xf>
    <xf numFmtId="168" fontId="2997" fillId="2069" borderId="2331" xfId="32" applyNumberFormat="1" applyFont="1" applyFill="1" applyBorder="1" applyAlignment="1">
      <alignment vertical="top" wrapText="1"/>
    </xf>
    <xf numFmtId="0" fontId="2934" fillId="2069" borderId="2268" xfId="32" applyNumberFormat="1" applyFont="1" applyFill="1" applyBorder="1" applyAlignment="1">
      <alignment horizontal="left" vertical="center"/>
    </xf>
    <xf numFmtId="0" fontId="3005" fillId="2069" borderId="2268" xfId="32" applyNumberFormat="1" applyFont="1" applyFill="1" applyBorder="1" applyAlignment="1">
      <alignment horizontal="left" vertical="center"/>
    </xf>
    <xf numFmtId="0" fontId="3005" fillId="2069" borderId="2268" xfId="32" applyNumberFormat="1" applyFont="1" applyFill="1" applyBorder="1" applyAlignment="1">
      <alignment horizontal="left" vertical="center" wrapText="1"/>
    </xf>
    <xf numFmtId="0" fontId="3005" fillId="2069" borderId="2268" xfId="32" applyNumberFormat="1" applyFont="1" applyFill="1" applyBorder="1" applyAlignment="1">
      <alignment horizontal="left" vertical="top" wrapText="1"/>
    </xf>
    <xf numFmtId="0" fontId="2929" fillId="2069" borderId="2268" xfId="32" applyNumberFormat="1" applyFont="1" applyFill="1" applyBorder="1" applyAlignment="1">
      <alignment horizontal="center" vertical="center" wrapText="1"/>
    </xf>
    <xf numFmtId="0" fontId="2934" fillId="2069" borderId="2268" xfId="32" applyNumberFormat="1" applyFont="1" applyFill="1" applyBorder="1" applyAlignment="1">
      <alignment horizontal="center" vertical="top" wrapText="1"/>
    </xf>
    <xf numFmtId="0" fontId="2920" fillId="2069" borderId="2268" xfId="32" applyNumberFormat="1" applyFont="1" applyFill="1" applyBorder="1" applyAlignment="1">
      <alignment horizontal="left" vertical="top" wrapText="1"/>
    </xf>
    <xf numFmtId="0" fontId="2929" fillId="2069" borderId="2268" xfId="32" applyNumberFormat="1" applyFont="1" applyFill="1" applyBorder="1" applyAlignment="1">
      <alignment horizontal="center" vertical="top" wrapText="1"/>
    </xf>
    <xf numFmtId="0" fontId="2919" fillId="2069" borderId="2268" xfId="32" applyNumberFormat="1" applyFont="1" applyFill="1" applyBorder="1" applyAlignment="1">
      <alignment vertical="top" wrapText="1"/>
    </xf>
    <xf numFmtId="0" fontId="2925" fillId="2069" borderId="2267" xfId="32" applyNumberFormat="1" applyFont="1" applyFill="1" applyBorder="1" applyAlignment="1">
      <alignment vertical="top" wrapText="1"/>
    </xf>
    <xf numFmtId="0" fontId="2942" fillId="2069" borderId="2268" xfId="32" applyNumberFormat="1" applyFont="1" applyFill="1" applyBorder="1" applyAlignment="1">
      <alignment vertical="top" wrapText="1"/>
    </xf>
    <xf numFmtId="0" fontId="2915" fillId="2069" borderId="2318" xfId="32" applyNumberFormat="1" applyFont="1" applyFill="1" applyBorder="1" applyAlignment="1">
      <alignment vertical="top" wrapText="1"/>
    </xf>
    <xf numFmtId="0" fontId="2915" fillId="2069" borderId="2319" xfId="32" applyNumberFormat="1" applyFont="1" applyFill="1" applyBorder="1" applyAlignment="1">
      <alignment vertical="top" wrapText="1"/>
    </xf>
    <xf numFmtId="0" fontId="2915" fillId="2069" borderId="2327" xfId="32" applyNumberFormat="1" applyFont="1" applyFill="1" applyBorder="1" applyAlignment="1">
      <alignment vertical="top" wrapText="1"/>
    </xf>
    <xf numFmtId="0" fontId="2915" fillId="2069" borderId="2328" xfId="32" applyNumberFormat="1" applyFont="1" applyFill="1" applyBorder="1" applyAlignment="1">
      <alignment vertical="top" wrapText="1"/>
    </xf>
    <xf numFmtId="0" fontId="2915" fillId="2069" borderId="2329" xfId="32" applyNumberFormat="1" applyFont="1" applyFill="1" applyBorder="1" applyAlignment="1">
      <alignment vertical="top" wrapText="1"/>
    </xf>
    <xf numFmtId="0" fontId="2920" fillId="2069" borderId="2268" xfId="32" applyNumberFormat="1" applyFont="1" applyFill="1" applyBorder="1" applyAlignment="1">
      <alignment horizontal="center" vertical="top" wrapText="1"/>
    </xf>
    <xf numFmtId="10" fontId="2919" fillId="2069" borderId="2268" xfId="32" applyNumberFormat="1" applyFont="1" applyFill="1" applyBorder="1" applyAlignment="1">
      <alignment vertical="top" wrapText="1"/>
    </xf>
    <xf numFmtId="0" fontId="2935" fillId="2069" borderId="2267" xfId="32" applyNumberFormat="1" applyFont="1" applyFill="1" applyBorder="1" applyAlignment="1">
      <alignment horizontal="left" vertical="center" wrapText="1"/>
    </xf>
    <xf numFmtId="0" fontId="2995" fillId="2069" borderId="2268" xfId="32" applyNumberFormat="1" applyFont="1" applyFill="1" applyBorder="1" applyAlignment="1">
      <alignment horizontal="center" vertical="center" wrapText="1"/>
    </xf>
    <xf numFmtId="0" fontId="2995" fillId="2069" borderId="2268" xfId="32" applyNumberFormat="1" applyFont="1" applyFill="1" applyBorder="1" applyAlignment="1">
      <alignment horizontal="center" vertical="top" wrapText="1"/>
    </xf>
    <xf numFmtId="0" fontId="2997" fillId="2069" borderId="2268" xfId="32" applyNumberFormat="1" applyFont="1" applyFill="1" applyBorder="1" applyAlignment="1">
      <alignment horizontal="left" vertical="top" wrapText="1"/>
    </xf>
    <xf numFmtId="0" fontId="2997" fillId="2069" borderId="2268" xfId="32" applyNumberFormat="1" applyFont="1" applyFill="1" applyBorder="1" applyAlignment="1">
      <alignment vertical="top" wrapText="1"/>
    </xf>
    <xf numFmtId="0" fontId="3002" fillId="2069" borderId="2268" xfId="32" applyNumberFormat="1" applyFont="1" applyFill="1" applyBorder="1" applyAlignment="1">
      <alignment vertical="top" wrapText="1"/>
    </xf>
    <xf numFmtId="0" fontId="2996" fillId="2069" borderId="2318" xfId="32" applyNumberFormat="1" applyFont="1" applyFill="1" applyBorder="1" applyAlignment="1">
      <alignment vertical="top" wrapText="1"/>
    </xf>
    <xf numFmtId="0" fontId="2996" fillId="2069" borderId="2319" xfId="32" applyNumberFormat="1" applyFont="1" applyFill="1" applyBorder="1" applyAlignment="1">
      <alignment vertical="top" wrapText="1"/>
    </xf>
    <xf numFmtId="0" fontId="2996" fillId="2069" borderId="2327" xfId="32" applyNumberFormat="1" applyFont="1" applyFill="1" applyBorder="1" applyAlignment="1">
      <alignment vertical="top" wrapText="1"/>
    </xf>
    <xf numFmtId="0" fontId="2996" fillId="2069" borderId="2328" xfId="32" applyNumberFormat="1" applyFont="1" applyFill="1" applyBorder="1" applyAlignment="1">
      <alignment vertical="top" wrapText="1"/>
    </xf>
    <xf numFmtId="0" fontId="2996" fillId="2069" borderId="2329" xfId="32" applyNumberFormat="1" applyFont="1" applyFill="1" applyBorder="1" applyAlignment="1">
      <alignment vertical="top" wrapText="1"/>
    </xf>
    <xf numFmtId="0" fontId="2997" fillId="2069" borderId="2268" xfId="32" applyNumberFormat="1" applyFont="1" applyFill="1" applyBorder="1" applyAlignment="1">
      <alignment horizontal="center" vertical="top" wrapText="1"/>
    </xf>
    <xf numFmtId="10" fontId="2997" fillId="2069" borderId="2268" xfId="32" applyNumberFormat="1" applyFont="1" applyFill="1" applyBorder="1" applyAlignment="1">
      <alignment vertical="top" wrapText="1"/>
    </xf>
    <xf numFmtId="10" fontId="2997" fillId="2069" borderId="2267" xfId="32" applyNumberFormat="1" applyFont="1" applyFill="1" applyBorder="1" applyAlignment="1">
      <alignment vertical="center" wrapText="1"/>
    </xf>
    <xf numFmtId="10" fontId="2997" fillId="2069" borderId="2267" xfId="32" applyNumberFormat="1" applyFont="1" applyFill="1" applyBorder="1" applyAlignment="1">
      <alignment vertical="top" wrapText="1"/>
    </xf>
    <xf numFmtId="0" fontId="2995" fillId="2069" borderId="2331" xfId="32" applyNumberFormat="1" applyFont="1" applyFill="1" applyBorder="1" applyAlignment="1">
      <alignment horizontal="center" vertical="center" wrapText="1"/>
    </xf>
    <xf numFmtId="0" fontId="2997" fillId="2069" borderId="2331" xfId="32" applyNumberFormat="1" applyFont="1" applyFill="1" applyBorder="1" applyAlignment="1">
      <alignment vertical="center" wrapText="1"/>
    </xf>
    <xf numFmtId="0" fontId="3002" fillId="2069" borderId="2331" xfId="32" applyNumberFormat="1" applyFont="1" applyFill="1" applyBorder="1" applyAlignment="1">
      <alignment vertical="top" wrapText="1"/>
    </xf>
    <xf numFmtId="0" fontId="2997" fillId="2069" borderId="2331" xfId="32" applyNumberFormat="1" applyFont="1" applyFill="1" applyBorder="1" applyAlignment="1">
      <alignment horizontal="left" vertical="center" wrapText="1"/>
    </xf>
    <xf numFmtId="0" fontId="2997" fillId="2069" borderId="2331" xfId="32" applyNumberFormat="1" applyFont="1" applyFill="1" applyBorder="1" applyAlignment="1">
      <alignment horizontal="center" vertical="center" wrapText="1"/>
    </xf>
    <xf numFmtId="10" fontId="2997" fillId="2069" borderId="2331" xfId="32" applyNumberFormat="1" applyFont="1" applyFill="1" applyBorder="1" applyAlignment="1">
      <alignment vertical="center" wrapText="1"/>
    </xf>
    <xf numFmtId="0" fontId="2997" fillId="2058" borderId="2331" xfId="32" applyNumberFormat="1" applyFont="1" applyFill="1" applyBorder="1" applyAlignment="1">
      <alignment horizontal="left" vertical="top" wrapText="1"/>
    </xf>
    <xf numFmtId="0" fontId="2996" fillId="2058" borderId="2331" xfId="32" applyNumberFormat="1" applyFont="1" applyFill="1" applyBorder="1" applyAlignment="1">
      <alignment vertical="top" wrapText="1"/>
    </xf>
    <xf numFmtId="10" fontId="2997" fillId="2058" borderId="2331" xfId="32" applyNumberFormat="1" applyFont="1" applyFill="1" applyBorder="1" applyAlignment="1">
      <alignment vertical="top" wrapText="1"/>
    </xf>
    <xf numFmtId="0" fontId="3005" fillId="2069" borderId="2267" xfId="32" applyNumberFormat="1" applyFont="1" applyFill="1" applyBorder="1" applyAlignment="1">
      <alignment horizontal="left" vertical="center" wrapText="1"/>
    </xf>
    <xf numFmtId="0" fontId="3005" fillId="2069" borderId="2267" xfId="32" applyNumberFormat="1" applyFont="1" applyFill="1" applyBorder="1" applyAlignment="1">
      <alignment horizontal="center" vertical="center" wrapText="1"/>
    </xf>
    <xf numFmtId="0" fontId="3005" fillId="2069" borderId="2267" xfId="32" applyNumberFormat="1" applyFont="1" applyFill="1" applyBorder="1" applyAlignment="1">
      <alignment vertical="center" wrapText="1"/>
    </xf>
    <xf numFmtId="10" fontId="3005" fillId="2069" borderId="2267" xfId="32" applyNumberFormat="1" applyFont="1" applyFill="1" applyBorder="1" applyAlignment="1">
      <alignment vertical="center" wrapText="1"/>
    </xf>
    <xf numFmtId="10" fontId="3005" fillId="2069" borderId="2267" xfId="32" applyNumberFormat="1" applyFont="1" applyFill="1" applyBorder="1" applyAlignment="1">
      <alignment horizontal="left" vertical="center" wrapText="1"/>
    </xf>
    <xf numFmtId="0" fontId="2915" fillId="2069" borderId="2267" xfId="32" applyNumberFormat="1" applyFont="1" applyFill="1" applyBorder="1" applyAlignment="1">
      <alignment vertical="bottom"/>
    </xf>
    <xf numFmtId="0" fontId="2996" fillId="2069" borderId="2267" xfId="32" applyNumberFormat="1" applyFont="1" applyFill="1" applyBorder="1" applyAlignment="1">
      <alignment vertical="bottom"/>
    </xf>
    <xf numFmtId="0" fontId="2996" fillId="2069" borderId="2332" xfId="32" applyNumberFormat="1" applyFont="1" applyFill="1" applyBorder="1" applyAlignment="1">
      <alignment vertical="bottom"/>
    </xf>
    <xf numFmtId="0" fontId="2996" fillId="2069" borderId="2332" xfId="32" applyNumberFormat="1" applyFont="1" applyFill="1" applyBorder="1" applyAlignment="1">
      <alignment vertical="bottom" wrapText="1"/>
    </xf>
    <xf numFmtId="0" fontId="2996" fillId="2069" borderId="2332" xfId="32" applyNumberFormat="1" applyFont="1" applyFill="1" applyBorder="1" applyAlignment="1">
      <alignment horizontal="left" vertical="bottom" wrapText="1"/>
    </xf>
    <xf numFmtId="0" fontId="2996" fillId="2069" borderId="2332" xfId="32" applyNumberFormat="1" applyFont="1" applyFill="1" applyBorder="1" applyAlignment="1">
      <alignment horizontal="left" vertical="top" wrapText="1"/>
    </xf>
    <xf numFmtId="0" fontId="3006" fillId="2069" borderId="2332" xfId="32" applyNumberFormat="1" applyFont="1" applyFill="1" applyBorder="1" applyAlignment="1">
      <alignment horizontal="left" vertical="top" wrapText="1"/>
    </xf>
    <xf numFmtId="0" fontId="2999" fillId="2069" borderId="2332" xfId="32" applyNumberFormat="1" applyFont="1" applyFill="1" applyBorder="1" applyAlignment="1">
      <alignment horizontal="left" vertical="top" wrapText="1"/>
    </xf>
    <xf numFmtId="0" fontId="2996" fillId="2058" borderId="2332" xfId="32" applyNumberFormat="1" applyFont="1" applyFill="1" applyBorder="1" applyAlignment="1">
      <alignment horizontal="left" vertical="top" wrapText="1"/>
    </xf>
    <xf numFmtId="0" fontId="3007" fillId="2058" borderId="2332" xfId="32" applyNumberFormat="1" applyFont="1" applyFill="1" applyBorder="1" applyAlignment="1">
      <alignment horizontal="left" vertical="top" wrapText="1"/>
    </xf>
    <xf numFmtId="0" fontId="3007" fillId="2058" borderId="2332" xfId="32" applyNumberFormat="1" applyFont="1" applyFill="1" applyBorder="1" applyAlignment="1">
      <alignment horizontal="center" vertical="top" wrapText="1"/>
    </xf>
    <xf numFmtId="0" fontId="3007" fillId="2058" borderId="2332" xfId="32" applyNumberFormat="1" applyFont="1" applyFill="1" applyBorder="1" applyAlignment="1">
      <alignment horizontal="center" vertical="center" wrapText="1"/>
    </xf>
    <xf numFmtId="0" fontId="2996" fillId="2093" borderId="2332" xfId="32" applyNumberFormat="1" applyFont="1" applyFill="1" applyBorder="1" applyAlignment="1">
      <alignment horizontal="left" vertical="top" wrapText="1"/>
    </xf>
    <xf numFmtId="0" fontId="3004" fillId="2093" borderId="2332" xfId="32" applyNumberFormat="1" applyFont="1" applyFill="1" applyBorder="1" applyAlignment="1">
      <alignment horizontal="left" vertical="top" wrapText="1"/>
    </xf>
    <xf numFmtId="0" fontId="3004" fillId="2093" borderId="2333" xfId="32" applyNumberFormat="1" applyFont="1" applyFill="1" applyBorder="1" applyAlignment="1">
      <alignment horizontal="left" vertical="top" wrapText="1"/>
    </xf>
    <xf numFmtId="0" fontId="3004" fillId="2093" borderId="2333" xfId="32" applyNumberFormat="1" applyFont="1" applyFill="1" applyBorder="1" applyAlignment="1">
      <alignment horizontal="center" vertical="top" wrapText="1"/>
    </xf>
    <xf numFmtId="0" fontId="3004" fillId="2093" borderId="2333" xfId="32" applyNumberFormat="1" applyFont="1" applyFill="1" applyBorder="1" applyAlignment="1">
      <alignment horizontal="center" vertical="center" wrapText="1"/>
    </xf>
    <xf numFmtId="0" fontId="2996" fillId="2114" borderId="2332" xfId="32" applyNumberFormat="1" applyFont="1" applyFill="1" applyBorder="1" applyAlignment="1">
      <alignment horizontal="left" vertical="top" wrapText="1"/>
    </xf>
    <xf numFmtId="0" fontId="3008" fillId="2114" borderId="2332" xfId="32" applyNumberFormat="1" applyFont="1" applyFill="1" applyBorder="1" applyAlignment="1">
      <alignment horizontal="left" vertical="top" wrapText="1"/>
    </xf>
    <xf numFmtId="0" fontId="3008" fillId="2114" borderId="2332" xfId="32" applyNumberFormat="1" applyFont="1" applyFill="1" applyBorder="1" applyAlignment="1">
      <alignment horizontal="center" vertical="top" wrapText="1"/>
    </xf>
    <xf numFmtId="0" fontId="3008" fillId="2114" borderId="2332" xfId="32" applyNumberFormat="1" applyFont="1" applyFill="1" applyBorder="1" applyAlignment="1">
      <alignment horizontal="center" vertical="center" wrapText="1"/>
    </xf>
    <xf numFmtId="168" fontId="3008" fillId="2114" borderId="2332" xfId="32" applyNumberFormat="1" applyFont="1" applyFill="1" applyBorder="1" applyAlignment="1">
      <alignment horizontal="center" vertical="center" wrapText="1"/>
    </xf>
    <xf numFmtId="0" fontId="2996" fillId="2069" borderId="2333" xfId="32" applyNumberFormat="1" applyFont="1" applyFill="1" applyBorder="1" applyAlignment="1">
      <alignment horizontal="left" vertical="top" wrapText="1"/>
    </xf>
    <xf numFmtId="168" fontId="3008" fillId="2114" borderId="2333" xfId="32" applyNumberFormat="1" applyFont="1" applyFill="1" applyBorder="1" applyAlignment="1">
      <alignment horizontal="center" vertical="center" wrapText="1"/>
    </xf>
    <xf numFmtId="0" fontId="2996" fillId="2069" borderId="2332" xfId="32" applyNumberFormat="1" applyFont="1" applyFill="1" applyBorder="1" applyAlignment="1">
      <alignment horizontal="center" vertical="top" wrapText="1"/>
    </xf>
    <xf numFmtId="0" fontId="2996" fillId="2069" borderId="2332" xfId="32" applyNumberFormat="1" applyFont="1" applyFill="1" applyBorder="1" applyAlignment="1">
      <alignment horizontal="center" vertical="center" wrapText="1"/>
    </xf>
    <xf numFmtId="0" fontId="2996" fillId="2069" borderId="2333" xfId="32" applyNumberFormat="1" applyFont="1" applyFill="1" applyBorder="1" applyAlignment="1">
      <alignment horizontal="center" vertical="center" wrapText="1"/>
    </xf>
    <xf numFmtId="0" fontId="3006" fillId="2093" borderId="2332" xfId="32" applyNumberFormat="1" applyFont="1" applyFill="1" applyBorder="1" applyAlignment="1">
      <alignment horizontal="left" vertical="top" wrapText="1"/>
    </xf>
    <xf numFmtId="0" fontId="2996" fillId="2069" borderId="2332" xfId="32" applyNumberFormat="1" applyFont="1" applyFill="1" applyBorder="1"/>
    <xf numFmtId="0" fontId="2996" fillId="2069" borderId="2332" xfId="32" applyNumberFormat="1" applyFont="1" applyFill="1" applyBorder="1" applyAlignment="1">
      <alignment wrapText="1"/>
    </xf>
    <xf numFmtId="0" fontId="2996" fillId="2069" borderId="2332" xfId="32" applyNumberFormat="1" applyFont="1" applyFill="1" applyBorder="1" applyAlignment="1">
      <alignment horizontal="left" wrapText="1"/>
    </xf>
    <xf numFmtId="0" fontId="2931" fillId="2069" borderId="2293" xfId="32" applyNumberFormat="1" applyFont="1" applyFill="1" applyBorder="1" applyAlignment="1">
      <alignment horizontal="center" vertical="center" wrapText="1"/>
    </xf>
    <xf numFmtId="0" fontId="2915" fillId="2069" borderId="2300" xfId="32" applyNumberFormat="1" applyFont="1" applyFill="1" applyBorder="1"/>
    <xf numFmtId="0" fontId="2915" fillId="2069" borderId="2302" xfId="32" applyNumberFormat="1" applyFont="1" applyFill="1" applyBorder="1"/>
    <xf numFmtId="0" fontId="2925" fillId="2069" borderId="2267" xfId="32" applyNumberFormat="1" applyFont="1" applyFill="1" applyBorder="1" applyAlignment="1">
      <alignment horizontal="center" vertical="center"/>
    </xf>
    <xf numFmtId="0" fontId="2997" fillId="2069" borderId="2332" xfId="32" applyNumberFormat="1" applyFont="1" applyFill="1" applyBorder="1" applyAlignment="1">
      <alignment horizontal="center" vertical="top" wrapText="1"/>
    </xf>
    <xf numFmtId="0" fontId="2997" fillId="2069" borderId="2332" xfId="32" applyNumberFormat="1" applyFont="1" applyFill="1" applyBorder="1" applyAlignment="1">
      <alignment horizontal="center"/>
    </xf>
    <xf numFmtId="0" fontId="2997" fillId="2069" borderId="2332" xfId="32" applyNumberFormat="1" applyFont="1" applyFill="1" applyBorder="1" applyAlignment="1">
      <alignment horizontal="left" vertical="top" wrapText="1"/>
    </xf>
    <xf numFmtId="0" fontId="2997" fillId="2069" borderId="2332" xfId="32" applyNumberFormat="1" applyFont="1" applyFill="1" applyBorder="1" applyAlignment="1">
      <alignment vertical="top" wrapText="1"/>
    </xf>
    <xf numFmtId="0" fontId="2997" fillId="2069" borderId="2332" xfId="32" applyNumberFormat="1" applyFont="1" applyFill="1" applyBorder="1" applyAlignment="1">
      <alignment horizontal="center" vertical="center"/>
    </xf>
    <xf numFmtId="0" fontId="2997" fillId="2069" borderId="2332" xfId="32" applyNumberFormat="1" applyFont="1" applyFill="1" applyBorder="1" applyAlignment="1">
      <alignment horizontal="center" wrapText="1"/>
    </xf>
    <xf numFmtId="0" fontId="2997" fillId="2069" borderId="2332" xfId="32" applyNumberFormat="1" applyFont="1" applyFill="1" applyBorder="1" applyAlignment="1">
      <alignment horizontal="left" wrapText="1"/>
    </xf>
    <xf numFmtId="0" fontId="2995" fillId="2069" borderId="2332" xfId="32" applyNumberFormat="1" applyFont="1" applyFill="1" applyBorder="1" applyAlignment="1">
      <alignment horizontal="left" vertical="top" wrapText="1"/>
    </xf>
    <xf numFmtId="0" fontId="3009" fillId="2069" borderId="2332" xfId="32" applyNumberFormat="1" applyFont="1" applyFill="1" applyBorder="1" applyAlignment="1">
      <alignment horizontal="left" vertical="top" wrapText="1"/>
    </xf>
    <xf numFmtId="0" fontId="3005" fillId="2069" borderId="2332" xfId="32" applyNumberFormat="1" applyFont="1" applyFill="1" applyBorder="1" applyAlignment="1">
      <alignment horizontal="left" vertical="top" wrapText="1"/>
    </xf>
    <xf numFmtId="0" fontId="2995" fillId="2093" borderId="2332" xfId="32" applyNumberFormat="1" applyFont="1" applyFill="1" applyBorder="1" applyAlignment="1">
      <alignment horizontal="left" vertical="top" wrapText="1"/>
    </xf>
    <xf numFmtId="0" fontId="2995" fillId="2093" borderId="2334" xfId="32" applyNumberFormat="1" applyFont="1" applyFill="1" applyBorder="1" applyAlignment="1">
      <alignment horizontal="left" vertical="top" wrapText="1"/>
    </xf>
    <xf numFmtId="0" fontId="2995" fillId="2093" borderId="2334" xfId="32" applyNumberFormat="1" applyFont="1" applyFill="1" applyBorder="1" applyAlignment="1">
      <alignment horizontal="center" vertical="top" wrapText="1"/>
    </xf>
    <xf numFmtId="0" fontId="2995" fillId="2093" borderId="2334" xfId="32" applyNumberFormat="1" applyFont="1" applyFill="1" applyBorder="1" applyAlignment="1">
      <alignment horizontal="center" vertical="center" wrapText="1"/>
    </xf>
    <xf numFmtId="0" fontId="3004" fillId="2093" borderId="2334" xfId="32" applyNumberFormat="1" applyFont="1" applyFill="1" applyBorder="1" applyAlignment="1">
      <alignment horizontal="left" vertical="top" wrapText="1"/>
    </xf>
    <xf numFmtId="0" fontId="3004" fillId="2093" borderId="2334" xfId="32" applyNumberFormat="1" applyFont="1" applyFill="1" applyBorder="1" applyAlignment="1">
      <alignment horizontal="center" vertical="top" wrapText="1"/>
    </xf>
    <xf numFmtId="0" fontId="3004" fillId="2093" borderId="2334" xfId="32" applyNumberFormat="1" applyFont="1" applyFill="1" applyBorder="1" applyAlignment="1">
      <alignment horizontal="center" vertical="center" wrapText="1"/>
    </xf>
    <xf numFmtId="0" fontId="2997" fillId="2093" borderId="2332" xfId="32" applyNumberFormat="1" applyFont="1" applyFill="1" applyBorder="1" applyAlignment="1">
      <alignment horizontal="left" vertical="top" wrapText="1"/>
    </xf>
    <xf numFmtId="0" fontId="3005" fillId="2093" borderId="2332" xfId="32" applyNumberFormat="1" applyFont="1" applyFill="1" applyBorder="1" applyAlignment="1">
      <alignment horizontal="left" vertical="top" wrapText="1"/>
    </xf>
    <xf numFmtId="0" fontId="3005" fillId="2069" borderId="2293" xfId="32" applyNumberFormat="1" applyFont="1" applyFill="1" applyBorder="1" applyAlignment="1">
      <alignment horizontal="center" vertical="center" wrapText="1"/>
    </xf>
    <xf numFmtId="0" fontId="3005" fillId="2069" borderId="2293" xfId="32" applyNumberFormat="1" applyFont="1" applyFill="1" applyBorder="1" applyAlignment="1">
      <alignment vertical="center" wrapText="1"/>
    </xf>
    <xf numFmtId="0" fontId="3005" fillId="2069" borderId="2293" xfId="32" applyNumberFormat="1" applyFont="1" applyFill="1" applyBorder="1" applyAlignment="1">
      <alignment horizontal="left" vertical="center" wrapText="1"/>
    </xf>
    <xf numFmtId="0" fontId="3005" fillId="2069" borderId="2293" xfId="32" applyNumberFormat="1" applyFont="1" applyFill="1" applyBorder="1" applyAlignment="1">
      <alignment horizontal="left" vertical="top" wrapText="1"/>
    </xf>
    <xf numFmtId="0" fontId="2931" fillId="2093" borderId="2293" xfId="32" applyNumberFormat="1" applyFont="1" applyFill="1" applyBorder="1" applyAlignment="1">
      <alignment horizontal="center" vertical="center" wrapText="1"/>
    </xf>
    <xf numFmtId="0" fontId="2925" fillId="2093" borderId="2267" xfId="32" applyNumberFormat="1" applyFont="1" applyFill="1" applyBorder="1" applyAlignment="1">
      <alignment vertical="center" wrapText="1"/>
    </xf>
    <xf numFmtId="0" fontId="2995" fillId="2093" borderId="2267" xfId="32" applyNumberFormat="1" applyFont="1" applyFill="1" applyBorder="1" applyAlignment="1">
      <alignment vertical="center" wrapText="1"/>
    </xf>
    <xf numFmtId="0" fontId="2995" fillId="2093" borderId="2335" xfId="32" applyNumberFormat="1" applyFont="1" applyFill="1" applyBorder="1" applyAlignment="1">
      <alignment horizontal="center" vertical="center" wrapText="1"/>
    </xf>
    <xf numFmtId="0" fontId="2995" fillId="2093" borderId="2335" xfId="32" applyNumberFormat="1" applyFont="1" applyFill="1" applyBorder="1" applyAlignment="1">
      <alignment vertical="center" wrapText="1"/>
    </xf>
    <xf numFmtId="0" fontId="2997" fillId="2053" borderId="2267" xfId="32" applyNumberFormat="1" applyFont="1" applyFill="1" applyBorder="1" applyAlignment="1">
      <alignment horizontal="left" vertical="center" wrapText="1"/>
    </xf>
    <xf numFmtId="0" fontId="2997" fillId="2053" borderId="2267" xfId="32" applyNumberFormat="1" applyFont="1" applyFill="1" applyBorder="1" applyAlignment="1">
      <alignment horizontal="left" wrapText="1"/>
    </xf>
    <xf numFmtId="0" fontId="2997" fillId="2053" borderId="2267" xfId="32" applyNumberFormat="1" applyFont="1" applyFill="1" applyBorder="1" applyAlignment="1">
      <alignment horizontal="left" vertical="top" wrapText="1"/>
    </xf>
    <xf numFmtId="0" fontId="2931" fillId="2069" borderId="2293" xfId="32" applyNumberFormat="1" applyFont="1" applyFill="1" applyBorder="1" applyAlignment="1">
      <alignment horizontal="left" vertical="top" wrapText="1"/>
    </xf>
    <xf numFmtId="0" fontId="2915" fillId="2069" borderId="2302" xfId="32" applyNumberFormat="1" applyFont="1" applyFill="1" applyBorder="1" applyAlignment="1">
      <alignment vertical="top" wrapText="1"/>
    </xf>
    <xf numFmtId="0" fontId="2915" fillId="2069" borderId="2300" xfId="32" applyNumberFormat="1" applyFont="1" applyFill="1" applyBorder="1" applyAlignment="1">
      <alignment vertical="top" wrapText="1"/>
    </xf>
    <xf numFmtId="0" fontId="3009" fillId="2069" borderId="2293" xfId="32" applyNumberFormat="1" applyFont="1" applyFill="1" applyBorder="1" applyAlignment="1">
      <alignment horizontal="left" vertical="top" wrapText="1"/>
    </xf>
    <xf numFmtId="0" fontId="3006" fillId="2069" borderId="2302" xfId="32" applyNumberFormat="1" applyFont="1" applyFill="1" applyBorder="1" applyAlignment="1">
      <alignment vertical="top" wrapText="1"/>
    </xf>
    <xf numFmtId="0" fontId="3006" fillId="2069" borderId="2300" xfId="32" applyNumberFormat="1" applyFont="1" applyFill="1" applyBorder="1" applyAlignment="1">
      <alignment vertical="top" wrapText="1"/>
    </xf>
    <xf numFmtId="0" fontId="3006" fillId="2069" borderId="2302" xfId="32" applyNumberFormat="1" applyFont="1" applyFill="1" applyBorder="1" applyAlignment="1">
      <alignment horizontal="left" vertical="top" wrapText="1"/>
    </xf>
    <xf numFmtId="0" fontId="3006" fillId="2069" borderId="2300" xfId="32" applyNumberFormat="1" applyFont="1" applyFill="1" applyBorder="1" applyAlignment="1">
      <alignment horizontal="left" vertical="top" wrapText="1"/>
    </xf>
    <xf numFmtId="0" fontId="3009" fillId="2058" borderId="2293" xfId="32" applyNumberFormat="1" applyFont="1" applyFill="1" applyBorder="1" applyAlignment="1">
      <alignment horizontal="left" vertical="top" wrapText="1"/>
    </xf>
    <xf numFmtId="0" fontId="3006" fillId="2058" borderId="2302" xfId="32" applyNumberFormat="1" applyFont="1" applyFill="1" applyBorder="1" applyAlignment="1">
      <alignment horizontal="left" vertical="top" wrapText="1"/>
    </xf>
    <xf numFmtId="0" fontId="3006" fillId="2058" borderId="2300" xfId="32" applyNumberFormat="1" applyFont="1" applyFill="1" applyBorder="1" applyAlignment="1">
      <alignment horizontal="left" vertical="top" wrapText="1"/>
    </xf>
    <xf numFmtId="0" fontId="3005" fillId="2058" borderId="2267" xfId="32" applyNumberFormat="1" applyFont="1" applyFill="1" applyBorder="1" applyAlignment="1">
      <alignment horizontal="left" vertical="top" wrapText="1"/>
    </xf>
    <xf numFmtId="0" fontId="2921" fillId="2093" borderId="2267" xfId="32" applyNumberFormat="1" applyFont="1" applyFill="1" applyBorder="1"/>
    <xf numFmtId="0" fontId="2995" fillId="2093" borderId="2267" xfId="32" applyNumberFormat="1" applyFont="1" applyFill="1" applyBorder="1"/>
    <xf numFmtId="0" fontId="2995" fillId="2093" borderId="2335" xfId="32" applyNumberFormat="1" applyFont="1" applyFill="1" applyBorder="1"/>
    <xf numFmtId="0" fontId="2995" fillId="2093" borderId="2335" xfId="32" applyNumberFormat="1" applyFont="1" applyFill="1" applyBorder="1" applyAlignment="1">
      <alignment wrapText="1"/>
    </xf>
    <xf numFmtId="0" fontId="2995" fillId="2093" borderId="2335" xfId="32" applyNumberFormat="1" applyFont="1" applyFill="1" applyBorder="1" applyAlignment="1">
      <alignment horizontal="center" wrapText="1"/>
    </xf>
    <xf numFmtId="0" fontId="3005" fillId="2069" borderId="2267" xfId="32" applyNumberFormat="1" applyFont="1" applyFill="1" applyBorder="1" applyAlignment="1">
      <alignment vertical="top" wrapText="1"/>
    </xf>
    <xf numFmtId="0" fontId="3005" fillId="2069" borderId="2333" xfId="32" applyNumberFormat="1" applyFont="1" applyFill="1" applyBorder="1" applyAlignment="1">
      <alignment horizontal="center" vertical="center" wrapText="1"/>
    </xf>
    <xf numFmtId="0" fontId="3005" fillId="2069" borderId="2333" xfId="32" applyNumberFormat="1" applyFont="1" applyFill="1" applyBorder="1" applyAlignment="1">
      <alignment vertical="center" wrapText="1"/>
    </xf>
    <xf numFmtId="0" fontId="3005" fillId="2069" borderId="2332" xfId="32" applyNumberFormat="1" applyFont="1" applyFill="1" applyBorder="1" applyAlignment="1">
      <alignment vertical="center" wrapText="1"/>
    </xf>
    <xf numFmtId="0" fontId="3005" fillId="2069" borderId="2333" xfId="32" applyNumberFormat="1" applyFont="1" applyFill="1" applyBorder="1" applyAlignment="1">
      <alignment horizontal="left" vertical="center" wrapText="1"/>
    </xf>
    <xf numFmtId="0" fontId="3005" fillId="2069" borderId="2332" xfId="32" applyNumberFormat="1" applyFont="1" applyFill="1" applyBorder="1" applyAlignment="1">
      <alignment horizontal="left" vertical="center" wrapText="1"/>
    </xf>
    <xf numFmtId="0" fontId="3005" fillId="2069" borderId="2333" xfId="32" applyNumberFormat="1" applyFont="1" applyFill="1" applyBorder="1" applyAlignment="1">
      <alignment horizontal="left" vertical="top" wrapText="1"/>
    </xf>
    <xf numFmtId="0" fontId="3010" fillId="2069" borderId="2267" xfId="32" applyNumberFormat="1" applyFont="1" applyFill="1" applyBorder="1" applyAlignment="1">
      <alignment vertical="top" wrapText="1"/>
    </xf>
    <xf numFmtId="0" fontId="3010" fillId="2069" borderId="2267" xfId="32" applyNumberFormat="1" applyFont="1" applyFill="1" applyBorder="1" applyAlignment="1">
      <alignment horizontal="left" vertical="top" wrapText="1"/>
    </xf>
    <xf numFmtId="0" fontId="2964" fillId="2093" borderId="2267" xfId="32" applyNumberFormat="1" applyFont="1" applyFill="1" applyBorder="1"/>
    <xf numFmtId="0" fontId="3005" fillId="2093" borderId="2267" xfId="32" applyNumberFormat="1" applyFont="1" applyFill="1" applyBorder="1" applyAlignment="1">
      <alignment horizontal="left" vertical="top" wrapText="1"/>
    </xf>
    <xf numFmtId="0" fontId="2995" fillId="2093" borderId="2335" xfId="32" applyNumberFormat="1" applyFont="1" applyFill="1" applyBorder="1" applyAlignment="1">
      <alignment horizontal="left" vertical="top" wrapText="1"/>
    </xf>
    <xf numFmtId="0" fontId="2995" fillId="2093" borderId="2335" xfId="32" applyNumberFormat="1" applyFont="1" applyFill="1" applyBorder="1" applyAlignment="1">
      <alignment horizontal="center" vertical="top" wrapText="1"/>
    </xf>
    <xf numFmtId="0" fontId="2997" fillId="2069" borderId="2267" xfId="32" applyNumberFormat="1" applyFont="1" applyFill="1" applyBorder="1" applyAlignment="1">
      <alignment horizontal="left" wrapText="1"/>
    </xf>
    <xf numFmtId="168" fontId="2997" fillId="2069" borderId="2267" xfId="32" applyNumberFormat="1" applyFont="1" applyFill="1" applyBorder="1" applyAlignment="1">
      <alignment horizontal="left" vertical="top" wrapText="1"/>
    </xf>
    <xf numFmtId="168" fontId="2997" fillId="2069" borderId="2267" xfId="32" applyNumberFormat="1" applyFont="1" applyFill="1" applyBorder="1" applyAlignment="1">
      <alignment horizontal="right" vertical="top" wrapText="1"/>
    </xf>
    <xf numFmtId="168" fontId="2964" fillId="2053" borderId="2267" xfId="32" applyNumberFormat="1" applyFont="1" applyFill="1" applyBorder="1"/>
    <xf numFmtId="168" fontId="2964" fillId="2093" borderId="2267" xfId="32" applyNumberFormat="1" applyFont="1" applyFill="1" applyBorder="1"/>
    <xf numFmtId="168" fontId="2995" fillId="2093" borderId="2267" xfId="32" applyNumberFormat="1" applyFont="1" applyFill="1" applyBorder="1"/>
    <xf numFmtId="168" fontId="2995" fillId="2093" borderId="2335" xfId="32" applyNumberFormat="1" applyFont="1" applyFill="1" applyBorder="1"/>
    <xf numFmtId="168" fontId="2995" fillId="2093" borderId="2335" xfId="32" applyNumberFormat="1" applyFont="1" applyFill="1" applyBorder="1" applyAlignment="1">
      <alignment wrapText="1"/>
    </xf>
    <xf numFmtId="168" fontId="2995" fillId="2093" borderId="2335" xfId="32" applyNumberFormat="1" applyFont="1" applyFill="1" applyBorder="1" applyAlignment="1">
      <alignment horizontal="center" wrapText="1"/>
    </xf>
    <xf numFmtId="168" fontId="2995" fillId="2093" borderId="2335" xfId="32" applyNumberFormat="1" applyFont="1" applyFill="1" applyBorder="1" applyAlignment="1">
      <alignment horizontal="center" vertical="center" wrapText="1"/>
    </xf>
    <xf numFmtId="0" fontId="3005" fillId="2069" borderId="2315" xfId="32" applyNumberFormat="1" applyFont="1" applyFill="1" applyBorder="1" applyAlignment="1">
      <alignment vertical="top" wrapText="1"/>
    </xf>
    <xf numFmtId="0" fontId="3005" fillId="2069" borderId="2315" xfId="32" applyNumberFormat="1" applyFont="1" applyFill="1" applyBorder="1" applyAlignment="1">
      <alignment horizontal="left" vertical="top" wrapText="1"/>
    </xf>
    <xf numFmtId="0" fontId="3005" fillId="2069" borderId="2315" xfId="32" applyNumberFormat="1" applyFont="1" applyFill="1" applyBorder="1"/>
    <xf numFmtId="0" fontId="3005" fillId="2069" borderId="2315" xfId="32" applyNumberFormat="1" applyFont="1" applyFill="1" applyBorder="1" applyAlignment="1">
      <alignment wrapText="1"/>
    </xf>
    <xf numFmtId="0" fontId="3005" fillId="2069" borderId="2315" xfId="32" applyNumberFormat="1" applyFont="1" applyFill="1" applyBorder="1" applyAlignment="1">
      <alignment horizontal="left" wrapText="1"/>
    </xf>
    <xf numFmtId="0" fontId="2964" fillId="2093" borderId="2315" xfId="32" applyNumberFormat="1" applyFont="1" applyFill="1" applyBorder="1"/>
    <xf numFmtId="0" fontId="2995" fillId="2093" borderId="2315" xfId="32" applyNumberFormat="1" applyFont="1" applyFill="1" applyBorder="1"/>
    <xf numFmtId="0" fontId="2964" fillId="2053" borderId="2267" xfId="32" applyNumberFormat="1" applyFont="1" applyFill="1" applyBorder="1" applyAlignment="1">
      <alignment wrapText="1"/>
    </xf>
    <xf numFmtId="0" fontId="2964" fillId="2053" borderId="2315" xfId="32" applyNumberFormat="1" applyFont="1" applyFill="1" applyBorder="1" applyAlignment="1">
      <alignment wrapText="1"/>
    </xf>
    <xf numFmtId="169" fontId="2964" fillId="2053" borderId="2267" xfId="32" applyNumberFormat="1" applyFont="1" applyFill="1" applyBorder="1" applyAlignment="1">
      <alignment wrapText="1"/>
    </xf>
    <xf numFmtId="168" fontId="2964" fillId="2053" borderId="2267" xfId="32" applyNumberFormat="1" applyFont="1" applyFill="1" applyBorder="1" applyAlignment="1">
      <alignment wrapText="1"/>
    </xf>
    <xf numFmtId="169" fontId="2964" fillId="2058" borderId="2267" xfId="32" applyNumberFormat="1" applyFont="1" applyFill="1" applyBorder="1" applyAlignment="1">
      <alignment wrapText="1"/>
    </xf>
    <xf numFmtId="166" fontId="2964" fillId="2053" borderId="2267" xfId="32" applyNumberFormat="1" applyFont="1" applyFill="1" applyBorder="1" applyAlignment="1">
      <alignment wrapText="1"/>
    </xf>
    <xf numFmtId="166" fontId="2964" fillId="2058" borderId="2267" xfId="32" applyNumberFormat="1" applyFont="1" applyFill="1" applyBorder="1" applyAlignment="1">
      <alignment wrapText="1"/>
    </xf>
    <xf numFmtId="169" fontId="2997" fillId="2053" borderId="2267" xfId="32" applyNumberFormat="1" applyFont="1" applyFill="1" applyBorder="1" applyAlignment="1">
      <alignment wrapText="1"/>
    </xf>
    <xf numFmtId="0" fontId="2997" fillId="2053" borderId="2315" xfId="32" applyNumberFormat="1" applyFont="1" applyFill="1" applyBorder="1" applyAlignment="1">
      <alignment wrapText="1"/>
    </xf>
    <xf numFmtId="168" fontId="2997" fillId="2053" borderId="2267" xfId="32" applyNumberFormat="1" applyFont="1" applyFill="1" applyBorder="1" applyAlignment="1">
      <alignment wrapText="1"/>
    </xf>
    <xf numFmtId="169" fontId="2997" fillId="2058" borderId="2267" xfId="32" applyNumberFormat="1" applyFont="1" applyFill="1" applyBorder="1" applyAlignment="1">
      <alignment wrapText="1"/>
    </xf>
    <xf numFmtId="166" fontId="2997" fillId="2058" borderId="2267" xfId="32" applyNumberFormat="1" applyFont="1" applyFill="1" applyBorder="1" applyAlignment="1">
      <alignment wrapText="1"/>
    </xf>
    <xf numFmtId="0" fontId="2997" fillId="2053" borderId="2267" xfId="32" applyNumberFormat="1" applyFont="1" applyFill="1" applyBorder="1" applyAlignment="1">
      <alignment vertical="top" wrapText="1"/>
    </xf>
    <xf numFmtId="169" fontId="2997" fillId="2053" borderId="2267" xfId="32" applyNumberFormat="1" applyFont="1" applyFill="1" applyBorder="1" applyAlignment="1">
      <alignment vertical="top" wrapText="1"/>
    </xf>
    <xf numFmtId="0" fontId="2997" fillId="2053" borderId="2315" xfId="32" applyNumberFormat="1" applyFont="1" applyFill="1" applyBorder="1" applyAlignment="1">
      <alignment vertical="top" wrapText="1"/>
    </xf>
    <xf numFmtId="168" fontId="2997" fillId="2053" borderId="2267" xfId="32" applyNumberFormat="1" applyFont="1" applyFill="1" applyBorder="1" applyAlignment="1">
      <alignment vertical="top" wrapText="1"/>
    </xf>
    <xf numFmtId="169" fontId="2997" fillId="2058" borderId="2267" xfId="32" applyNumberFormat="1" applyFont="1" applyFill="1" applyBorder="1" applyAlignment="1">
      <alignment vertical="top" wrapText="1"/>
    </xf>
    <xf numFmtId="166" fontId="2997" fillId="2058" borderId="2267" xfId="32" applyNumberFormat="1" applyFont="1" applyFill="1" applyBorder="1" applyAlignment="1">
      <alignment vertical="top" wrapText="1"/>
    </xf>
    <xf numFmtId="0" fontId="2997" fillId="2053" borderId="2315" xfId="32" applyNumberFormat="1" applyFont="1" applyFill="1" applyBorder="1"/>
    <xf numFmtId="0" fontId="3010" fillId="2069" borderId="2293" xfId="32" applyNumberFormat="1" applyFont="1" applyFill="1" applyBorder="1" applyAlignment="1">
      <alignment horizontal="center" vertical="top" wrapText="1"/>
    </xf>
    <xf numFmtId="0" fontId="3005" fillId="2069" borderId="2293" xfId="32" applyNumberFormat="1" applyFont="1" applyFill="1" applyBorder="1" applyAlignment="1">
      <alignment horizontal="center" vertical="top" wrapText="1"/>
    </xf>
    <xf numFmtId="0" fontId="3010" fillId="2069" borderId="2293" xfId="32" applyNumberFormat="1" applyFont="1" applyFill="1" applyBorder="1" applyAlignment="1">
      <alignment horizontal="left" vertical="top" wrapText="1"/>
    </xf>
    <xf numFmtId="0" fontId="3006" fillId="2069" borderId="2267" xfId="32" applyNumberFormat="1" applyFont="1" applyFill="1" applyBorder="1" applyAlignment="1">
      <alignment vertical="top" wrapText="1"/>
    </xf>
    <xf numFmtId="0" fontId="2995" fillId="2069" borderId="2335" xfId="32" applyNumberFormat="1" applyFont="1" applyFill="1" applyBorder="1" applyAlignment="1">
      <alignment horizontal="center" vertical="center" wrapText="1"/>
    </xf>
    <xf numFmtId="168" fontId="2964" fillId="2069" borderId="2267" xfId="32" applyNumberFormat="1" applyFont="1" applyFill="1" applyBorder="1"/>
    <xf numFmtId="168" fontId="2995" fillId="2069" borderId="2335" xfId="32" applyNumberFormat="1" applyFont="1" applyFill="1" applyBorder="1" applyAlignment="1">
      <alignment horizontal="center" vertical="center" wrapText="1"/>
    </xf>
    <xf numFmtId="0" fontId="3011" fillId="2069" borderId="2267" xfId="32" applyNumberFormat="1" applyFont="1" applyFill="1" applyBorder="1" applyAlignment="1">
      <alignment horizontal="left" vertical="top" wrapText="1"/>
    </xf>
    <xf numFmtId="0" fontId="3011" fillId="2069" borderId="2335" xfId="32" applyNumberFormat="1" applyFont="1" applyFill="1" applyBorder="1" applyAlignment="1">
      <alignment horizontal="center" vertical="center" wrapText="1"/>
    </xf>
    <xf numFmtId="168" fontId="3011" fillId="2069" borderId="2267" xfId="32" applyNumberFormat="1" applyFont="1" applyFill="1" applyBorder="1" applyAlignment="1">
      <alignment horizontal="right" vertical="top" wrapText="1"/>
    </xf>
    <xf numFmtId="0" fontId="3011" fillId="2069" borderId="2267" xfId="32" applyNumberFormat="1" applyFont="1" applyFill="1" applyBorder="1"/>
    <xf numFmtId="168" fontId="3011" fillId="2069" borderId="2267" xfId="32" applyNumberFormat="1" applyFont="1" applyFill="1" applyBorder="1"/>
    <xf numFmtId="168" fontId="3011" fillId="2069" borderId="2335" xfId="32" applyNumberFormat="1" applyFont="1" applyFill="1" applyBorder="1" applyAlignment="1">
      <alignment horizontal="center" vertical="center" wrapText="1"/>
    </xf>
    <xf numFmtId="0" fontId="3011" fillId="2069" borderId="2332" xfId="32" applyNumberFormat="1" applyFont="1" applyFill="1" applyBorder="1" applyAlignment="1">
      <alignment horizontal="left" vertical="top" wrapText="1"/>
    </xf>
    <xf numFmtId="0" fontId="3011" fillId="2069" borderId="2332" xfId="32" applyNumberFormat="1" applyFont="1" applyFill="1" applyBorder="1" applyAlignment="1">
      <alignment horizontal="center" vertical="center" wrapText="1"/>
    </xf>
    <xf numFmtId="168" fontId="3011" fillId="2069" borderId="2332" xfId="32" applyNumberFormat="1" applyFont="1" applyFill="1" applyBorder="1" applyAlignment="1">
      <alignment horizontal="right" vertical="top" wrapText="1"/>
    </xf>
    <xf numFmtId="0" fontId="3011" fillId="2069" borderId="2332" xfId="32" applyNumberFormat="1" applyFont="1" applyFill="1" applyBorder="1"/>
    <xf numFmtId="168" fontId="3011" fillId="2069" borderId="2332" xfId="32" applyNumberFormat="1" applyFont="1" applyFill="1" applyBorder="1"/>
    <xf numFmtId="168" fontId="3011" fillId="2069" borderId="2332" xfId="32" applyNumberFormat="1" applyFont="1" applyFill="1" applyBorder="1" applyAlignment="1">
      <alignment horizontal="center" vertical="center" wrapText="1"/>
    </xf>
    <xf numFmtId="0" fontId="3011" fillId="2069" borderId="2332" xfId="32" applyNumberFormat="1" applyFont="1" applyFill="1" applyBorder="1" applyAlignment="1">
      <alignment wrapText="1"/>
    </xf>
    <xf numFmtId="168" fontId="3011" fillId="2069" borderId="2332" xfId="32" applyNumberFormat="1" applyFont="1" applyFill="1" applyBorder="1" applyAlignment="1">
      <alignment wrapText="1"/>
    </xf>
    <xf numFmtId="0" fontId="3011" fillId="2069" borderId="2332" xfId="32" applyNumberFormat="1" applyFont="1" applyFill="1" applyBorder="1" applyAlignment="1">
      <alignment horizontal="left" vertical="center" wrapText="1"/>
    </xf>
    <xf numFmtId="168" fontId="3011" fillId="2069" borderId="2332" xfId="32" applyNumberFormat="1" applyFont="1" applyFill="1" applyBorder="1" applyAlignment="1">
      <alignment horizontal="left" vertical="top" wrapText="1"/>
    </xf>
    <xf numFmtId="0" fontId="3011" fillId="2069" borderId="2332" xfId="32" applyNumberFormat="1" applyFont="1" applyFill="1" applyBorder="1" applyAlignment="1">
      <alignment horizontal="left" wrapText="1"/>
    </xf>
    <xf numFmtId="168" fontId="3011" fillId="2069" borderId="2332" xfId="32" applyNumberFormat="1" applyFont="1" applyFill="1" applyBorder="1" applyAlignment="1">
      <alignment horizontal="left" wrapText="1"/>
    </xf>
    <xf numFmtId="168" fontId="3011" fillId="2069" borderId="2332" xfId="32" applyNumberFormat="1" applyFont="1" applyFill="1" applyBorder="1" applyAlignment="1">
      <alignment horizontal="left" vertical="center" wrapText="1"/>
    </xf>
    <xf numFmtId="0" fontId="3011" fillId="2093" borderId="2332" xfId="32" applyNumberFormat="1" applyFont="1" applyFill="1" applyBorder="1" applyAlignment="1">
      <alignment horizontal="left" vertical="top" wrapText="1"/>
    </xf>
    <xf numFmtId="0" fontId="3012" fillId="2093" borderId="2332" xfId="32" applyNumberFormat="1" applyFont="1" applyFill="1" applyBorder="1" applyAlignment="1">
      <alignment horizontal="left" vertical="top" wrapText="1"/>
    </xf>
    <xf numFmtId="0" fontId="3012" fillId="2093" borderId="2332" xfId="32" applyNumberFormat="1" applyFont="1" applyFill="1" applyBorder="1" applyAlignment="1">
      <alignment horizontal="center" vertical="top" wrapText="1"/>
    </xf>
    <xf numFmtId="0" fontId="3012" fillId="2093" borderId="2332" xfId="32" applyNumberFormat="1" applyFont="1" applyFill="1" applyBorder="1" applyAlignment="1">
      <alignment horizontal="center" vertical="center" wrapText="1"/>
    </xf>
    <xf numFmtId="168" fontId="3011" fillId="2069" borderId="2332" xfId="32" applyNumberFormat="1" applyFont="1" applyFill="1" applyBorder="1" applyAlignment="1">
      <alignment horizontal="center" vertical="top" wrapText="1"/>
    </xf>
    <xf numFmtId="168" fontId="3011" fillId="2065" borderId="2332" xfId="32" applyNumberFormat="1" applyFont="1" applyFill="1" applyBorder="1" applyAlignment="1">
      <alignment horizontal="center" vertical="center" wrapText="1"/>
    </xf>
    <xf numFmtId="168" fontId="3011" fillId="2093" borderId="2332" xfId="32" applyNumberFormat="1" applyFont="1" applyFill="1" applyBorder="1" applyAlignment="1">
      <alignment horizontal="center" vertical="center" wrapText="1"/>
    </xf>
    <xf numFmtId="168" fontId="3012" fillId="2093" borderId="2332" xfId="32" applyNumberFormat="1" applyFont="1" applyFill="1" applyBorder="1" applyAlignment="1">
      <alignment horizontal="center" vertical="center" wrapText="1"/>
    </xf>
    <xf numFmtId="0" fontId="3012" fillId="2093" borderId="2332" xfId="32" applyNumberFormat="1" applyFont="1" applyFill="1" applyBorder="1" applyAlignment="1">
      <alignment horizontal="left" vertical="center" wrapText="1"/>
    </xf>
    <xf numFmtId="0" fontId="3013" fillId="2069" borderId="2332" xfId="32" applyNumberFormat="1" applyFont="1" applyFill="1" applyBorder="1" applyAlignment="1">
      <alignment horizontal="left" vertical="top" wrapText="1"/>
    </xf>
    <xf numFmtId="0" fontId="3012" fillId="2069" borderId="2332" xfId="32" applyNumberFormat="1" applyFont="1" applyFill="1" applyBorder="1" applyAlignment="1">
      <alignment horizontal="left" vertical="top" wrapText="1"/>
    </xf>
    <xf numFmtId="0" fontId="3014" fillId="2053" borderId="2267" xfId="32" applyNumberFormat="1" applyFont="1" applyFill="1" applyBorder="1"/>
    <xf numFmtId="0" fontId="3015" fillId="2053" borderId="2267" xfId="32" applyNumberFormat="1" applyFont="1" applyFill="1" applyBorder="1"/>
    <xf numFmtId="0" fontId="3014" fillId="2053" borderId="2267" xfId="32" applyNumberFormat="1" applyFont="1" applyFill="1" applyBorder="1" applyAlignment="1">
      <alignment wrapText="1"/>
    </xf>
    <xf numFmtId="0" fontId="3015" fillId="2053" borderId="2267" xfId="32" applyNumberFormat="1" applyFont="1" applyFill="1" applyBorder="1" applyAlignment="1">
      <alignment wrapText="1"/>
    </xf>
    <xf numFmtId="0" fontId="3014" fillId="2053" borderId="2267" xfId="32" applyNumberFormat="1" applyFont="1" applyFill="1" applyBorder="1" applyAlignment="1">
      <alignment vertical="center" wrapText="1"/>
    </xf>
    <xf numFmtId="0" fontId="3015" fillId="2053" borderId="2267" xfId="32" applyNumberFormat="1" applyFont="1" applyFill="1" applyBorder="1" applyAlignment="1">
      <alignment vertical="center" wrapText="1"/>
    </xf>
    <xf numFmtId="0" fontId="3014" fillId="2062" borderId="2267" xfId="32" applyNumberFormat="1" applyFont="1" applyFill="1" applyBorder="1" applyAlignment="1">
      <alignment vertical="center" wrapText="1"/>
    </xf>
    <xf numFmtId="0" fontId="3015" fillId="2062" borderId="2267" xfId="32" applyNumberFormat="1" applyFont="1" applyFill="1" applyBorder="1" applyAlignment="1">
      <alignment vertical="center" wrapText="1"/>
    </xf>
    <xf numFmtId="0" fontId="3016" fillId="2062" borderId="2267" xfId="32" applyNumberFormat="1" applyFont="1" applyFill="1" applyBorder="1" applyAlignment="1">
      <alignment vertical="center" wrapText="1"/>
    </xf>
    <xf numFmtId="0" fontId="3017" fillId="2062" borderId="2267" xfId="32" applyNumberFormat="1" applyFont="1" applyFill="1" applyBorder="1" applyAlignment="1">
      <alignment vertical="center" wrapText="1"/>
    </xf>
    <xf numFmtId="168" fontId="3015" fillId="2053" borderId="2267" xfId="32" applyNumberFormat="1" applyFont="1" applyFill="1" applyBorder="1" applyAlignment="1">
      <alignment vertical="center" wrapText="1"/>
    </xf>
    <xf numFmtId="170" fontId="3015" fillId="2053" borderId="2267" xfId="32" applyNumberFormat="1" applyFont="1" applyFill="1" applyBorder="1" applyAlignment="1">
      <alignment vertical="center" wrapText="1"/>
    </xf>
    <xf numFmtId="0" fontId="3015" fillId="2058" borderId="2267" xfId="32" applyNumberFormat="1" applyFont="1" applyFill="1" applyBorder="1" applyAlignment="1">
      <alignment vertical="center" wrapText="1"/>
    </xf>
    <xf numFmtId="168" fontId="3015" fillId="2058" borderId="2267" xfId="32" applyNumberFormat="1" applyFont="1" applyFill="1" applyBorder="1" applyAlignment="1">
      <alignment vertical="center" wrapText="1"/>
    </xf>
    <xf numFmtId="0" fontId="3015" fillId="2115" borderId="2267" xfId="32" applyNumberFormat="1" applyFont="1" applyFill="1" applyBorder="1" applyAlignment="1">
      <alignment vertical="center" wrapText="1"/>
    </xf>
    <xf numFmtId="0" fontId="3018" fillId="2115" borderId="2267" xfId="32" applyNumberFormat="1" applyFont="1" applyFill="1" applyBorder="1" applyAlignment="1">
      <alignment vertical="center" wrapText="1"/>
    </xf>
    <xf numFmtId="171" fontId="3018" fillId="2115" borderId="2267" xfId="32" applyNumberFormat="1" applyFont="1" applyFill="1" applyBorder="1" applyAlignment="1">
      <alignment vertical="center" wrapText="1"/>
    </xf>
    <xf numFmtId="171" fontId="3015" fillId="2058" borderId="2267" xfId="32" applyNumberFormat="1" applyFont="1" applyFill="1" applyBorder="1" applyAlignment="1">
      <alignment vertical="center" wrapText="1"/>
    </xf>
    <xf numFmtId="168" fontId="3018" fillId="2115" borderId="2267" xfId="32" applyNumberFormat="1" applyFont="1" applyFill="1" applyBorder="1" applyAlignment="1">
      <alignment vertical="center" wrapText="1"/>
    </xf>
    <xf numFmtId="169" fontId="3015" fillId="2058" borderId="2267" xfId="32" applyNumberFormat="1" applyFont="1" applyFill="1" applyBorder="1" applyAlignment="1">
      <alignment vertical="center" wrapText="1"/>
    </xf>
    <xf numFmtId="166" fontId="3015" fillId="2058" borderId="2267" xfId="32" applyNumberFormat="1" applyFont="1" applyFill="1" applyBorder="1" applyAlignment="1">
      <alignment vertical="center" wrapText="1"/>
    </xf>
    <xf numFmtId="170" fontId="3015" fillId="2058" borderId="2267" xfId="32" applyNumberFormat="1" applyFont="1" applyFill="1" applyBorder="1" applyAlignment="1">
      <alignment vertical="center" wrapText="1"/>
    </xf>
    <xf numFmtId="172" fontId="3018" fillId="2115" borderId="2267" xfId="32" applyNumberFormat="1" applyFont="1" applyFill="1" applyBorder="1" applyAlignment="1">
      <alignment vertical="center" wrapText="1"/>
    </xf>
    <xf numFmtId="166" fontId="3018" fillId="2115" borderId="2267" xfId="32" applyNumberFormat="1" applyFont="1" applyFill="1" applyBorder="1" applyAlignment="1">
      <alignment vertical="center" wrapText="1"/>
    </xf>
    <xf numFmtId="173" fontId="3018" fillId="2115" borderId="2267" xfId="32" applyNumberFormat="1" applyFont="1" applyFill="1" applyBorder="1" applyAlignment="1">
      <alignment vertical="center" wrapText="1"/>
    </xf>
    <xf numFmtId="174" fontId="3018" fillId="2115" borderId="2267" xfId="32" applyNumberFormat="1" applyFont="1" applyFill="1" applyBorder="1" applyAlignment="1">
      <alignment vertical="center" wrapText="1"/>
    </xf>
    <xf numFmtId="0" fontId="3014" fillId="2116" borderId="2267" xfId="32" applyNumberFormat="1" applyFont="1" applyFill="1" applyBorder="1" applyAlignment="1">
      <alignment vertical="center" wrapText="1"/>
    </xf>
    <xf numFmtId="0" fontId="3015" fillId="2116" borderId="2267" xfId="32" applyNumberFormat="1" applyFont="1" applyFill="1" applyBorder="1" applyAlignment="1">
      <alignment vertical="center" wrapText="1"/>
    </xf>
    <xf numFmtId="0" fontId="2924" fillId="2116" borderId="2267" xfId="32" applyNumberFormat="1" applyFont="1" applyFill="1" applyBorder="1" applyAlignment="1">
      <alignment vertical="center" wrapText="1"/>
    </xf>
    <xf numFmtId="0" fontId="3019" fillId="2116" borderId="2267" xfId="32" applyNumberFormat="1" applyFont="1" applyFill="1" applyBorder="1" applyAlignment="1">
      <alignment vertical="center" wrapText="1"/>
    </xf>
    <xf numFmtId="0" fontId="3011" fillId="2062" borderId="2332" xfId="32" applyNumberFormat="1" applyFont="1" applyFill="1" applyBorder="1" applyAlignment="1">
      <alignment horizontal="left" vertical="top" wrapText="1"/>
    </xf>
    <xf numFmtId="0" fontId="3012" fillId="2062" borderId="2332" xfId="32" applyNumberFormat="1" applyFont="1" applyFill="1" applyBorder="1" applyAlignment="1">
      <alignment horizontal="left" vertical="top" wrapText="1"/>
    </xf>
    <xf numFmtId="0" fontId="3012" fillId="2062" borderId="2332" xfId="32" applyNumberFormat="1" applyFont="1" applyFill="1" applyBorder="1" applyAlignment="1">
      <alignment horizontal="center" vertical="top" wrapText="1"/>
    </xf>
    <xf numFmtId="175" fontId="3011" fillId="2069" borderId="2332" xfId="32" applyNumberFormat="1" applyFont="1" applyFill="1" applyBorder="1" applyAlignment="1">
      <alignment horizontal="left" vertical="top" wrapText="1"/>
    </xf>
    <xf numFmtId="175" fontId="3011" fillId="2069" borderId="2332" xfId="32" applyNumberFormat="1" applyFont="1" applyFill="1" applyBorder="1" applyAlignment="1">
      <alignment horizontal="center" vertical="top" wrapText="1"/>
    </xf>
    <xf numFmtId="0" fontId="3012" fillId="2062" borderId="2332" xfId="32" applyNumberFormat="1" applyFont="1" applyFill="1" applyBorder="1" applyAlignment="1">
      <alignment horizontal="center" vertical="center" wrapText="1"/>
    </xf>
    <xf numFmtId="168" fontId="3011" fillId="2062" borderId="2332" xfId="32" applyNumberFormat="1" applyFont="1" applyFill="1" applyBorder="1" applyAlignment="1">
      <alignment horizontal="center" vertical="center" wrapText="1"/>
    </xf>
    <xf numFmtId="168" fontId="3012" fillId="2062" borderId="2332" xfId="32" applyNumberFormat="1" applyFont="1" applyFill="1" applyBorder="1" applyAlignment="1">
      <alignment horizontal="center" vertical="center" wrapText="1"/>
    </xf>
    <xf numFmtId="0" fontId="2915" fillId="2069" borderId="2332" xfId="32" applyNumberFormat="1" applyFont="1" applyFill="1" applyBorder="1" applyAlignment="1">
      <alignment horizontal="left" vertical="top" wrapText="1"/>
    </xf>
    <xf numFmtId="0" fontId="2915" fillId="2069" borderId="2332" xfId="32" applyNumberFormat="1" applyFont="1" applyFill="1" applyBorder="1" applyAlignment="1">
      <alignment horizontal="left" vertical="center" wrapText="1"/>
    </xf>
    <xf numFmtId="0" fontId="3015" fillId="2069" borderId="2267" xfId="32" applyNumberFormat="1" applyFont="1" applyFill="1" applyBorder="1" applyAlignment="1">
      <alignment vertical="bottom"/>
    </xf>
    <xf numFmtId="0" fontId="3015" fillId="2069" borderId="2332" xfId="32" applyNumberFormat="1" applyFont="1" applyFill="1" applyBorder="1" applyAlignment="1">
      <alignment vertical="bottom"/>
    </xf>
    <xf numFmtId="0" fontId="3015" fillId="2069" borderId="2332" xfId="32" applyNumberFormat="1" applyFont="1" applyFill="1" applyBorder="1" applyAlignment="1">
      <alignment vertical="bottom" wrapText="1"/>
    </xf>
    <xf numFmtId="0" fontId="3015" fillId="2069" borderId="2332" xfId="32" applyNumberFormat="1" applyFont="1" applyFill="1" applyBorder="1" applyAlignment="1">
      <alignment vertical="center" wrapText="1"/>
    </xf>
    <xf numFmtId="0" fontId="3015" fillId="2069" borderId="2336" xfId="32" applyNumberFormat="1" applyFont="1" applyFill="1" applyBorder="1" applyAlignment="1">
      <alignment vertical="center" wrapText="1"/>
    </xf>
    <xf numFmtId="0" fontId="3015" fillId="2069" borderId="2337" xfId="32" applyNumberFormat="1" applyFont="1" applyFill="1" applyBorder="1" applyAlignment="1">
      <alignment vertical="center" wrapText="1"/>
    </xf>
    <xf numFmtId="0" fontId="3015" fillId="2069" borderId="2338" xfId="32" applyNumberFormat="1" applyFont="1" applyFill="1" applyBorder="1" applyAlignment="1">
      <alignment vertical="center" wrapText="1"/>
    </xf>
    <xf numFmtId="0" fontId="3020" fillId="2069" borderId="2332" xfId="32" applyNumberFormat="1" applyFont="1" applyFill="1" applyBorder="1" applyAlignment="1">
      <alignment vertical="center" wrapText="1"/>
    </xf>
    <xf numFmtId="0" fontId="3015" fillId="2117" borderId="2332" xfId="32" applyNumberFormat="1" applyFont="1" applyFill="1" applyBorder="1" applyAlignment="1">
      <alignment vertical="center" wrapText="1"/>
    </xf>
    <xf numFmtId="0" fontId="3018" fillId="2117" borderId="2332" xfId="32" applyNumberFormat="1" applyFont="1" applyFill="1" applyBorder="1" applyAlignment="1">
      <alignment vertical="center" wrapText="1"/>
    </xf>
    <xf numFmtId="0" fontId="3018" fillId="2117" borderId="2332" xfId="32" applyNumberFormat="1" applyFont="1" applyFill="1" applyBorder="1" applyAlignment="1">
      <alignment horizontal="center" vertical="center" wrapText="1"/>
    </xf>
    <xf numFmtId="0" fontId="3018" fillId="2062" borderId="2332" xfId="32" applyNumberFormat="1" applyFont="1" applyFill="1" applyBorder="1" applyAlignment="1">
      <alignment horizontal="center" vertical="center" wrapText="1"/>
    </xf>
    <xf numFmtId="0" fontId="3018" fillId="2069" borderId="2336" xfId="32" applyNumberFormat="1" applyFont="1" applyFill="1" applyBorder="1" applyAlignment="1">
      <alignment vertical="center" wrapText="1"/>
    </xf>
    <xf numFmtId="0" fontId="3018" fillId="2069" borderId="2337" xfId="32" applyNumberFormat="1" applyFont="1" applyFill="1" applyBorder="1" applyAlignment="1">
      <alignment vertical="center" wrapText="1"/>
    </xf>
    <xf numFmtId="0" fontId="3018" fillId="2069" borderId="2338" xfId="32" applyNumberFormat="1" applyFont="1" applyFill="1" applyBorder="1" applyAlignment="1">
      <alignment vertical="center" wrapText="1"/>
    </xf>
    <xf numFmtId="168" fontId="3018" fillId="2069" borderId="2336" xfId="32" applyNumberFormat="1" applyFont="1" applyFill="1" applyBorder="1" applyAlignment="1">
      <alignment vertical="center" wrapText="1"/>
    </xf>
    <xf numFmtId="168" fontId="3018" fillId="2069" borderId="2337" xfId="32" applyNumberFormat="1" applyFont="1" applyFill="1" applyBorder="1" applyAlignment="1">
      <alignment vertical="center" wrapText="1"/>
    </xf>
    <xf numFmtId="168" fontId="3018" fillId="2069" borderId="2338" xfId="32" applyNumberFormat="1" applyFont="1" applyFill="1" applyBorder="1" applyAlignment="1">
      <alignment vertical="center" wrapText="1"/>
    </xf>
    <xf numFmtId="168" fontId="3018" fillId="2069" borderId="2336" xfId="32" applyNumberFormat="1" applyFont="1" applyFill="1" applyBorder="1" applyAlignment="1">
      <alignment horizontal="center" vertical="center" wrapText="1"/>
    </xf>
    <xf numFmtId="168" fontId="3018" fillId="2069" borderId="2337" xfId="32" applyNumberFormat="1" applyFont="1" applyFill="1" applyBorder="1" applyAlignment="1">
      <alignment horizontal="center" vertical="center" wrapText="1"/>
    </xf>
    <xf numFmtId="168" fontId="3018" fillId="2069" borderId="2338" xfId="32" applyNumberFormat="1" applyFont="1" applyFill="1" applyBorder="1" applyAlignment="1">
      <alignment horizontal="center" vertical="center" wrapText="1"/>
    </xf>
    <xf numFmtId="0" fontId="3015" fillId="2069" borderId="2336" xfId="32" applyNumberFormat="1" applyFont="1" applyFill="1" applyBorder="1" applyAlignment="1">
      <alignment horizontal="center" vertical="center" wrapText="1"/>
    </xf>
    <xf numFmtId="0" fontId="3015" fillId="2069" borderId="2337" xfId="32" applyNumberFormat="1" applyFont="1" applyFill="1" applyBorder="1" applyAlignment="1">
      <alignment horizontal="center" vertical="center" wrapText="1"/>
    </xf>
    <xf numFmtId="0" fontId="3015" fillId="2069" borderId="2338" xfId="32" applyNumberFormat="1" applyFont="1" applyFill="1" applyBorder="1" applyAlignment="1">
      <alignment horizontal="center" vertical="center" wrapText="1"/>
    </xf>
    <xf numFmtId="168" fontId="3018" fillId="2118" borderId="2336" xfId="32" applyNumberFormat="1" applyFont="1" applyFill="1" applyBorder="1" applyAlignment="1">
      <alignment horizontal="center" vertical="center" wrapText="1"/>
    </xf>
    <xf numFmtId="168" fontId="3018" fillId="2118" borderId="2337" xfId="32" applyNumberFormat="1" applyFont="1" applyFill="1" applyBorder="1" applyAlignment="1">
      <alignment horizontal="center" vertical="center" wrapText="1"/>
    </xf>
    <xf numFmtId="168" fontId="3018" fillId="2118" borderId="2338" xfId="32" applyNumberFormat="1" applyFont="1" applyFill="1" applyBorder="1" applyAlignment="1">
      <alignment horizontal="center" vertical="center" wrapText="1"/>
    </xf>
    <xf numFmtId="0" fontId="3018" fillId="2069" borderId="2332" xfId="32" applyNumberFormat="1" applyFont="1" applyFill="1" applyBorder="1" applyAlignment="1">
      <alignment vertical="center" wrapText="1"/>
    </xf>
    <xf numFmtId="0" fontId="3018" fillId="2062" borderId="2332" xfId="32" applyNumberFormat="1" applyFont="1" applyFill="1" applyBorder="1" applyAlignment="1">
      <alignment vertical="center" wrapText="1"/>
    </xf>
    <xf numFmtId="0" fontId="3021" fillId="2069" borderId="2332" xfId="32" applyNumberFormat="1" applyFont="1" applyFill="1" applyBorder="1" applyAlignment="1">
      <alignment vertical="center" wrapText="1"/>
    </xf>
    <xf numFmtId="0" fontId="3015" fillId="2069" borderId="2332" xfId="32" applyNumberFormat="1" applyFont="1" applyFill="1" applyBorder="1" applyAlignment="1">
      <alignment horizontal="center" vertical="center" wrapText="1"/>
    </xf>
    <xf numFmtId="0" fontId="3015" fillId="2118" borderId="2332" xfId="32" applyNumberFormat="1" applyFont="1" applyFill="1" applyBorder="1" applyAlignment="1">
      <alignment vertical="center" wrapText="1"/>
    </xf>
    <xf numFmtId="0" fontId="3015" fillId="2118" borderId="2332" xfId="32" applyNumberFormat="1" applyFont="1" applyFill="1" applyBorder="1" applyAlignment="1">
      <alignment horizontal="center" vertical="center" wrapText="1"/>
    </xf>
    <xf numFmtId="0" fontId="3018" fillId="2118" borderId="2332" xfId="32" applyNumberFormat="1" applyFont="1" applyFill="1" applyBorder="1" applyAlignment="1">
      <alignment vertical="center" wrapText="1"/>
    </xf>
    <xf numFmtId="0" fontId="3018" fillId="2118" borderId="2332" xfId="32" applyNumberFormat="1" applyFont="1" applyFill="1" applyBorder="1" applyAlignment="1">
      <alignment horizontal="center" vertical="center" wrapText="1"/>
    </xf>
    <xf numFmtId="0" fontId="3015" fillId="2062" borderId="2332" xfId="32" applyNumberFormat="1" applyFont="1" applyFill="1" applyBorder="1" applyAlignment="1">
      <alignment vertical="center" wrapText="1"/>
    </xf>
    <xf numFmtId="175" fontId="3015" fillId="2069" borderId="2332" xfId="32" applyNumberFormat="1" applyFont="1" applyFill="1" applyBorder="1" applyAlignment="1">
      <alignment vertical="center" wrapText="1"/>
    </xf>
    <xf numFmtId="175" fontId="3015" fillId="2069" borderId="2332" xfId="32" applyNumberFormat="1" applyFont="1" applyFill="1" applyBorder="1" applyAlignment="1">
      <alignment horizontal="center" vertical="center" wrapText="1"/>
    </xf>
    <xf numFmtId="0" fontId="3022" fillId="2069" borderId="2332" xfId="32" applyNumberFormat="1" applyFont="1" applyFill="1" applyBorder="1" applyAlignment="1">
      <alignment vertical="center" wrapText="1"/>
    </xf>
    <xf numFmtId="0" fontId="3020" fillId="2069" borderId="2339" xfId="32" applyNumberFormat="1" applyFont="1" applyFill="1" applyBorder="1" applyAlignment="1">
      <alignment vertical="center" wrapText="1"/>
    </xf>
    <xf numFmtId="0" fontId="3015" fillId="2069" borderId="2339" xfId="32" applyNumberFormat="1" applyFont="1" applyFill="1" applyBorder="1" applyAlignment="1">
      <alignment vertical="center" wrapText="1"/>
    </xf>
    <xf numFmtId="0" fontId="3018" fillId="2117" borderId="2339" xfId="32" applyNumberFormat="1" applyFont="1" applyFill="1" applyBorder="1" applyAlignment="1">
      <alignment horizontal="center" vertical="center" wrapText="1"/>
    </xf>
    <xf numFmtId="0" fontId="3018" fillId="2062" borderId="2339" xfId="32" applyNumberFormat="1" applyFont="1" applyFill="1" applyBorder="1" applyAlignment="1">
      <alignment horizontal="center" vertical="center" wrapText="1"/>
    </xf>
    <xf numFmtId="0" fontId="3015" fillId="2069" borderId="2339" xfId="32" applyNumberFormat="1" applyFont="1" applyFill="1" applyBorder="1" applyAlignment="1">
      <alignment horizontal="center" vertical="center" wrapText="1"/>
    </xf>
    <xf numFmtId="168" fontId="3018" fillId="2118" borderId="2339" xfId="32" applyNumberFormat="1" applyFont="1" applyFill="1" applyBorder="1" applyAlignment="1">
      <alignment horizontal="center" vertical="center" wrapText="1"/>
    </xf>
    <xf numFmtId="168" fontId="3018" fillId="2069" borderId="2339" xfId="32" applyNumberFormat="1" applyFont="1" applyFill="1" applyBorder="1" applyAlignment="1">
      <alignment horizontal="center" vertical="center" wrapText="1"/>
    </xf>
    <xf numFmtId="0" fontId="3018" fillId="2069" borderId="2339" xfId="32" applyNumberFormat="1" applyFont="1" applyFill="1" applyBorder="1" applyAlignment="1">
      <alignment vertical="center" wrapText="1"/>
    </xf>
    <xf numFmtId="0" fontId="3018" fillId="2062" borderId="2339" xfId="32" applyNumberFormat="1" applyFont="1" applyFill="1" applyBorder="1" applyAlignment="1">
      <alignment vertical="center" wrapText="1"/>
    </xf>
    <xf numFmtId="0" fontId="3021" fillId="2069" borderId="2339" xfId="32" applyNumberFormat="1" applyFont="1" applyFill="1" applyBorder="1" applyAlignment="1">
      <alignment vertical="center" wrapText="1"/>
    </xf>
    <xf numFmtId="0" fontId="3018" fillId="2118" borderId="2339" xfId="32" applyNumberFormat="1" applyFont="1" applyFill="1" applyBorder="1" applyAlignment="1">
      <alignment vertical="center" wrapText="1"/>
    </xf>
    <xf numFmtId="0" fontId="3018" fillId="2118" borderId="2339" xfId="32" applyNumberFormat="1" applyFont="1" applyFill="1" applyBorder="1" applyAlignment="1">
      <alignment horizontal="center" vertical="center" wrapText="1"/>
    </xf>
    <xf numFmtId="175" fontId="3015" fillId="2069" borderId="2339" xfId="32" applyNumberFormat="1" applyFont="1" applyFill="1" applyBorder="1" applyAlignment="1">
      <alignment horizontal="center" vertical="center" wrapText="1"/>
    </xf>
    <xf numFmtId="0" fontId="3022" fillId="2069" borderId="2339" xfId="32" applyNumberFormat="1" applyFont="1" applyFill="1" applyBorder="1" applyAlignment="1">
      <alignment vertical="center" wrapText="1"/>
    </xf>
    <xf numFmtId="0" fontId="3015" fillId="2069" borderId="2340" xfId="32" applyNumberFormat="1" applyFont="1" applyFill="1" applyBorder="1" applyAlignment="1">
      <alignment vertical="center" wrapText="1"/>
    </xf>
    <xf numFmtId="0" fontId="3015" fillId="2069" borderId="2340" xfId="32" applyNumberFormat="1" applyFont="1" applyFill="1" applyBorder="1" applyAlignment="1">
      <alignment horizontal="center" vertical="center" wrapText="1"/>
    </xf>
    <xf numFmtId="168" fontId="3018" fillId="2118" borderId="2340" xfId="32" applyNumberFormat="1" applyFont="1" applyFill="1" applyBorder="1" applyAlignment="1">
      <alignment horizontal="center" vertical="center" wrapText="1"/>
    </xf>
    <xf numFmtId="168" fontId="3018" fillId="2069" borderId="2340" xfId="32" applyNumberFormat="1" applyFont="1" applyFill="1" applyBorder="1" applyAlignment="1">
      <alignment horizontal="center" vertical="center" wrapText="1"/>
    </xf>
    <xf numFmtId="0" fontId="3015" fillId="2069" borderId="2341" xfId="32" applyNumberFormat="1" applyFont="1" applyFill="1" applyBorder="1" applyAlignment="1">
      <alignment vertical="center" wrapText="1"/>
    </xf>
    <xf numFmtId="0" fontId="3015" fillId="2069" borderId="2341" xfId="32" applyNumberFormat="1" applyFont="1" applyFill="1" applyBorder="1" applyAlignment="1">
      <alignment horizontal="center" vertical="center" wrapText="1"/>
    </xf>
    <xf numFmtId="168" fontId="3018" fillId="2118" borderId="2341" xfId="32" applyNumberFormat="1" applyFont="1" applyFill="1" applyBorder="1" applyAlignment="1">
      <alignment horizontal="center" vertical="center" wrapText="1"/>
    </xf>
    <xf numFmtId="168" fontId="3018" fillId="2069" borderId="2341" xfId="32" applyNumberFormat="1" applyFont="1" applyFill="1" applyBorder="1" applyAlignment="1">
      <alignment horizontal="center" vertical="center" wrapText="1"/>
    </xf>
    <xf numFmtId="0" fontId="3015" fillId="2069" borderId="2342" xfId="32" applyNumberFormat="1" applyFont="1" applyFill="1" applyBorder="1" applyAlignment="1">
      <alignment vertical="center" wrapText="1"/>
    </xf>
    <xf numFmtId="0" fontId="3015" fillId="2069" borderId="2342" xfId="32" applyNumberFormat="1" applyFont="1" applyFill="1" applyBorder="1" applyAlignment="1">
      <alignment horizontal="center" vertical="center" wrapText="1"/>
    </xf>
    <xf numFmtId="168" fontId="3018" fillId="2118" borderId="2342" xfId="32" applyNumberFormat="1" applyFont="1" applyFill="1" applyBorder="1" applyAlignment="1">
      <alignment horizontal="center" vertical="center" wrapText="1"/>
    </xf>
    <xf numFmtId="168" fontId="3018" fillId="2069" borderId="2342" xfId="32" applyNumberFormat="1" applyFont="1" applyFill="1" applyBorder="1" applyAlignment="1">
      <alignment horizontal="center" vertical="center" wrapText="1"/>
    </xf>
    <xf numFmtId="0" fontId="3018" fillId="2118" borderId="2341" xfId="32" applyNumberFormat="1" applyFont="1" applyFill="1" applyBorder="1" applyAlignment="1">
      <alignment vertical="center" wrapText="1"/>
    </xf>
    <xf numFmtId="0" fontId="3018" fillId="2118" borderId="2341" xfId="32" applyNumberFormat="1" applyFont="1" applyFill="1" applyBorder="1" applyAlignment="1">
      <alignment horizontal="center" vertical="center" wrapText="1"/>
    </xf>
    <xf numFmtId="0" fontId="3023" fillId="2053" borderId="2267" xfId="32" applyNumberFormat="1" applyFont="1" applyFill="1" applyBorder="1" applyAlignment="1">
      <alignment vertical="bottom"/>
    </xf>
    <xf numFmtId="0" fontId="3023" fillId="2053" borderId="2267" xfId="32" applyNumberFormat="1" applyFont="1" applyFill="1" applyBorder="1" applyAlignment="1">
      <alignment vertical="bottom" wrapText="1"/>
    </xf>
    <xf numFmtId="0" fontId="3023" fillId="2053" borderId="2267" xfId="32" applyNumberFormat="1" applyFont="1" applyFill="1" applyBorder="1" applyAlignment="1">
      <alignment vertical="center" wrapText="1"/>
    </xf>
    <xf numFmtId="0" fontId="3024" fillId="2053" borderId="2267" xfId="32" applyNumberFormat="1" applyFont="1" applyFill="1" applyBorder="1" applyAlignment="1">
      <alignment vertical="center" wrapText="1"/>
    </xf>
    <xf numFmtId="0" fontId="3023" fillId="2093" borderId="2267" xfId="32" applyNumberFormat="1" applyFont="1" applyFill="1" applyBorder="1" applyAlignment="1">
      <alignment vertical="center" wrapText="1"/>
    </xf>
    <xf numFmtId="0" fontId="3025" fillId="2093" borderId="2267" xfId="32" applyNumberFormat="1" applyFont="1" applyFill="1" applyBorder="1" applyAlignment="1">
      <alignment vertical="center" wrapText="1"/>
    </xf>
    <xf numFmtId="0" fontId="3025" fillId="2093" borderId="2267" xfId="32" applyNumberFormat="1" applyFont="1" applyFill="1" applyBorder="1" applyAlignment="1">
      <alignment horizontal="center" vertical="center" wrapText="1"/>
    </xf>
    <xf numFmtId="0" fontId="3023" fillId="2053" borderId="2267" xfId="32" applyNumberFormat="1" applyFont="1" applyFill="1" applyBorder="1"/>
    <xf numFmtId="0" fontId="3023" fillId="2053" borderId="2267" xfId="32" applyNumberFormat="1" applyFont="1" applyFill="1" applyBorder="1" applyAlignment="1">
      <alignment wrapText="1"/>
    </xf>
    <xf numFmtId="0" fontId="3023" fillId="2053" borderId="2267" xfId="32" applyNumberFormat="1" applyFont="1" applyFill="1" applyBorder="1" applyAlignment="1">
      <alignment horizontal="center" vertical="center" wrapText="1"/>
    </xf>
    <xf numFmtId="176" fontId="3023" fillId="2053" borderId="2267" xfId="32" applyNumberFormat="1" applyFont="1" applyFill="1" applyBorder="1" applyAlignment="1">
      <alignment horizontal="center" vertical="center" wrapText="1"/>
    </xf>
    <xf numFmtId="168" fontId="3023" fillId="2053" borderId="2267" xfId="32" applyNumberFormat="1" applyFont="1" applyFill="1" applyBorder="1" applyAlignment="1">
      <alignment horizontal="center" vertical="center" wrapText="1"/>
    </xf>
    <xf numFmtId="0" fontId="3025" fillId="2062" borderId="2267" xfId="32" applyNumberFormat="1" applyFont="1" applyFill="1" applyBorder="1" applyAlignment="1">
      <alignment horizontal="center" vertical="center" wrapText="1"/>
    </xf>
    <xf numFmtId="0" fontId="3025" fillId="2119" borderId="2267" xfId="32" applyNumberFormat="1" applyFont="1" applyFill="1" applyBorder="1" applyAlignment="1">
      <alignment horizontal="center" vertical="center" wrapText="1"/>
    </xf>
    <xf numFmtId="176" fontId="3023" fillId="2119" borderId="2267" xfId="32" applyNumberFormat="1" applyFont="1" applyFill="1" applyBorder="1" applyAlignment="1">
      <alignment horizontal="center" vertical="center" wrapText="1"/>
    </xf>
    <xf numFmtId="0" fontId="3023" fillId="2058" borderId="2267" xfId="32" applyNumberFormat="1" applyFont="1" applyFill="1" applyBorder="1" applyAlignment="1">
      <alignment vertical="center" wrapText="1"/>
    </xf>
    <xf numFmtId="0" fontId="3026" fillId="2058" borderId="2267" xfId="32" applyNumberFormat="1" applyFont="1" applyFill="1" applyBorder="1" applyAlignment="1">
      <alignment vertical="center" wrapText="1"/>
    </xf>
    <xf numFmtId="0" fontId="3023" fillId="2117" borderId="2267" xfId="32" applyNumberFormat="1" applyFont="1" applyFill="1" applyBorder="1" applyAlignment="1">
      <alignment vertical="center" wrapText="1"/>
    </xf>
    <xf numFmtId="0" fontId="3025" fillId="2117" borderId="2267" xfId="32" applyNumberFormat="1" applyFont="1" applyFill="1" applyBorder="1" applyAlignment="1">
      <alignment vertical="center" wrapText="1"/>
    </xf>
    <xf numFmtId="176" fontId="3023" fillId="2053" borderId="2267" xfId="32" applyNumberFormat="1" applyFont="1" applyFill="1" applyBorder="1" applyAlignment="1">
      <alignment vertical="center" wrapText="1"/>
    </xf>
    <xf numFmtId="0" fontId="3026" fillId="2053" borderId="2267" xfId="32" applyNumberFormat="1" applyFont="1" applyFill="1" applyBorder="1" applyAlignment="1">
      <alignment vertical="center" wrapText="1"/>
    </xf>
    <xf numFmtId="176" fontId="3026" fillId="2053" borderId="2267" xfId="32" applyNumberFormat="1" applyFont="1" applyFill="1" applyBorder="1" applyAlignment="1">
      <alignment vertical="center" wrapText="1"/>
    </xf>
    <xf numFmtId="0" fontId="3027" fillId="2053" borderId="2267" xfId="32" applyNumberFormat="1" applyFont="1" applyFill="1" applyBorder="1" applyAlignment="1">
      <alignment vertical="bottom"/>
    </xf>
    <xf numFmtId="0" fontId="3027" fillId="2053" borderId="2267" xfId="32" applyNumberFormat="1" applyFont="1" applyFill="1" applyBorder="1" applyAlignment="1">
      <alignment vertical="bottom" wrapText="1"/>
    </xf>
    <xf numFmtId="0" fontId="2961" fillId="2053" borderId="2267" xfId="32" applyNumberFormat="1" applyFont="1" applyFill="1" applyBorder="1" applyAlignment="1">
      <alignment vertical="bottom" wrapText="1"/>
    </xf>
    <xf numFmtId="0" fontId="3028" fillId="2053" borderId="2267" xfId="32" applyNumberFormat="1" applyFont="1" applyFill="1" applyBorder="1"/>
    <xf numFmtId="0" fontId="3029" fillId="2053" borderId="2267" xfId="32" applyNumberFormat="1" applyFont="1" applyFill="1" applyBorder="1"/>
    <xf numFmtId="0" fontId="3028" fillId="2053" borderId="2267" xfId="32" applyNumberFormat="1" applyFont="1" applyFill="1" applyBorder="1" applyAlignment="1">
      <alignment wrapText="1"/>
    </xf>
    <xf numFmtId="0" fontId="3029" fillId="2053" borderId="2267" xfId="32" applyNumberFormat="1" applyFont="1" applyFill="1" applyBorder="1" applyAlignment="1">
      <alignment wrapText="1"/>
    </xf>
    <xf numFmtId="168" fontId="3023" fillId="2053" borderId="2267" xfId="32" applyNumberFormat="1" applyFont="1" applyFill="1" applyBorder="1" applyAlignment="1">
      <alignment vertical="center" wrapText="1"/>
    </xf>
    <xf numFmtId="175" fontId="3023" fillId="2053" borderId="2267" xfId="32" applyNumberFormat="1" applyFont="1" applyFill="1" applyBorder="1" applyAlignment="1">
      <alignment vertical="center" wrapText="1"/>
    </xf>
  </cellXfs>
  <cellStyles count="1">
    <cellStyle name="Normal" xfId="0" builtinId="0"/>
  </cellStyles>
  <dxfs count="338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ont>
        <b/>
        <color rgb="FF24533A"/>
      </font>
      <fill>
        <patternFill>
          <bgColor rgb="FFE2EFDA"/>
        </patternFill>
      </fill>
    </dxf>
    <dxf>
      <font>
        <b/>
        <color rgb="FF9C3028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ont>
        <b/>
        <color rgb="FF24533A"/>
      </font>
      <fill>
        <patternFill>
          <bgColor rgb="FFE2EFDA"/>
        </patternFill>
      </fill>
    </dxf>
    <dxf>
      <font>
        <b/>
        <color rgb="FF9C3028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9C3B10"/>
      </font>
      <fill>
        <patternFill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iagramas_20261019_sheet17.xml.rels><?xml version="1.0" encoding="UTF-8" standalone="yes"?><Relationships xmlns="http://schemas.openxmlformats.org/package/2006/relationships"><Relationship Id="R5e5b9fcc598a4169" Type="http://schemas.openxmlformats.org/officeDocument/2006/relationships/image" Target="../media/diagrama_20261019_global.png"/></Relationships>
</file>

<file path=xl/drawings/_rels/diagramas_20261019_sheet18.xml.rels><?xml version="1.0" encoding="UTF-8" standalone="yes"?><Relationships xmlns="http://schemas.openxmlformats.org/package/2006/relationships"><Relationship Id="R170113953bed41ce" Type="http://schemas.openxmlformats.org/officeDocument/2006/relationships/image" Target="../media/diagrama_20261019_fast.png"/></Relationships>
</file>

<file path=xl/drawings/_rels/diagramas_20261019_sheet20.xml.rels><?xml version="1.0" encoding="UTF-8" standalone="yes"?><Relationships xmlns="http://schemas.openxmlformats.org/package/2006/relationships"><Relationship Id="R2401808a73d14ac9" Type="http://schemas.openxmlformats.org/officeDocument/2006/relationships/image" Target="../media/diagrama_20261019_v0.png"/></Relationships>
</file>

<file path=xl/drawings/_rels/diagramas_20261019_sheet21.xml.rels><?xml version="1.0" encoding="UTF-8" standalone="yes"?><Relationships xmlns="http://schemas.openxmlformats.org/package/2006/relationships"><Relationship Id="R591f45b7a8ae4e8a" Type="http://schemas.openxmlformats.org/officeDocument/2006/relationships/image" Target="../media/diagrama_20261019_m1.png"/><Relationship Id="Rc3e904204713469e" Type="http://schemas.openxmlformats.org/officeDocument/2006/relationships/image" Target="../media/diagrama_20261019_m2.png"/><Relationship Id="R82df247b89c84294" Type="http://schemas.openxmlformats.org/officeDocument/2006/relationships/image" Target="../media/diagrama_20261019_m3.png"/></Relationship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iagramas_20261019_sheet17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79</xdr:row>
      <xdr:rowOff>0</xdr:rowOff>
    </xdr:from>
    <xdr:ext cx="9525000" cy="6734175"/>
    <xdr:pic>
      <xdr:nvPicPr>
        <xdr:cNvPr id="1" name="46850baa-b584-4013-9d50-f017777c40f5"/>
        <xdr:cNvPicPr>
          <a:picLocks noChangeAspect="1"/>
        </xdr:cNvPicPr>
      </xdr:nvPicPr>
      <xdr:blipFill>
        <a:blip r:embed="R5e5b9fcc598a4169"/>
        <a:stretch>
          <a:fillRect/>
        </a:stretch>
      </xdr:blipFill>
      <xdr:spPr>
        <a:prstGeom prst="rect"/>
      </xdr:spPr>
    </xdr:pic>
    <xdr:clientData/>
  </xdr:oneCellAnchor>
</xdr:wsDr>
</file>

<file path=xl/drawings/diagramas_20261019_sheet18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30</xdr:row>
      <xdr:rowOff>0</xdr:rowOff>
    </xdr:from>
    <xdr:ext cx="9525000" cy="6734175"/>
    <xdr:pic>
      <xdr:nvPicPr>
        <xdr:cNvPr id="1" name="27b6ba05-1951-42f7-8ebe-98a95cfc2224"/>
        <xdr:cNvPicPr>
          <a:picLocks noChangeAspect="1"/>
        </xdr:cNvPicPr>
      </xdr:nvPicPr>
      <xdr:blipFill>
        <a:blip r:embed="R170113953bed41ce"/>
        <a:stretch>
          <a:fillRect/>
        </a:stretch>
      </xdr:blipFill>
      <xdr:spPr>
        <a:prstGeom prst="rect"/>
      </xdr:spPr>
    </xdr:pic>
    <xdr:clientData/>
  </xdr:oneCellAnchor>
</xdr:wsDr>
</file>

<file path=xl/drawings/diagramas_20261019_sheet20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12</xdr:row>
      <xdr:rowOff>0</xdr:rowOff>
    </xdr:from>
    <xdr:ext cx="9525000" cy="7580312"/>
    <xdr:pic>
      <xdr:nvPicPr>
        <xdr:cNvPr id="1" name="558aea27-efe7-46c0-88b0-99f15b08bd81"/>
        <xdr:cNvPicPr>
          <a:picLocks noChangeAspect="1"/>
        </xdr:cNvPicPr>
      </xdr:nvPicPr>
      <xdr:blipFill>
        <a:blip r:embed="R2401808a73d14ac9"/>
        <a:stretch>
          <a:fillRect/>
        </a:stretch>
      </xdr:blipFill>
      <xdr:spPr>
        <a:prstGeom prst="rect"/>
      </xdr:spPr>
    </xdr:pic>
    <xdr:clientData/>
  </xdr:oneCellAnchor>
</xdr:wsDr>
</file>

<file path=xl/drawings/diagramas_20261019_sheet2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72</xdr:row>
      <xdr:rowOff>0</xdr:rowOff>
    </xdr:from>
    <xdr:ext cx="9525000" cy="6734175"/>
    <xdr:pic>
      <xdr:nvPicPr>
        <xdr:cNvPr id="1" name="999c1c25-df56-4ae7-b181-720a3a757e0e"/>
        <xdr:cNvPicPr>
          <a:picLocks noChangeAspect="1"/>
        </xdr:cNvPicPr>
      </xdr:nvPicPr>
      <xdr:blipFill>
        <a:blip r:embed="R591f45b7a8ae4e8a"/>
        <a:stretch>
          <a:fillRect/>
        </a:stretch>
      </xdr:blipFill>
      <xdr:spPr>
        <a:prstGeom prst="rect"/>
      </xdr:spPr>
    </xdr:pic>
    <xdr:clientData/>
  </xdr:oneCellAnchor>
  <xdr:oneCellAnchor>
    <xdr:from>
      <xdr:col>1</xdr:col>
      <xdr:colOff>0</xdr:colOff>
      <xdr:row>117</xdr:row>
      <xdr:rowOff>0</xdr:rowOff>
    </xdr:from>
    <xdr:ext cx="9525000" cy="6734175"/>
    <xdr:pic>
      <xdr:nvPicPr>
        <xdr:cNvPr id="2" name="477fbbf0-67c4-4629-8f8f-ad3c6bf16288"/>
        <xdr:cNvPicPr>
          <a:picLocks noChangeAspect="1"/>
        </xdr:cNvPicPr>
      </xdr:nvPicPr>
      <xdr:blipFill>
        <a:blip r:embed="Rc3e904204713469e"/>
        <a:stretch>
          <a:fillRect/>
        </a:stretch>
      </xdr:blipFill>
      <xdr:spPr>
        <a:prstGeom prst="rect"/>
      </xdr:spPr>
    </xdr:pic>
    <xdr:clientData/>
  </xdr:oneCellAnchor>
  <xdr:oneCellAnchor>
    <xdr:from>
      <xdr:col>1</xdr:col>
      <xdr:colOff>0</xdr:colOff>
      <xdr:row>162</xdr:row>
      <xdr:rowOff>0</xdr:rowOff>
    </xdr:from>
    <xdr:ext cx="9525000" cy="6734175"/>
    <xdr:pic>
      <xdr:nvPicPr>
        <xdr:cNvPr id="3" name="236801ae-dc62-470a-b929-db55f1df536b"/>
        <xdr:cNvPicPr>
          <a:picLocks noChangeAspect="1"/>
        </xdr:cNvPicPr>
      </xdr:nvPicPr>
      <xdr:blipFill>
        <a:blip r:embed="R82df247b89c84294"/>
        <a:stretch>
          <a:fillRect/>
        </a:stretch>
      </xdr:blipFill>
      <xdr:spPr>
        <a:prstGeom prst="rect"/>
      </xdr:spPr>
    </xdr:pic>
    <xdr:clientData/>
  </xdr:oneCellAnchor>
</xdr:wsDr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7.xml.rels><?xml version="1.0" encoding="UTF-8" standalone="yes"?><Relationships xmlns="http://schemas.openxmlformats.org/package/2006/relationships"><Relationship Id="rIdDiagramas20261019" Type="http://schemas.openxmlformats.org/officeDocument/2006/relationships/drawing" Target="../drawings/diagramas_20261019_sheet17.xml"/></Relationships>
</file>

<file path=xl/worksheets/_rels/sheet18.xml.rels><?xml version="1.0" encoding="UTF-8" standalone="yes"?><Relationships xmlns="http://schemas.openxmlformats.org/package/2006/relationships"><Relationship Id="rIdDiagramas20261019" Type="http://schemas.openxmlformats.org/officeDocument/2006/relationships/drawing" Target="../drawings/diagramas_20261019_sheet18.xml"/></Relationships>
</file>

<file path=xl/worksheets/_rels/sheet20.xml.rels><?xml version="1.0" encoding="UTF-8" standalone="yes"?><Relationships xmlns="http://schemas.openxmlformats.org/package/2006/relationships"><Relationship Id="rIdDiagramas20261019" Type="http://schemas.openxmlformats.org/officeDocument/2006/relationships/drawing" Target="../drawings/diagramas_20261019_sheet20.xml"/></Relationships>
</file>

<file path=xl/worksheets/_rels/sheet21.xml.rels><?xml version="1.0" encoding="UTF-8" standalone="yes"?><Relationships xmlns="http://schemas.openxmlformats.org/package/2006/relationships"><Relationship Id="rIdDiagramas20261019" Type="http://schemas.openxmlformats.org/officeDocument/2006/relationships/drawing" Target="../drawings/diagramas_20261019_sheet21.x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Concluído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Concluído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Concluído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Concluído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48" customHeight="1" s="7576" customFormat="1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7906" t="str">
        <v>Modelagem revisada; 23 vínculos e 17 funções</v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32" customHeight="1" s="14181" customFormat="1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14511" t="str">
        <v>Comparação funcional feita; M1 priorizada</v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32" customHeight="1" s="1091" customFormat="1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1421" t="str">
        <v>Em andamento</v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48" customHeight="1" s="17402" customFormat="1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19574" t="str">
        <v>MIM herdada; reavaliar sob M1</v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D36:E36"/>
    <mergeCell ref="F43:X43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 ht="62" customHeight="1">
      <c r="A4" s="37" t="inlineStr">
        <is>
          <t>Onde ocorre o elo crítico?</t>
        </is>
      </c>
      <c r="B4" s="3102" t="str">
        <v>Hipótese de foco: transporte do distribuidor à obra, descarga e manuseios. Relatos iniciais não medem a participação causal de cada etapa.</v>
      </c>
      <c r="C4" s="103" t="n"/>
      <c r="D4" s="31" t="inlineStr">
        <is>
          <t>Arquitetura</t>
        </is>
      </c>
      <c r="E4" s="3104" t="str">
        <v>Modular (premissa em avaliação)</v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 ht="62" customHeight="1">
      <c r="A5" s="38" t="inlineStr">
        <is>
          <t>Quem absorve diretamente?</t>
        </is>
      </c>
      <c r="B5" s="3103" t="str">
        <v>No relato do distribuidor, reposição e nova logística são absorvidas por ele. Confirmar em registros; não generalizar a todos os distribuidores.</v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698" t="str">
        <v>14/10/2026 — revisão do projeto conceitual</v>
      </c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 ht="95" customHeight="1">
      <c r="A21" s="103" t="n"/>
      <c r="B21" s="1204" t="str">
        <v>Corrigidos: evidência versus estimativa na V0; fronteiras e inspeção; histórico Pugh (12/0/40) e revisão pendente; conceitos TRIZ; combinações morfológicas; linha de base por RP e custo completo. MIM, módulos e concepções preparados como propostas, sem resultados de ensaio.</v>
      </c>
      <c r="C21" s="1204" t="n"/>
      <c r="D21" s="1204" t="n"/>
      <c r="E21" s="1204" t="n"/>
      <c r="F21" s="1204" t="n"/>
      <c r="G21" s="1204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 ht="30" customHeight="1">
      <c r="A24" s="3109" t="str">
        <v>Feedback 2 — revisão do escopo antes da definição do ciclo de vida</v>
      </c>
      <c r="B24" s="3109" t="str">
        <v>Feedback 2 — revisão do escopo antes da definição do ciclo de vida</v>
      </c>
      <c r="C24" s="3109" t="str">
        <v>Feedback 2 — revisão do escopo antes da definição do ciclo de vida</v>
      </c>
      <c r="D24" s="3109" t="str">
        <v>Feedback 2 — revisão do escopo antes da definição do ciclo de vida</v>
      </c>
      <c r="E24" s="3109" t="str">
        <v>Feedback 2 — revisão do escopo antes da definição do ciclo de vida</v>
      </c>
      <c r="F24" s="3109" t="str">
        <v>Feedback 2 — revisão do escopo antes da definição do ciclo de vida</v>
      </c>
      <c r="G24" s="3109" t="str">
        <v>Feedback 2 — revisão do escopo antes da definição do ciclo de vida</v>
      </c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 ht="36" customHeight="1">
      <c r="A25" s="3117" t="str">
        <v>Atividade</v>
      </c>
      <c r="B25" s="3117" t="str">
        <v>Objetivo</v>
      </c>
      <c r="C25" s="3117" t="str">
        <v>Entrada</v>
      </c>
      <c r="D25" s="3117" t="str">
        <v>Entrega</v>
      </c>
      <c r="E25" s="3117" t="str">
        <v>Aplicação</v>
      </c>
      <c r="F25" s="3117" t="str">
        <v>Natureza</v>
      </c>
      <c r="G25" s="3117" t="str">
        <v>Situação</v>
      </c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 ht="86" customHeight="1">
      <c r="A26" s="3113" t="str">
        <v>Revisar escopo</v>
      </c>
      <c r="B26" s="3113" t="str">
        <v>Reavaliar problema, atores, fronteiras, restrições e premissas</v>
      </c>
      <c r="C26" s="3113" t="str">
        <v>Pré-desenvolvimento e devolutiva</v>
      </c>
      <c r="D26" s="3113" t="str">
        <v>Recorte revisto e limites</v>
      </c>
      <c r="E26" s="3113" t="str">
        <v>Proteção e movimentação distribuidor–obra; retorno</v>
      </c>
      <c r="F26" s="3113" t="str">
        <v>Decisão de planejamento</v>
      </c>
      <c r="G26" s="3113" t="str">
        <v>Revisão documental aplicada</v>
      </c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 ht="86" customHeight="1">
      <c r="A27" s="3113" t="str">
        <v>Definir ciclo de vida</v>
      </c>
      <c r="B27" s="3113" t="str">
        <v>Descrever a trajetória da solução dentro do escopo revisto</v>
      </c>
      <c r="C27" s="3113" t="str">
        <v>Recorte de projeto revisto</v>
      </c>
      <c r="D27" s="3113" t="str">
        <v>Ciclo macro, 13 fases operacionais, atores e estados</v>
      </c>
      <c r="E27" s="3113" t="str">
        <v>Obtenção, uso, manutenção, retorno e fim de vida</v>
      </c>
      <c r="F27" s="3113" t="str">
        <v>Modelo para levantar necessidades</v>
      </c>
      <c r="G27" s="3113" t="str">
        <v>Descrito no relatório e na Lista de Necessidades</v>
      </c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 ht="70" customHeight="1">
      <c r="A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B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C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D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E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F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G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 ht="70" customHeight="1">
      <c r="A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B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C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D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E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F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G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 ht="65" customHeight="1">
      <c r="A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B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C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D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E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F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G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 ht="30" customHeight="1">
      <c r="A36" s="103" t="n"/>
      <c r="B36" s="6483" t="str">
        <v>14/10/2026 — MIM conceitual pontuada para a referência C1</v>
      </c>
      <c r="C36" s="6483" t="str">
        <v>14/10/2026 — MIM conceitual pontuada para a referência C1</v>
      </c>
      <c r="D36" s="6483" t="str">
        <v>14/10/2026 — MIM conceitual pontuada para a referência C1</v>
      </c>
      <c r="E36" s="6483" t="str">
        <v>14/10/2026 — MIM conceitual pontuada para a referência C1</v>
      </c>
      <c r="F36" s="6483" t="str">
        <v>14/10/2026 — MIM conceitual pontuada para a referência C1</v>
      </c>
      <c r="G36" s="6483" t="str">
        <v>14/10/2026 — MIM conceitual pontuada para a referência C1</v>
      </c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 ht="90" customHeight="1">
      <c r="A37" s="103" t="n"/>
      <c r="B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C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D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E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F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G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 ht="32" customHeight="1">
      <c r="A40" s="103" t="n"/>
      <c r="B40" s="13047" t="str">
        <v>15/10/2026 — separação entre requisitos, funções, atributos e restrições</v>
      </c>
      <c r="C40" s="13047" t="str">
        <v>15/10/2026 — separação entre requisitos, funções, atributos e restrições</v>
      </c>
      <c r="D40" s="13047" t="str">
        <v>15/10/2026 — separação entre requisitos, funções, atributos e restrições</v>
      </c>
      <c r="E40" s="13047" t="str">
        <v>15/10/2026 — separação entre requisitos, funções, atributos e restrições</v>
      </c>
      <c r="F40" s="13047" t="str">
        <v>15/10/2026 — separação entre requisitos, funções, atributos e restrições</v>
      </c>
      <c r="G40" s="13047" t="str">
        <v>15/10/2026 — separação entre requisitos, funções, atributos e restrições</v>
      </c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 ht="100" customHeight="1">
      <c r="A41" s="103" t="n"/>
      <c r="B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C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D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E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F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G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 ht="34" customHeight="1">
      <c r="A44" s="103" t="n"/>
      <c r="B44" s="26192" t="str">
        <v>15/10/2026 — primeira Pugh funcional e escolha da fronteira M1</v>
      </c>
      <c r="C44" s="26192" t="str">
        <v>15/10/2026 — primeira Pugh funcional e escolha da fronteira M1</v>
      </c>
      <c r="D44" s="26192" t="str">
        <v>15/10/2026 — primeira Pugh funcional e escolha da fronteira M1</v>
      </c>
      <c r="E44" s="26192" t="str">
        <v>15/10/2026 — primeira Pugh funcional e escolha da fronteira M1</v>
      </c>
      <c r="F44" s="26192" t="str">
        <v>15/10/2026 — primeira Pugh funcional e escolha da fronteira M1</v>
      </c>
      <c r="G44" s="26192" t="str">
        <v>15/10/2026 — primeira Pugh funcional e escolha da fronteira M1</v>
      </c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 ht="104" customHeight="1">
      <c r="A45" s="103" t="n"/>
      <c r="B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C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D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E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F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G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26693" t="str">
        <v>21/10/2026 — MF-A/MF-B/MF-C, FAST e primeira Pugh revisadas</v>
      </c>
      <c r="C47" s="26693"/>
      <c r="D47" s="26693"/>
      <c r="E47" s="26693"/>
      <c r="F47" s="26693"/>
      <c r="G47" s="26693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 ht="60" customHeight="1">
      <c r="A48" s="103" t="n"/>
      <c r="B48" s="26693" t="str">
        <v>23 RP e 17 funções preservados. Nova comparação da organização do amortecimento, com indicação conceitual MF-B e sensibilidade explícita. Imagens mantidas junto aos quadros editáveis. Morfológica, concepções, MIM e arquitetura sinalizam a reavaliação necessária, sem transferir resultados históricos.</v>
      </c>
      <c r="C48" s="26693"/>
      <c r="D48" s="26693"/>
      <c r="E48" s="26693"/>
      <c r="F48" s="26693"/>
      <c r="G48" s="26693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 ht="28" customHeight="1">
      <c r="A50" s="103" t="n"/>
      <c r="B50" s="26693" t="str">
        <v>21/10/2026 — primeira Pugh ampliada para os 23 requisitos</v>
      </c>
      <c r="C50" s="26693"/>
      <c r="D50" s="26693"/>
      <c r="E50" s="26693"/>
      <c r="F50" s="26693"/>
      <c r="G50" s="26693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 ht="82" customHeight="1">
      <c r="A51" s="103" t="n"/>
      <c r="B51" s="26693" t="str">
        <v>Substituída a seleção por dois critérios por análise ampla, com vínculos às 17 funções, equivalências justificadas e AV explícitos. Retirados +1/−1 automáticos de MF-B/MF-C. Resultado em aberto, com dependências posteriores alinhadas; metas, pesos, imagens e MIM numérica preservados.</v>
      </c>
      <c r="C51" s="26693"/>
      <c r="D51" s="26693"/>
      <c r="E51" s="26693"/>
      <c r="F51" s="26693"/>
      <c r="G51" s="26693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 ht="28" customHeight="1">
      <c r="A53" s="103" t="n"/>
      <c r="B53" s="26693" t="str">
        <v>21/10/2026 — avaliação conceitual da primeira Pugh com princípios de apoio</v>
      </c>
      <c r="C53" s="26693"/>
      <c r="D53" s="26693"/>
      <c r="E53" s="26693"/>
      <c r="F53" s="26693"/>
      <c r="G53" s="26693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 ht="82" customHeight="1">
      <c r="A54" s="103" t="n"/>
      <c r="B54" s="26693" t="str">
        <v>Hipóteses H1–H5 registradas. Avaliados mais seis critérios: RP3/RP7/RP13/RP15/RP19/RP20. MF-B tem saldo parcial +2 e MF-C −1, com nove AV cada. A seleção permanece aberta. Preservados requisitos, metas, pesos, funções, figuras e julgamentos numéricos da MIM.</v>
      </c>
      <c r="C54" s="26693"/>
      <c r="D54" s="26693"/>
      <c r="E54" s="26693"/>
      <c r="F54" s="26693"/>
      <c r="G54" s="26693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 ht="28" customHeight="1">
      <c r="A56" s="103" t="n"/>
      <c r="B56" s="26693" t="str">
        <v>21/10/2026 — recorte qualitativo de mix e transporte informado pela equipe</v>
      </c>
      <c r="C56" s="26693"/>
      <c r="D56" s="26693"/>
      <c r="E56" s="26693"/>
      <c r="F56" s="26693"/>
      <c r="G56" s="26693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 ht="82" customHeight="1">
      <c r="A57" s="103" t="n"/>
      <c r="B57" s="26693" t="str">
        <v>Estudar louças médias, incluindo cubas e bacias/vasos, compatíveis com os veículos/métodos de envio. Levantar dimensões, massas, apoios e arranjo de carga por família. Metas, notas e nove AV da Pugh preservados; empilhamento continua a dimensionar.</v>
      </c>
      <c r="C57" s="26693"/>
      <c r="D57" s="26693"/>
      <c r="E57" s="26693"/>
      <c r="F57" s="26693"/>
      <c r="G57" s="26693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 ht="28" customHeight="1">
      <c r="A59" s="103" t="n"/>
      <c r="B59" s="26693" t="str">
        <v>21/10/2026 — referências de catálogo e cenário físico preliminar</v>
      </c>
      <c r="C59" s="26693"/>
      <c r="D59" s="26693"/>
      <c r="E59" s="26693"/>
      <c r="F59" s="26693"/>
      <c r="G59" s="26693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 ht="84" customHeight="1">
      <c r="A60" s="103" t="n"/>
      <c r="B60" s="26693" t="str">
        <v>Definidas faixas de cubas/bacias individuais, carga, envelope, paletização e caso de dois níveis/24 h. RP7/RP8/RP14 revistos; compressão 7,5 kN mantida provisória. QFD,17 funções e notas da Pugh preservados; nove AV por alternativa.</v>
      </c>
      <c r="C60" s="26693"/>
      <c r="D60" s="26693"/>
      <c r="E60" s="26693"/>
      <c r="F60" s="26693"/>
      <c r="G60" s="26693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 ht="28" customHeight="1">
      <c r="A62" s="103" t="n"/>
      <c r="B62" s="26693" t="str">
        <v>21/10/2026 — seleção funcional MF-B na primeira Pugh</v>
      </c>
      <c r="C62" s="26693"/>
      <c r="D62" s="26693"/>
      <c r="E62" s="26693"/>
      <c r="F62" s="26693"/>
      <c r="G62" s="26693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 ht="86" customHeight="1">
      <c r="A63" s="103" t="n"/>
      <c r="B63" s="26693" t="str">
        <v>MF-B escolhida para desenvolvimento pelos potenciais de ajuste (RP7/H3) e manutenção (RP15/H4), parcial +2. Nove AV e escores preservados; condições e sensibilidade registradas. Atualizados apenas os encaminhamentos das etapas posteriores, sem escolher C1/C2/C3 ou recalcular a MIM.</v>
      </c>
      <c r="C63" s="26693"/>
      <c r="D63" s="26693"/>
      <c r="E63" s="26693"/>
      <c r="F63" s="26693"/>
      <c r="G63" s="26693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 ht="70" customHeight="1">
      <c r="A66" s="103" t="n"/>
      <c r="B66" s="28374" t="str">
        <v>26/10/2026 — apresentação adotada como nova base funcional</v>
      </c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 ht="70" customHeight="1">
      <c r="A67" s="103" t="n"/>
      <c r="B67" s="28373" t="str">
        <v>Função global Proteger louça, sete parciais, 21 elementares e sete complementares. M1/M2/M3 substituem MF-A/MF-B/MF-C. Pugh ponderada vinculada ao Pareto: +7/0/−4, M1 selecionada. Vínculos e encaminhamentos posteriores atualizados; metas e escores físicos preservados.</v>
      </c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>
    <mergeCell ref="A8:G8"/>
    <mergeCell ref="A2:B2"/>
    <mergeCell ref="A1:G1"/>
    <mergeCell ref="A15:B15"/>
    <mergeCell ref="B21:G21"/>
    <mergeCell ref="A24:G24"/>
    <mergeCell ref="A29:G29"/>
    <mergeCell ref="A31:G31"/>
    <mergeCell ref="A33:G33"/>
    <mergeCell ref="B36:G36"/>
    <mergeCell ref="B37:G37"/>
    <mergeCell ref="B40:G40"/>
    <mergeCell ref="B41:G41"/>
    <mergeCell ref="B44:G44"/>
    <mergeCell ref="B45:G45"/>
    <mergeCell ref="B47:G47"/>
    <mergeCell ref="B48:G48"/>
    <mergeCell ref="B50:G50"/>
    <mergeCell ref="B51:G51"/>
    <mergeCell ref="B53:G53"/>
    <mergeCell ref="B54:G54"/>
    <mergeCell ref="B56:G56"/>
    <mergeCell ref="B57:G57"/>
    <mergeCell ref="B59:G59"/>
    <mergeCell ref="B60:G60"/>
    <mergeCell ref="B62:G62"/>
    <mergeCell ref="B63:G63"/>
    <mergeCell ref="B66:K66"/>
    <mergeCell ref="B67:K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30" customHeight="1" s="496">
      <c r="B27" s="26954" t="str">
        <v>Referência preliminar de peças e transporte — revisão de 21/10/2026</v>
      </c>
      <c r="C27" s="26955"/>
      <c r="D27" s="26955"/>
      <c r="E27" s="26955"/>
      <c r="F27" s="26955"/>
      <c r="G27" s="26955"/>
      <c r="H27" s="26955"/>
      <c r="I27" s="26955"/>
      <c r="J27" s="26955"/>
      <c r="K27" s="26955"/>
    </row>
    <row r="28" ht="40" customHeight="1" s="496">
      <c r="B28" s="26950" t="str">
        <v>Uma peça cerâmica por dispositivo, no fluxo distribuidor–obra. Famílias iniciais: cubas e corpos de bacias/vasos sem caixa acoplada. Kits montados, monoblocos e peças fora dos limites exigem outra configuração e nova avaliação.</v>
      </c>
      <c r="C28" s="26951"/>
      <c r="D28" s="26951"/>
      <c r="E28" s="26951"/>
      <c r="F28" s="26951"/>
      <c r="G28" s="26951"/>
      <c r="H28" s="26951"/>
      <c r="I28" s="26951"/>
      <c r="J28" s="26951"/>
      <c r="K28" s="26951"/>
    </row>
    <row r="29" ht="34" customHeight="1" s="496">
      <c r="B29" s="26950" t="str">
        <v>Catálogo = dado publicado. Premissa = limite escolhido para desenvolver e comparar as três modelagens. Cálculo = resultado dessas entradas. Nenhuma linha representa ensaio do protótipo. Campos vazios/inválidos bloqueiam os cálculos; controle na linha130.</v>
      </c>
      <c r="C29" s="26951"/>
      <c r="D29" s="26951"/>
      <c r="E29" s="26951"/>
      <c r="F29" s="26951"/>
      <c r="G29" s="26951"/>
      <c r="H29" s="26951"/>
      <c r="I29" s="26951"/>
      <c r="J29" s="26951"/>
      <c r="K29" s="26951"/>
    </row>
    <row r="30" ht="15.75" customHeight="1" s="496">
      <c r="B30" s="26950"/>
      <c r="C30" s="26951"/>
      <c r="D30" s="26951"/>
      <c r="E30" s="26951"/>
      <c r="F30" s="26951"/>
      <c r="G30" s="26951"/>
      <c r="H30" s="26951"/>
      <c r="I30" s="26951"/>
      <c r="J30" s="26951"/>
      <c r="K30" s="26951"/>
    </row>
    <row r="31" ht="36" customHeight="1" s="496">
      <c r="B31" s="26974" t="str">
        <v>Modelo / código</v>
      </c>
      <c r="C31" s="26975" t="str">
        <v>Família</v>
      </c>
      <c r="D31" s="26975" t="str">
        <v>A (mm)</v>
      </c>
      <c r="E31" s="26975" t="str">
        <v>B (mm)</v>
      </c>
      <c r="F31" s="26975" t="str">
        <v>H (mm)</v>
      </c>
      <c r="G31" s="26975" t="str">
        <v>Massa (kg)</v>
      </c>
      <c r="H31" s="26975" t="str">
        <v>Fonte</v>
      </c>
      <c r="I31" s="26975" t="str">
        <v>Observação</v>
      </c>
      <c r="J31" s="26975"/>
      <c r="K31" s="26975"/>
    </row>
    <row r="32" ht="38" customHeight="1" s="496">
      <c r="B32" s="26950" t="str">
        <v>Celite Basic Q5 1730490027300</v>
      </c>
      <c r="C32" s="26951" t="str">
        <v>Cuba</v>
      </c>
      <c r="D32" s="26956" t="n">
        <v>350</v>
      </c>
      <c r="E32" s="26956" t="n">
        <v>350</v>
      </c>
      <c r="F32" s="26956" t="n">
        <v>135</v>
      </c>
      <c r="G32" s="26957"/>
      <c r="H32" s="26951" t="str">
        <v>S1</v>
      </c>
      <c r="I32" s="26951" t="str">
        <v>Massa não informada na ficha consultada; pesar.</v>
      </c>
      <c r="J32" s="26951"/>
      <c r="K32" s="26951"/>
    </row>
    <row r="33" ht="38" customHeight="1" s="496">
      <c r="B33" s="26950" t="str">
        <v>Celite Design D5 1380850077300</v>
      </c>
      <c r="C33" s="26951" t="str">
        <v>Cuba</v>
      </c>
      <c r="D33" s="26956" t="n">
        <v>450</v>
      </c>
      <c r="E33" s="26956" t="n">
        <v>400</v>
      </c>
      <c r="F33" s="26956" t="n">
        <v>95</v>
      </c>
      <c r="G33" s="26957" t="n">
        <v>9.5</v>
      </c>
      <c r="H33" s="26951" t="str">
        <v>S2</v>
      </c>
      <c r="I33" s="26951" t="str">
        <v>A/B normalizados a partir de 400 × 450 mm.</v>
      </c>
      <c r="J33" s="26951"/>
      <c r="K33" s="26951"/>
    </row>
    <row r="34" ht="38" customHeight="1" s="496">
      <c r="B34" s="26950" t="str">
        <v>Deca Liquid L.13050.LQ.17</v>
      </c>
      <c r="C34" s="26951" t="str">
        <v>Cuba</v>
      </c>
      <c r="D34" s="26956" t="n">
        <v>500</v>
      </c>
      <c r="E34" s="26956" t="n">
        <v>350</v>
      </c>
      <c r="F34" s="26956" t="n">
        <v>140</v>
      </c>
      <c r="G34" s="26957" t="n">
        <v>9.746</v>
      </c>
      <c r="H34" s="26951" t="str">
        <v>S3</v>
      </c>
      <c r="I34" s="26951" t="str">
        <v>Peso líquido; modelo cerâmico, sem confundir com cuba inox LI.</v>
      </c>
      <c r="J34" s="26951"/>
      <c r="K34" s="26951"/>
    </row>
    <row r="35" ht="38" customHeight="1" s="496">
      <c r="B35" s="26950" t="str">
        <v>Celite Like 1643550010300</v>
      </c>
      <c r="C35" s="26951" t="str">
        <v>Bacia</v>
      </c>
      <c r="D35" s="26956" t="n">
        <v>610</v>
      </c>
      <c r="E35" s="26956" t="n">
        <v>360</v>
      </c>
      <c r="F35" s="26956" t="n">
        <v>370</v>
      </c>
      <c r="G35" s="26957" t="n">
        <v>18</v>
      </c>
      <c r="H35" s="26951" t="str">
        <v>S4</v>
      </c>
      <c r="I35" s="26951" t="str">
        <v>Corpo da bacia; peso declarado como Peso KG.</v>
      </c>
      <c r="J35" s="26951"/>
      <c r="K35" s="26951"/>
    </row>
    <row r="36" ht="38" customHeight="1" s="496">
      <c r="B36" s="26950" t="str">
        <v>Celite Elite 1743530010300</v>
      </c>
      <c r="C36" s="26951" t="str">
        <v>Bacia</v>
      </c>
      <c r="D36" s="26956" t="n">
        <v>565</v>
      </c>
      <c r="E36" s="26956" t="n">
        <v>360</v>
      </c>
      <c r="F36" s="26956" t="n">
        <v>400</v>
      </c>
      <c r="G36" s="26957" t="n">
        <v>27</v>
      </c>
      <c r="H36" s="26951" t="str">
        <v>S5</v>
      </c>
      <c r="I36" s="26951" t="str">
        <v>Caixa, assento e instalação vendidos separadamente.</v>
      </c>
      <c r="J36" s="26951"/>
      <c r="K36" s="26951"/>
    </row>
    <row r="37" ht="38" customHeight="1" s="496">
      <c r="B37" s="26950" t="str">
        <v>Deca LK P.23.17</v>
      </c>
      <c r="C37" s="26951" t="str">
        <v>Bacia</v>
      </c>
      <c r="D37" s="26956" t="n">
        <v>515</v>
      </c>
      <c r="E37" s="26956" t="n">
        <v>355</v>
      </c>
      <c r="F37" s="26956" t="n">
        <v>400</v>
      </c>
      <c r="G37" s="26957" t="n">
        <v>32.341</v>
      </c>
      <c r="H37" s="26951" t="str">
        <v>S6</v>
      </c>
      <c r="I37" s="26951" t="str">
        <v>Peso líquido; AxLxC da fonte = 400 × 355 × 515 mm.</v>
      </c>
      <c r="J37" s="26951"/>
      <c r="K37" s="26951"/>
    </row>
    <row r="38" ht="38" customHeight="1" s="496">
      <c r="B38" s="26950" t="str">
        <v>Deca Flex KP.381.BR.17</v>
      </c>
      <c r="C38" s="26951" t="str">
        <v>Kit montado</v>
      </c>
      <c r="D38" s="26956" t="n">
        <v>600</v>
      </c>
      <c r="E38" s="26956" t="n">
        <v>360</v>
      </c>
      <c r="F38" s="26956" t="n">
        <v>760</v>
      </c>
      <c r="G38" s="26957" t="n">
        <v>39.449</v>
      </c>
      <c r="H38" s="26951" t="str">
        <v>S7</v>
      </c>
      <c r="I38" s="26951" t="str">
        <v>Fora do recorte compacto: a caixa aumenta a altura. Não representa o corpo isolado.</v>
      </c>
      <c r="J38" s="26951"/>
      <c r="K38" s="26951"/>
    </row>
    <row r="39" ht="35" customHeight="1" s="496">
      <c r="B39" s="26950" t="str">
        <v>A é o maior lado horizontal e B o lado perpendicular, preservando H e a posição vertical de transporte. Não representam a área de contato. Confirmar apoio admissível, curvatura, áreas frágeis, massa e centro de gravidade por modelo.</v>
      </c>
      <c r="C39" s="26951"/>
      <c r="D39" s="26951"/>
      <c r="E39" s="26951"/>
      <c r="F39" s="26951"/>
      <c r="G39" s="26951"/>
      <c r="H39" s="26951"/>
      <c r="I39" s="26951"/>
      <c r="J39" s="26951"/>
      <c r="K39" s="26951"/>
    </row>
    <row r="40" ht="15.75" customHeight="1" s="496">
      <c r="B40" s="26950"/>
      <c r="C40" s="26951"/>
      <c r="D40" s="26951"/>
      <c r="E40" s="26951"/>
      <c r="F40" s="26951"/>
      <c r="G40" s="26951"/>
      <c r="H40" s="26951"/>
      <c r="I40" s="26951"/>
      <c r="J40" s="26951"/>
      <c r="K40" s="26951"/>
    </row>
    <row r="41" ht="30" customHeight="1" s="496">
      <c r="B41" s="26954" t="str">
        <v>Faixa nominal de desenvolvimento — premissa, não cobertura comercial comprovada</v>
      </c>
      <c r="C41" s="26955"/>
      <c r="D41" s="26955"/>
      <c r="E41" s="26955"/>
      <c r="F41" s="26955"/>
      <c r="G41" s="26955"/>
      <c r="H41" s="26955"/>
      <c r="I41" s="26955"/>
      <c r="J41" s="26955"/>
      <c r="K41" s="26955"/>
    </row>
    <row r="42" ht="36" customHeight="1" s="496">
      <c r="B42" s="26974" t="str">
        <v>Família</v>
      </c>
      <c r="C42" s="26975" t="str">
        <v>A mín. (mm)</v>
      </c>
      <c r="D42" s="26975" t="str">
        <v>A máx. (mm)</v>
      </c>
      <c r="E42" s="26975" t="str">
        <v>B mín. (mm)</v>
      </c>
      <c r="F42" s="26975" t="str">
        <v>B máx. (mm)</v>
      </c>
      <c r="G42" s="26975" t="str">
        <v>H mín. (mm)</v>
      </c>
      <c r="H42" s="26975" t="str">
        <v>H máx. (mm)</v>
      </c>
      <c r="I42" s="26975" t="str">
        <v>Massa máx. (kg)</v>
      </c>
      <c r="J42" s="26975" t="str">
        <v>Natureza</v>
      </c>
      <c r="K42" s="26975"/>
    </row>
    <row r="43" ht="32" customHeight="1" s="496">
      <c r="B43" s="26950" t="str">
        <v>Cubas</v>
      </c>
      <c r="C43" s="26951" t="n">
        <v>350</v>
      </c>
      <c r="D43" s="26951" t="n">
        <v>600</v>
      </c>
      <c r="E43" s="26951" t="n">
        <v>300</v>
      </c>
      <c r="F43" s="26951" t="n">
        <v>420</v>
      </c>
      <c r="G43" s="26951" t="n">
        <v>80</v>
      </c>
      <c r="H43" s="26951" t="n">
        <v>200</v>
      </c>
      <c r="I43" s="26951" t="n">
        <v>15</v>
      </c>
      <c r="J43" s="26951" t="str">
        <v>Premissa a verificar</v>
      </c>
      <c r="K43" s="26951"/>
    </row>
    <row r="44" ht="32" customHeight="1" s="496">
      <c r="B44" s="26950" t="str">
        <v>Bacias</v>
      </c>
      <c r="C44" s="26951" t="n">
        <v>500</v>
      </c>
      <c r="D44" s="26951" t="n">
        <v>630</v>
      </c>
      <c r="E44" s="26951" t="n">
        <v>340</v>
      </c>
      <c r="F44" s="26951" t="n">
        <v>400</v>
      </c>
      <c r="G44" s="26951" t="n">
        <v>350</v>
      </c>
      <c r="H44" s="26951" t="n">
        <v>420</v>
      </c>
      <c r="I44" s="26951" t="n">
        <v>40</v>
      </c>
      <c r="J44" s="26951" t="str">
        <v>Premissa a verificar</v>
      </c>
      <c r="K44" s="26951"/>
    </row>
    <row r="45" ht="35" customHeight="1" s="496">
      <c r="B45" s="26950" t="str">
        <v>Amostras de catálogo delimitam referências, sem demonstrar representatividade do mix. As extensões até 600/630 mm e os tetos de 15/40 kg são margens de desenvolvimento escolhidas pela equipe; dependem do estoque e do volume vendido.</v>
      </c>
      <c r="C45" s="26951"/>
      <c r="D45" s="26951"/>
      <c r="E45" s="26951"/>
      <c r="F45" s="26951"/>
      <c r="G45" s="26951"/>
      <c r="H45" s="26951"/>
      <c r="I45" s="26951"/>
      <c r="J45" s="26951"/>
      <c r="K45" s="26951"/>
    </row>
    <row r="46" ht="35" customHeight="1" s="496">
      <c r="B46" s="26950" t="str">
        <v>Aceitar um SKU exige também contato protegido e imobilização sem dano, inspeção da cerâmica, retenção e atendimento ao envelope. Caber na caixa delimitadora é necessário, mas não basta. Peças fora da faixa não entram por suposição.</v>
      </c>
      <c r="C46" s="26951"/>
      <c r="D46" s="26951"/>
      <c r="E46" s="26951"/>
      <c r="F46" s="26951"/>
      <c r="G46" s="26951"/>
      <c r="H46" s="26951"/>
      <c r="I46" s="26951"/>
      <c r="J46" s="26951"/>
      <c r="K46" s="26951"/>
    </row>
    <row r="47" ht="15.75" customHeight="1" s="496">
      <c r="B47" s="26950"/>
      <c r="C47" s="26951"/>
      <c r="D47" s="26951"/>
      <c r="E47" s="26951"/>
      <c r="F47" s="26951"/>
      <c r="G47" s="26951"/>
      <c r="H47" s="26951"/>
      <c r="I47" s="26951"/>
      <c r="J47" s="26951"/>
      <c r="K47" s="26951"/>
    </row>
    <row r="48" ht="30" customHeight="1" s="496">
      <c r="B48" s="28251" t="str">
        <v>Entradas para dimensionamento da M1 e comparação comum com M2/M3 no mesmo mix de louças.</v>
      </c>
      <c r="C48" s="26955"/>
      <c r="D48" s="26955"/>
      <c r="E48" s="26955"/>
      <c r="F48" s="26955"/>
      <c r="G48" s="26955"/>
      <c r="H48" s="26955"/>
      <c r="I48" s="26955"/>
      <c r="J48" s="26955"/>
      <c r="K48" s="26955"/>
    </row>
    <row r="49" ht="44" customHeight="1" s="496">
      <c r="B49" s="26950" t="str">
        <v>Reserva dimensional em cada dimensão nominal</v>
      </c>
      <c r="C49" s="26951"/>
      <c r="D49" s="26951"/>
      <c r="E49" s="26959" t="n">
        <v>10</v>
      </c>
      <c r="F49" s="26951" t="str">
        <v>mm</v>
      </c>
      <c r="G49" s="26951" t="str">
        <v>Premissa ±10 mm; Celite informa aproximadamente 10 mm. Para outros fabricantes, confirmar a tolerância aplicável.</v>
      </c>
      <c r="H49" s="26951"/>
      <c r="I49" s="26951"/>
      <c r="J49" s="26951"/>
      <c r="K49" s="26951"/>
    </row>
    <row r="50" ht="44" customHeight="1" s="496">
      <c r="B50" s="26950" t="str">
        <v>Massa máxima da cuba</v>
      </c>
      <c r="C50" s="26951"/>
      <c r="D50" s="26951"/>
      <c r="E50" s="26962" t="n">
        <f>I43</f>
        <v>15</v>
      </c>
      <c r="F50" s="26951" t="str">
        <v>kg</v>
      </c>
      <c r="G50" s="26951" t="str">
        <v>Limite de desenvolvimento da família.</v>
      </c>
      <c r="H50" s="26951"/>
      <c r="I50" s="26951"/>
      <c r="J50" s="26951"/>
      <c r="K50" s="26951"/>
    </row>
    <row r="51" ht="44" customHeight="1" s="496">
      <c r="B51" s="26950" t="str">
        <v>Massa máxima da bacia</v>
      </c>
      <c r="C51" s="26951"/>
      <c r="D51" s="26951"/>
      <c r="E51" s="26962" t="n">
        <f>I44</f>
        <v>40</v>
      </c>
      <c r="F51" s="26951" t="str">
        <v>kg</v>
      </c>
      <c r="G51" s="26951" t="str">
        <v>Limite de desenvolvimento da família.</v>
      </c>
      <c r="H51" s="26951"/>
      <c r="I51" s="26951"/>
      <c r="J51" s="26951"/>
      <c r="K51" s="26951"/>
    </row>
    <row r="52" ht="44" customHeight="1" s="496">
      <c r="B52" s="26950" t="str">
        <v>Massa cerâmica do caso carregado</v>
      </c>
      <c r="C52" s="26951"/>
      <c r="D52" s="26951"/>
      <c r="E52" s="26963" t="n">
        <v>40</v>
      </c>
      <c r="F52" s="26951" t="str">
        <v>kg</v>
      </c>
      <c r="G52" s="26951" t="str">
        <v>Caso comum conservador; não é limite de levantamento manual.</v>
      </c>
      <c r="H52" s="26951"/>
      <c r="I52" s="26951"/>
      <c r="J52" s="26951"/>
      <c r="K52" s="26951"/>
    </row>
    <row r="53" ht="44" customHeight="1" s="496">
      <c r="B53" s="26950" t="str">
        <v>Orçamento de massa do dispositivo</v>
      </c>
      <c r="C53" s="26951"/>
      <c r="D53" s="26951"/>
      <c r="E53" s="26963" t="n">
        <v>8</v>
      </c>
      <c r="F53" s="26951" t="str">
        <v>kg</v>
      </c>
      <c r="G53" s="26951" t="str">
        <v>Premissa para estrutura, contatos, barreira e interfaces; pesar BOM/protótipo.</v>
      </c>
      <c r="H53" s="26951"/>
      <c r="I53" s="26951"/>
      <c r="J53" s="26951"/>
      <c r="K53" s="26951"/>
    </row>
    <row r="54" ht="44" customHeight="1" s="496">
      <c r="B54" s="26950" t="str">
        <v>Massa máxima do conjunto</v>
      </c>
      <c r="C54" s="26951"/>
      <c r="D54" s="26951"/>
      <c r="E54" s="26962" t="n">
        <f>IF(AND(COUNT(E52:E53)=2,MIN(E52:E53)&gt;0),E52+E53,"Pendente")</f>
        <v>48</v>
      </c>
      <c r="F54" s="26951" t="str">
        <v>kg</v>
      </c>
      <c r="G54" s="26951" t="str">
        <v>Cerâmica + dispositivo. A interface de carrinho deve ser verificada com esta carga.</v>
      </c>
      <c r="H54" s="26951"/>
      <c r="I54" s="26951"/>
      <c r="J54" s="26951"/>
      <c r="K54" s="26951"/>
    </row>
    <row r="55" ht="44" customHeight="1" s="496">
      <c r="B55" s="26950" t="str">
        <v>Curso mínimo de ajuste no eixo A</v>
      </c>
      <c r="C55" s="26951"/>
      <c r="D55" s="26951"/>
      <c r="E55" s="26959" t="n">
        <v>300</v>
      </c>
      <c r="F55" s="26951" t="str">
        <v>mm</v>
      </c>
      <c r="G55" s="26951" t="str">
        <v>Sem troca de componentes no ajuste. A faixa com reserva vai de 340 a 640 mm.</v>
      </c>
      <c r="H55" s="26951"/>
      <c r="I55" s="26951"/>
      <c r="J55" s="26951"/>
      <c r="K55" s="26951"/>
    </row>
    <row r="56" ht="44" customHeight="1" s="496">
      <c r="B56" s="26950" t="str">
        <v>Curso mínimo de ajuste no eixo B</v>
      </c>
      <c r="C56" s="26951"/>
      <c r="D56" s="26951"/>
      <c r="E56" s="26959" t="n">
        <v>150</v>
      </c>
      <c r="F56" s="26951" t="str">
        <v>mm</v>
      </c>
      <c r="G56" s="26951" t="str">
        <v>Sem troca de componentes no ajuste. A faixa com reserva vai de 290 a 430 mm.</v>
      </c>
      <c r="H56" s="26951"/>
      <c r="I56" s="26951"/>
      <c r="J56" s="26951"/>
      <c r="K56" s="26951"/>
    </row>
    <row r="57" ht="44" customHeight="1" s="496">
      <c r="B57" s="26950" t="str">
        <v>Altura externa carregada — cuba</v>
      </c>
      <c r="C57" s="26951"/>
      <c r="D57" s="26951"/>
      <c r="E57" s="26959" t="n">
        <v>275</v>
      </c>
      <c r="F57" s="26951" t="str">
        <v>mm</v>
      </c>
      <c r="G57" s="26951" t="str">
        <v>Orçamento de envelope, incluindo apoios, proteção e partes salientes.</v>
      </c>
      <c r="H57" s="26951"/>
      <c r="I57" s="26951"/>
      <c r="J57" s="26951"/>
      <c r="K57" s="26951"/>
    </row>
    <row r="58" ht="44" customHeight="1" s="496">
      <c r="B58" s="26950" t="str">
        <v>Altura externa carregada — bacia</v>
      </c>
      <c r="C58" s="26951"/>
      <c r="D58" s="26951"/>
      <c r="E58" s="26959" t="n">
        <v>480</v>
      </c>
      <c r="F58" s="26951" t="str">
        <v>mm</v>
      </c>
      <c r="G58" s="26951" t="str">
        <v>Orçamento de envelope; carga empilhada deve passar pela estrutura, fora da cerâmica.</v>
      </c>
      <c r="H58" s="26951"/>
      <c r="I58" s="26951"/>
      <c r="J58" s="26951"/>
      <c r="K58" s="26951"/>
    </row>
    <row r="59" ht="44" customHeight="1" s="496">
      <c r="B59" s="26950" t="str">
        <v>Folga nominal entre dispositivos no palete</v>
      </c>
      <c r="C59" s="26951"/>
      <c r="D59" s="26951"/>
      <c r="E59" s="26959" t="n">
        <v>10</v>
      </c>
      <c r="F59" s="26951" t="str">
        <v>mm</v>
      </c>
      <c r="G59" s="26951" t="str">
        <v>Premissa de arranjo; não equivale a folga de amortecimento interno nem dimensiona amarração.</v>
      </c>
      <c r="H59" s="26951"/>
      <c r="I59" s="26951"/>
      <c r="J59" s="26951"/>
      <c r="K59" s="26951"/>
    </row>
    <row r="60" ht="44" customHeight="1" s="496">
      <c r="B60" s="26950" t="str">
        <v>Lado A externo máximo</v>
      </c>
      <c r="C60" s="26951"/>
      <c r="D60" s="26951"/>
      <c r="E60" s="26959" t="n">
        <v>680</v>
      </c>
      <c r="F60" s="26951" t="str">
        <v>mm</v>
      </c>
      <c r="G60" s="26951" t="str">
        <v>Orçamento completo carregado, incluindo pegas, pés e fechos, em todas as modelagens.</v>
      </c>
      <c r="H60" s="26951"/>
      <c r="I60" s="26951"/>
      <c r="J60" s="26951"/>
      <c r="K60" s="26951"/>
    </row>
    <row r="61" ht="44" customHeight="1" s="496">
      <c r="B61" s="26950" t="str">
        <v>Lado B externo máximo</v>
      </c>
      <c r="C61" s="26951"/>
      <c r="D61" s="26951"/>
      <c r="E61" s="26959" t="n">
        <v>480</v>
      </c>
      <c r="F61" s="26951" t="str">
        <v>mm</v>
      </c>
      <c r="G61" s="26951" t="str">
        <v>A geometria e a resposta de cada estágio ainda precisam caber neste orçamento.</v>
      </c>
      <c r="H61" s="26951"/>
      <c r="I61" s="26951"/>
      <c r="J61" s="26951"/>
      <c r="K61" s="26951"/>
    </row>
    <row r="62" ht="44" customHeight="1" s="496">
      <c r="B62" s="26950" t="str">
        <v>Unidades por camada de palete</v>
      </c>
      <c r="C62" s="26951"/>
      <c r="D62" s="26951"/>
      <c r="E62" s="26964" t="n">
        <f>COUNTA(B87:B89)</f>
        <v>3</v>
      </c>
      <c r="F62" s="26951" t="str">
        <v>un.</v>
      </c>
      <c r="G62" s="26951" t="str">
        <v>Contagem das três posições do arranjo em T. Não pressupõe que pegas/amarrações funcionem.</v>
      </c>
      <c r="H62" s="26951"/>
      <c r="I62" s="26951"/>
      <c r="J62" s="26951"/>
      <c r="K62" s="26951"/>
    </row>
    <row r="63" ht="44" customHeight="1" s="496">
      <c r="B63" s="26950" t="str">
        <v>Níveis carregados para estudo</v>
      </c>
      <c r="C63" s="26951"/>
      <c r="D63" s="26951"/>
      <c r="E63" s="26959" t="n">
        <v>2</v>
      </c>
      <c r="F63" s="26951" t="str">
        <v>níveis</v>
      </c>
      <c r="G63" s="26951" t="str">
        <v>Caso de dimensionamento. Não liberar uso empilhado antes dos ensaios e da análise de estabilidade.</v>
      </c>
      <c r="H63" s="26951"/>
      <c r="I63" s="26951"/>
      <c r="J63" s="26951"/>
      <c r="K63" s="26951"/>
    </row>
    <row r="64" ht="44" customHeight="1" s="496">
      <c r="B64" s="26950" t="str">
        <v>Comprimento do palete de referência</v>
      </c>
      <c r="C64" s="26951"/>
      <c r="D64" s="26951"/>
      <c r="E64" s="26959" t="n">
        <v>1200</v>
      </c>
      <c r="F64" s="26951" t="str">
        <v>mm</v>
      </c>
      <c r="G64" s="26951" t="str">
        <v>Base PBR adotada no projeto; conferir o palete real e sua capacidade.</v>
      </c>
      <c r="H64" s="26951"/>
      <c r="I64" s="26951"/>
      <c r="J64" s="26951"/>
      <c r="K64" s="26951"/>
    </row>
    <row r="65" ht="44" customHeight="1" s="496">
      <c r="B65" s="26950" t="str">
        <v>Largura do palete de referência</v>
      </c>
      <c r="C65" s="26951"/>
      <c r="D65" s="26951"/>
      <c r="E65" s="26959" t="n">
        <v>1000</v>
      </c>
      <c r="F65" s="26951" t="str">
        <v>mm</v>
      </c>
      <c r="G65" s="26951" t="str">
        <v>A ocupação calculada é de área, sem inferir segurança da carga.</v>
      </c>
      <c r="H65" s="26951"/>
      <c r="I65" s="26951"/>
      <c r="J65" s="26951"/>
      <c r="K65" s="26951"/>
    </row>
    <row r="66" ht="44" customHeight="1" s="496">
      <c r="B66" s="26950" t="str">
        <v>Altura do palete</v>
      </c>
      <c r="C66" s="26951"/>
      <c r="D66" s="26951"/>
      <c r="E66" s="26959" t="n">
        <v>150</v>
      </c>
      <c r="F66" s="26951" t="str">
        <v>mm</v>
      </c>
      <c r="G66" s="26951" t="str">
        <v>Premissa de transporte; substituir pela medida do palete contratado.</v>
      </c>
      <c r="H66" s="26951"/>
      <c r="I66" s="26951"/>
      <c r="J66" s="26951"/>
      <c r="K66" s="26951"/>
    </row>
    <row r="67" ht="44" customHeight="1" s="496">
      <c r="B67" s="26950" t="str">
        <v>Massa do palete</v>
      </c>
      <c r="C67" s="26951"/>
      <c r="D67" s="26951"/>
      <c r="E67" s="26959" t="n">
        <v>35</v>
      </c>
      <c r="F67" s="26951" t="str">
        <v>kg</v>
      </c>
      <c r="G67" s="26951" t="str">
        <v>Premissa de transporte; substituir pela tara medida. Não é capacidade de carga.</v>
      </c>
      <c r="H67" s="26951"/>
      <c r="I67" s="26951"/>
      <c r="J67" s="26951"/>
      <c r="K67" s="26951"/>
    </row>
    <row r="68" ht="44" customHeight="1" s="496">
      <c r="B68" s="26950" t="str">
        <v>Aceleração da gravidade</v>
      </c>
      <c r="C68" s="26951"/>
      <c r="D68" s="26951"/>
      <c r="E68" s="26965" t="n">
        <v>9.81</v>
      </c>
      <c r="F68" s="26951" t="str">
        <v>m/s²</v>
      </c>
      <c r="G68" s="26951" t="str">
        <v>Constante convencional arredondada.</v>
      </c>
      <c r="H68" s="26951"/>
      <c r="I68" s="26951"/>
      <c r="J68" s="26951"/>
      <c r="K68" s="26951"/>
    </row>
    <row r="69" ht="44" customHeight="1" s="496">
      <c r="B69" s="26950" t="str">
        <v>Compressão provisória RP11</v>
      </c>
      <c r="C69" s="26951"/>
      <c r="D69" s="26951"/>
      <c r="E69" s="26963" t="n">
        <v>7.5</v>
      </c>
      <c r="F69" s="26951" t="str">
        <v>kN</v>
      </c>
      <c r="G69" s="26951" t="str">
        <v>Meta herdada, ainda sem validação. O peso estático não basta para dimensionar ensaio, duração ou margem.</v>
      </c>
      <c r="H69" s="26951"/>
      <c r="I69" s="26951"/>
      <c r="J69" s="26951"/>
      <c r="K69" s="26951"/>
    </row>
    <row r="70" ht="44" customHeight="1" s="496">
      <c r="B70" s="26950" t="str">
        <v>Ocupação mínima de desenvolvimento RP8</v>
      </c>
      <c r="C70" s="26951"/>
      <c r="D70" s="26951"/>
      <c r="E70" s="26966" t="n">
        <v>0.8</v>
      </c>
      <c r="F70" s="26951" t="str">
        <v>fração</v>
      </c>
      <c r="G70" s="26951" t="str">
        <v>Revisão preliminar pelo recorte e reserva para proteção. Alvo de otimização de 90% preservado.</v>
      </c>
      <c r="H70" s="26951"/>
      <c r="I70" s="26951"/>
      <c r="J70" s="26951"/>
      <c r="K70" s="26951"/>
    </row>
    <row r="71" ht="44" customHeight="1" s="496">
      <c r="B71" s="26950" t="str">
        <v>Alvo de otimização RP8</v>
      </c>
      <c r="C71" s="26951"/>
      <c r="D71" s="26951"/>
      <c r="E71" s="26966" t="n">
        <v>0.9</v>
      </c>
      <c r="F71" s="26951" t="str">
        <v>fração</v>
      </c>
      <c r="G71" s="26951" t="str">
        <v>Buscar ganho de densidade sem retirar proteção, inspeção ou contenção.</v>
      </c>
      <c r="H71" s="26951"/>
      <c r="I71" s="26951"/>
      <c r="J71" s="26951"/>
      <c r="K71" s="26951"/>
    </row>
    <row r="72" ht="44" customHeight="1" s="496">
      <c r="B72" s="26950" t="str">
        <v>Teto de volume — cuba</v>
      </c>
      <c r="C72" s="26951"/>
      <c r="D72" s="26951"/>
      <c r="E72" s="26967" t="n">
        <v>0.09</v>
      </c>
      <c r="F72" s="26951" t="str">
        <v>m³/un.</v>
      </c>
      <c r="G72" s="26951" t="str">
        <v>Revisão preliminar; envelope carregado, sem dividir por peças fictícias.</v>
      </c>
      <c r="H72" s="26951"/>
      <c r="I72" s="26951"/>
      <c r="J72" s="26951"/>
      <c r="K72" s="26951"/>
    </row>
    <row r="73" ht="44" customHeight="1" s="496">
      <c r="B73" s="26950" t="str">
        <v>Teto de volume — bacia</v>
      </c>
      <c r="C73" s="26951"/>
      <c r="D73" s="26951"/>
      <c r="E73" s="26967" t="n">
        <v>0.16</v>
      </c>
      <c r="F73" s="26951" t="str">
        <v>m³/un.</v>
      </c>
      <c r="G73" s="26951" t="str">
        <v>Revisão preliminar para o corpo da bacia; não se aplica a kit com caixa montada.</v>
      </c>
      <c r="H73" s="26951"/>
      <c r="I73" s="26951"/>
      <c r="J73" s="26951"/>
      <c r="K73" s="26951"/>
    </row>
    <row r="74" ht="15.75" customHeight="1" s="496">
      <c r="B74" s="26950"/>
      <c r="C74" s="26951"/>
      <c r="D74" s="26951"/>
      <c r="E74" s="26951"/>
      <c r="F74" s="26951"/>
      <c r="G74" s="26951"/>
      <c r="H74" s="26951"/>
      <c r="I74" s="26951"/>
      <c r="J74" s="26951"/>
      <c r="K74" s="26951"/>
    </row>
    <row r="75" ht="30" customHeight="1" s="496">
      <c r="B75" s="26954" t="str">
        <v>Transporte de referência — Renault Master Furgão L1H1, catálogo brasileiro 2026, p. 13 (S8)</v>
      </c>
      <c r="C75" s="26955"/>
      <c r="D75" s="26955"/>
      <c r="E75" s="26955"/>
      <c r="F75" s="26955"/>
      <c r="G75" s="26955"/>
      <c r="H75" s="26955"/>
      <c r="I75" s="26955"/>
      <c r="J75" s="26955"/>
      <c r="K75" s="26955"/>
    </row>
    <row r="76" ht="44" customHeight="1" s="496">
      <c r="B76" s="26950" t="str">
        <v>Comprimento útil do compartimento</v>
      </c>
      <c r="C76" s="26951"/>
      <c r="D76" s="26951"/>
      <c r="E76" s="26959" t="n">
        <v>2606</v>
      </c>
      <c r="F76" s="26951" t="str">
        <v>mm</v>
      </c>
      <c r="G76" s="26951" t="str">
        <v>Dado de catálogo da mesma versão L1H1.</v>
      </c>
      <c r="H76" s="26951"/>
      <c r="I76" s="26951"/>
      <c r="J76" s="26951"/>
      <c r="K76" s="26951"/>
    </row>
    <row r="77" ht="44" customHeight="1" s="496">
      <c r="B77" s="26950" t="str">
        <v>Largura livre entre caixas de roda</v>
      </c>
      <c r="C77" s="26951"/>
      <c r="D77" s="26951"/>
      <c r="E77" s="26959" t="n">
        <v>1380</v>
      </c>
      <c r="F77" s="26951" t="str">
        <v>mm</v>
      </c>
      <c r="G77" s="26951" t="str">
        <v>Usar o estrangulamento, não a largura interna máxima de 1765 mm.</v>
      </c>
      <c r="H77" s="26951"/>
      <c r="I77" s="26951"/>
      <c r="J77" s="26951"/>
      <c r="K77" s="26951"/>
    </row>
    <row r="78" ht="44" customHeight="1" s="496">
      <c r="B78" s="26950" t="str">
        <v>Altura útil do compartimento</v>
      </c>
      <c r="C78" s="26951"/>
      <c r="D78" s="26951"/>
      <c r="E78" s="26959" t="n">
        <v>1700</v>
      </c>
      <c r="F78" s="26951" t="str">
        <v>mm</v>
      </c>
      <c r="G78" s="26951" t="str">
        <v>Dado de catálogo L1H1.</v>
      </c>
      <c r="H78" s="26951"/>
      <c r="I78" s="26951"/>
      <c r="J78" s="26951"/>
      <c r="K78" s="26951"/>
    </row>
    <row r="79" ht="44" customHeight="1" s="496">
      <c r="B79" s="26950" t="str">
        <v>Abertura traseira — largura inferior</v>
      </c>
      <c r="C79" s="26951"/>
      <c r="D79" s="26951"/>
      <c r="E79" s="26959" t="n">
        <v>1580</v>
      </c>
      <c r="F79" s="26951" t="str">
        <v>mm</v>
      </c>
      <c r="G79" s="26951" t="str">
        <v>Geometria nominal; verificar percurso e equipamento de carga.</v>
      </c>
      <c r="H79" s="26951"/>
      <c r="I79" s="26951"/>
      <c r="J79" s="26951"/>
      <c r="K79" s="26951"/>
    </row>
    <row r="80" ht="44" customHeight="1" s="496">
      <c r="B80" s="26950" t="str">
        <v>Abertura traseira — altura</v>
      </c>
      <c r="C80" s="26951"/>
      <c r="D80" s="26951"/>
      <c r="E80" s="26959" t="n">
        <v>1627</v>
      </c>
      <c r="F80" s="26951" t="str">
        <v>mm</v>
      </c>
      <c r="G80" s="26951" t="str">
        <v>A abertura traseira limita antes da altura interna.</v>
      </c>
      <c r="H80" s="26951"/>
      <c r="I80" s="26951"/>
      <c r="J80" s="26951"/>
      <c r="K80" s="26951"/>
    </row>
    <row r="81" ht="44" customHeight="1" s="496">
      <c r="B81" s="26950" t="str">
        <v>Carga útil máxima de catálogo</v>
      </c>
      <c r="C81" s="26951"/>
      <c r="D81" s="26951"/>
      <c r="E81" s="26959" t="n">
        <v>1450</v>
      </c>
      <c r="F81" s="26951" t="str">
        <v>kg</v>
      </c>
      <c r="G81" s="26951" t="str">
        <v>Máximo da versão, não saldo disponível: ocupantes, equipamentos e outras cargas devem ser descontados.</v>
      </c>
      <c r="H81" s="26951"/>
      <c r="I81" s="26951"/>
      <c r="J81" s="26951"/>
      <c r="K81" s="26951"/>
    </row>
    <row r="82" ht="44" customHeight="1" s="496">
      <c r="B82" s="26950" t="str">
        <v>Paletes estudados por veículo</v>
      </c>
      <c r="C82" s="26951"/>
      <c r="D82" s="26951"/>
      <c r="E82" s="26959" t="n">
        <v>2</v>
      </c>
      <c r="F82" s="26951" t="str">
        <v>un.</v>
      </c>
      <c r="G82" s="26951" t="str">
        <v>Dois paletes em linha, lado de 1200 mm na direção do comprimento.</v>
      </c>
      <c r="H82" s="26951"/>
      <c r="I82" s="26951"/>
      <c r="J82" s="26951"/>
      <c r="K82" s="26951"/>
    </row>
    <row r="83" ht="44" customHeight="1" s="496">
      <c r="B83" s="26950" t="str">
        <v>Duração de empilhamento para estudo</v>
      </c>
      <c r="C83" s="26951"/>
      <c r="D83" s="26951"/>
      <c r="E83" s="26959" t="n">
        <v>24</v>
      </c>
      <c r="F83" s="26951" t="str">
        <v>h</v>
      </c>
      <c r="G83" s="26951" t="str">
        <v>Premissa de permanência carregada. Medir a operação; ampliar se houver espera maior e estudar fluência.</v>
      </c>
      <c r="H83" s="26951"/>
      <c r="I83" s="26951"/>
      <c r="J83" s="26951"/>
      <c r="K83" s="26951"/>
    </row>
    <row r="84" ht="15.75" customHeight="1" s="496">
      <c r="B84" s="26950"/>
      <c r="C84" s="26951"/>
      <c r="D84" s="26951"/>
      <c r="E84" s="26951"/>
      <c r="F84" s="26951"/>
      <c r="G84" s="26951"/>
      <c r="H84" s="26951"/>
      <c r="I84" s="26951"/>
      <c r="J84" s="26951"/>
      <c r="K84" s="26951"/>
    </row>
    <row r="85" ht="30" customHeight="1" s="496">
      <c r="B85" s="26954" t="str">
        <v>Arranjo de uma camada — coordenadas (mm) a partir do canto do palete</v>
      </c>
      <c r="C85" s="26955"/>
      <c r="D85" s="26955"/>
      <c r="E85" s="26955"/>
      <c r="F85" s="26955"/>
      <c r="G85" s="26955"/>
      <c r="H85" s="26955"/>
      <c r="I85" s="26955"/>
      <c r="J85" s="26955"/>
      <c r="K85" s="26955"/>
    </row>
    <row r="86" ht="36" customHeight="1" s="496">
      <c r="B86" s="26974" t="str">
        <v>Unidade</v>
      </c>
      <c r="C86" s="26975" t="str">
        <v>X (mm)</v>
      </c>
      <c r="D86" s="26975" t="str">
        <v>Y (mm)</v>
      </c>
      <c r="E86" s="26975" t="str">
        <v>Lado em X (mm)</v>
      </c>
      <c r="F86" s="26975" t="str">
        <v>Lado em Y (mm)</v>
      </c>
      <c r="G86" s="26975" t="str">
        <v>Orientação</v>
      </c>
      <c r="H86" s="26975" t="str">
        <v>Natureza</v>
      </c>
      <c r="I86" s="26975"/>
      <c r="J86" s="26975"/>
      <c r="K86" s="26975"/>
    </row>
    <row r="87" ht="28" customHeight="1" s="496">
      <c r="B87" s="26950" t="str">
        <v>U1</v>
      </c>
      <c r="C87" s="26951" t="n">
        <f>E59</f>
        <v>10</v>
      </c>
      <c r="D87" s="26951" t="n">
        <f>E59</f>
        <v>10</v>
      </c>
      <c r="E87" s="26951" t="n">
        <f>E60</f>
        <v>680</v>
      </c>
      <c r="F87" s="26951" t="n">
        <f>E61</f>
        <v>480</v>
      </c>
      <c r="G87" s="26951" t="str">
        <v>A em X</v>
      </c>
      <c r="H87" s="26951" t="str">
        <v>Premissa geométrica</v>
      </c>
      <c r="I87" s="26951"/>
      <c r="J87" s="26951"/>
      <c r="K87" s="26951"/>
    </row>
    <row r="88" ht="28" customHeight="1" s="496">
      <c r="B88" s="26950" t="str">
        <v>U2</v>
      </c>
      <c r="C88" s="26951" t="n">
        <f>E59</f>
        <v>10</v>
      </c>
      <c r="D88" s="26951" t="n">
        <f>E61+2*E59</f>
        <v>500</v>
      </c>
      <c r="E88" s="26951" t="n">
        <f>E60</f>
        <v>680</v>
      </c>
      <c r="F88" s="26951" t="n">
        <f>E61</f>
        <v>480</v>
      </c>
      <c r="G88" s="26951" t="str">
        <v>A em X</v>
      </c>
      <c r="H88" s="26951" t="str">
        <v>Premissa geométrica</v>
      </c>
      <c r="I88" s="26951"/>
      <c r="J88" s="26951"/>
      <c r="K88" s="26951"/>
    </row>
    <row r="89" ht="28" customHeight="1" s="496">
      <c r="B89" s="26950" t="str">
        <v>U3</v>
      </c>
      <c r="C89" s="26951" t="n">
        <f>E60+2*E59</f>
        <v>700</v>
      </c>
      <c r="D89" s="26951" t="n">
        <f>E59</f>
        <v>10</v>
      </c>
      <c r="E89" s="26951" t="n">
        <f>E61</f>
        <v>480</v>
      </c>
      <c r="F89" s="26951" t="n">
        <f>E60</f>
        <v>680</v>
      </c>
      <c r="G89" s="26951" t="str">
        <v>B em X</v>
      </c>
      <c r="H89" s="26951" t="str">
        <v>Premissa geométrica</v>
      </c>
      <c r="I89" s="26951"/>
      <c r="J89" s="26951"/>
      <c r="K89" s="26951"/>
    </row>
    <row r="90" ht="44" customHeight="1" s="496">
      <c r="B90" s="26950" t="str">
        <v>Volume externo carregado — cuba</v>
      </c>
      <c r="C90" s="26951"/>
      <c r="D90" s="26951"/>
      <c r="E90" s="26968" t="n">
        <f>IF(E130&lt;&gt;"Preenchidas","Pendente",E60*E61*E57/1000000000)</f>
        <v>0.08976</v>
      </c>
      <c r="F90" s="26951" t="str">
        <v>m³/un.</v>
      </c>
      <c r="G90" s="26951" t="str">
        <v>Cálculo de orçamento geométrico. Não demonstra atendimento por qualquer modelagem.</v>
      </c>
      <c r="H90" s="26951"/>
      <c r="I90" s="26951"/>
      <c r="J90" s="26951"/>
      <c r="K90" s="26951"/>
    </row>
    <row r="91" ht="44" customHeight="1" s="496">
      <c r="B91" s="26950" t="str">
        <v>Volume externo carregado — bacia</v>
      </c>
      <c r="C91" s="26951"/>
      <c r="D91" s="26951"/>
      <c r="E91" s="26968" t="n">
        <f>IF(E130&lt;&gt;"Preenchidas","Pendente",E60*E61*E58/1000000000)</f>
        <v>0.156672</v>
      </c>
      <c r="F91" s="26951" t="str">
        <v>m³/un.</v>
      </c>
      <c r="G91" s="26951" t="str">
        <v>A meta antiga de 0,107 m³ não cobre este orçamento do mix.</v>
      </c>
      <c r="H91" s="26951"/>
      <c r="I91" s="26951"/>
      <c r="J91" s="26951"/>
      <c r="K91" s="26951"/>
    </row>
    <row r="92" ht="44" customHeight="1" s="496">
      <c r="B92" s="26950" t="str">
        <v>Ocupação de área do palete</v>
      </c>
      <c r="C92" s="26951"/>
      <c r="D92" s="26951"/>
      <c r="E92" s="26969" t="n">
        <f>IF(E130&lt;&gt;"Preenchidas","Pendente",E62*E60*E61/(E64*E65))</f>
        <v>0.816</v>
      </c>
      <c r="F92" s="26951" t="str">
        <v>fração</v>
      </c>
      <c r="G92" s="26951" t="str">
        <v>81,6% da área, com 3 peças/camada como antes. Não demonstra mais peças nem menor frete; alvo de 90% pendente.</v>
      </c>
      <c r="H92" s="26951"/>
      <c r="I92" s="26951"/>
      <c r="J92" s="26951"/>
      <c r="K92" s="26951"/>
    </row>
    <row r="93" ht="44" customHeight="1" s="496">
      <c r="B93" s="26950" t="str">
        <v>Unidades carregadas por palete</v>
      </c>
      <c r="C93" s="26951"/>
      <c r="D93" s="26951"/>
      <c r="E93" s="26964" t="n">
        <f>IF(E130&lt;&gt;"Preenchidas","Pendente",E62*E63)</f>
        <v>6</v>
      </c>
      <c r="F93" s="26951" t="str">
        <v>un.</v>
      </c>
      <c r="G93" s="26951" t="str">
        <v>Dois níveis são um caso de estudo, não autorização operacional.</v>
      </c>
      <c r="H93" s="26951"/>
      <c r="I93" s="26951"/>
      <c r="J93" s="26951"/>
      <c r="K93" s="26951"/>
    </row>
    <row r="94" ht="44" customHeight="1" s="496">
      <c r="B94" s="26950" t="str">
        <v>Altura total do palete — bacias</v>
      </c>
      <c r="C94" s="26951"/>
      <c r="D94" s="26951"/>
      <c r="E94" s="26964" t="n">
        <f>IF(E130&lt;&gt;"Preenchidas","Pendente",E63*E58+E66)</f>
        <v>1110</v>
      </c>
      <c r="F94" s="26951" t="str">
        <v>mm</v>
      </c>
      <c r="G94" s="26951" t="str">
        <v>Inclui palete; não inclui equipamentos temporários de movimentação.</v>
      </c>
      <c r="H94" s="26951"/>
      <c r="I94" s="26951"/>
      <c r="J94" s="26951"/>
      <c r="K94" s="26951"/>
    </row>
    <row r="95" ht="44" customHeight="1" s="496">
      <c r="B95" s="26950" t="str">
        <v>Massa total do palete — pior caso</v>
      </c>
      <c r="C95" s="26951"/>
      <c r="D95" s="26951"/>
      <c r="E95" s="26962" t="n">
        <f>IF(E130&lt;&gt;"Preenchidas","Pendente",E93*E54+E67)</f>
        <v>323</v>
      </c>
      <c r="F95" s="26951" t="str">
        <v>kg</v>
      </c>
      <c r="G95" s="26951" t="str">
        <v>Seis bacias de 40 kg com dispositivos de 8 kg e palete de 35 kg.</v>
      </c>
      <c r="H95" s="26951"/>
      <c r="I95" s="26951"/>
      <c r="J95" s="26951"/>
      <c r="K95" s="26951"/>
    </row>
    <row r="96" ht="44" customHeight="1" s="496">
      <c r="B96" s="26950" t="str">
        <v>Reação estática por coluna na base</v>
      </c>
      <c r="C96" s="26951"/>
      <c r="D96" s="26951"/>
      <c r="E96" s="26970" t="n">
        <f>IF(E130&lt;&gt;"Preenchidas","Pendente",E63*E54*E68/1000)</f>
        <v>0.94176</v>
      </c>
      <c r="F96" s="26951" t="str">
        <v>kN</v>
      </c>
      <c r="G96" s="26951" t="str">
        <v>Peso dos dois conjuntos da coluna. Não é carga externa aplicada na prensa.</v>
      </c>
      <c r="H96" s="26951"/>
      <c r="I96" s="26951"/>
      <c r="J96" s="26951"/>
      <c r="K96" s="26951"/>
    </row>
    <row r="97" ht="44" customHeight="1" s="496">
      <c r="B97" s="26950" t="str">
        <v>Peso estático superior sobre a unidade inferior</v>
      </c>
      <c r="C97" s="26951"/>
      <c r="D97" s="26951"/>
      <c r="E97" s="26970" t="n">
        <f>IF(E130&lt;&gt;"Preenchidas","Pendente",MAX(0,E63-1)*E54*E68/1000)</f>
        <v>0.47088</v>
      </c>
      <c r="F97" s="26951" t="str">
        <v>kN</v>
      </c>
      <c r="G97" s="26951" t="str">
        <v>Só a unidade acima. Desconsidera efeitos dinâmicos, amarração e fluência.</v>
      </c>
      <c r="H97" s="26951"/>
      <c r="I97" s="26951"/>
      <c r="J97" s="26951"/>
      <c r="K97" s="26951"/>
    </row>
    <row r="98" ht="44" customHeight="1" s="496">
      <c r="B98" s="26950" t="str">
        <v>Massa estudada no veículo</v>
      </c>
      <c r="C98" s="26951"/>
      <c r="D98" s="26951"/>
      <c r="E98" s="26962" t="n">
        <f>IF(E130&lt;&gt;"Preenchidas","Pendente",E82*E95)</f>
        <v>646</v>
      </c>
      <c r="F98" s="26951" t="str">
        <v>kg</v>
      </c>
      <c r="G98" s="26951" t="str">
        <v>Não inclui ocupantes, amarração, equipamentos ou outras cargas.</v>
      </c>
      <c r="H98" s="26951"/>
      <c r="I98" s="26951"/>
      <c r="J98" s="26951"/>
      <c r="K98" s="26951"/>
    </row>
    <row r="99" ht="44" customHeight="1" s="496">
      <c r="B99" s="26950" t="str">
        <v>Folga longitudinal para dois paletes</v>
      </c>
      <c r="C99" s="26951"/>
      <c r="D99" s="26951"/>
      <c r="E99" s="26964" t="n">
        <f>IF(E130&lt;&gt;"Preenchidas","Pendente",E76-E82*E64)</f>
        <v>206</v>
      </c>
      <c r="F99" s="26951" t="str">
        <v>mm</v>
      </c>
      <c r="G99" s="26951" t="str">
        <v>Conferência geométrica. Reservar espaço real para fixação e manobra.</v>
      </c>
      <c r="H99" s="26951"/>
      <c r="I99" s="26951"/>
      <c r="J99" s="26951"/>
      <c r="K99" s="26951"/>
    </row>
    <row r="100" ht="44" customHeight="1" s="496">
      <c r="B100" s="26950" t="str">
        <v>Folga transversal entre caixas de roda</v>
      </c>
      <c r="C100" s="26951"/>
      <c r="D100" s="26951"/>
      <c r="E100" s="26964" t="n">
        <f>IF(E130&lt;&gt;"Preenchidas","Pendente",E77-E65)</f>
        <v>380</v>
      </c>
      <c r="F100" s="26951" t="str">
        <v>mm</v>
      </c>
      <c r="G100" s="26951" t="str">
        <v>Total transversal; confirmar interferências e distribuição da carga.</v>
      </c>
      <c r="H100" s="26951"/>
      <c r="I100" s="26951"/>
      <c r="J100" s="26951"/>
      <c r="K100" s="26951"/>
    </row>
    <row r="101" ht="44" customHeight="1" s="496">
      <c r="B101" s="26950" t="str">
        <v>Folga vertical na abertura traseira</v>
      </c>
      <c r="C101" s="26951"/>
      <c r="D101" s="26951"/>
      <c r="E101" s="26964" t="n">
        <f>IF(E130&lt;&gt;"Preenchidas","Pendente",E80-E94)</f>
        <v>517</v>
      </c>
      <c r="F101" s="26951" t="str">
        <v>mm</v>
      </c>
      <c r="G101" s="26951" t="str">
        <v>Não aprova capacidade de rampa/plataforma, estabilidade ou amarração.</v>
      </c>
      <c r="H101" s="26951"/>
      <c r="I101" s="26951"/>
      <c r="J101" s="26951"/>
      <c r="K101" s="26951"/>
    </row>
    <row r="102" ht="44" customHeight="1" s="496">
      <c r="B102" s="26950" t="str">
        <v>Curso necessário em A com reserva</v>
      </c>
      <c r="C102" s="26951"/>
      <c r="D102" s="26951"/>
      <c r="E102" s="26964" t="n">
        <f>IF(E130&lt;&gt;"Preenchidas","Pendente",MAX(D43:D44)-MIN(C43:C44)+2*E49)</f>
        <v>300</v>
      </c>
      <c r="F102" s="26951" t="str">
        <v>mm</v>
      </c>
      <c r="G102" s="26951" t="str">
        <v>Max 630 +10 menos min 350 −10 = 300 mm.</v>
      </c>
      <c r="H102" s="26951"/>
      <c r="I102" s="26951"/>
      <c r="J102" s="26951"/>
      <c r="K102" s="26951"/>
    </row>
    <row r="103" ht="44" customHeight="1" s="496">
      <c r="B103" s="26950" t="str">
        <v>Curso necessário em B com reserva</v>
      </c>
      <c r="C103" s="26951"/>
      <c r="D103" s="26951"/>
      <c r="E103" s="26964" t="n">
        <f>IF(E130&lt;&gt;"Preenchidas","Pendente",MAX(F43:F44)-MIN(E43:E44)+2*E49)</f>
        <v>140</v>
      </c>
      <c r="F103" s="26951" t="str">
        <v>mm</v>
      </c>
      <c r="G103" s="26951" t="str">
        <v>Max 420 +10 menos min 300 −10 = 140 mm; adotar curso de 150 mm.</v>
      </c>
      <c r="H103" s="26951"/>
      <c r="I103" s="26951"/>
      <c r="J103" s="26951"/>
      <c r="K103" s="26951"/>
    </row>
    <row r="104" ht="44" customHeight="1" s="496">
      <c r="B104" s="26950" t="str">
        <v>Volume da peça de kit montado S7</v>
      </c>
      <c r="C104" s="26951"/>
      <c r="D104" s="26951"/>
      <c r="E104" s="26970" t="n">
        <f>IF(E130&lt;&gt;"Preenchidas","Pendente",D38*E38*F38/1000000000)</f>
        <v>0.16416</v>
      </c>
      <c r="F104" s="26951" t="str">
        <v>m³</v>
      </c>
      <c r="G104" s="26951" t="str">
        <v>0,16416 m³ antes do dispositivo. Motiva separar kit montado do corpo individual.</v>
      </c>
      <c r="H104" s="26951"/>
      <c r="I104" s="26951"/>
      <c r="J104" s="26951"/>
      <c r="K104" s="26951"/>
    </row>
    <row r="105" ht="44" customHeight="1" s="496">
      <c r="B105" s="26950" t="str">
        <v>Verificação do arranjo no palete</v>
      </c>
      <c r="C105" s="26951"/>
      <c r="D105" s="26951"/>
      <c r="E105" s="26971" t="str">
        <f>IF(E130&lt;&gt;"Preenchidas","Pendente",IF(AND(C87&gt;=0,D87&gt;=0,C87+E87&lt;=E64,D87+F87&lt;=E65,C88&gt;=0,D88&gt;=0,C88+E88&lt;=E64,D88+F88&lt;=E65,C89&gt;=0,D89&gt;=0,C89+E89&lt;=E64,D89+F89&lt;=E65,OR(C87+E87&lt;=C88,C88+E88&lt;=C87,D87+F87&lt;=D88,D88+F88&lt;=D87),OR(C87+E87&lt;=C89,C89+E89&lt;=C87,D87+F87&lt;=D89,D89+F89&lt;=D87),OR(C88+E88&lt;=C89,C89+E89&lt;=C88,D88+F88&lt;=D89,D89+F89&lt;=D88)),"Cabe","Rever"))</f>
        <v>Cabe</v>
      </c>
      <c r="F105" s="26951" t="str">
        <v>geometria</v>
      </c>
      <c r="G105" s="26951" t="str">
        <v>Confere limites e sobreposição das três posições; não aprova proteção nem estabilidade.</v>
      </c>
      <c r="H105" s="26951"/>
      <c r="I105" s="26951"/>
      <c r="J105" s="26951"/>
      <c r="K105" s="26951"/>
    </row>
    <row r="106" ht="30" customHeight="1" s="496">
      <c r="B106" s="26954" t="str">
        <v>Critérios de uso e validações que faltam</v>
      </c>
      <c r="C106" s="26955"/>
      <c r="D106" s="26955"/>
      <c r="E106" s="26955"/>
      <c r="F106" s="26955"/>
      <c r="G106" s="26955"/>
      <c r="H106" s="26955"/>
      <c r="I106" s="26955"/>
      <c r="J106" s="26955"/>
      <c r="K106" s="26955"/>
    </row>
    <row r="107" ht="38" customHeight="1" s="496">
      <c r="B107" s="26950" t="str">
        <v>F07/F08: provar cursos e acomodação de cada SKU nas três alternativas. F11/F09: dimensionar travamento entre níveis e caminho de compressão fora da cerâmica; verificar carga, 24 h, umidade, fluência, estabilidade e solicitações de transporte.</v>
      </c>
      <c r="C107" s="26951"/>
      <c r="D107" s="26951"/>
      <c r="E107" s="26951"/>
      <c r="F107" s="26951"/>
      <c r="G107" s="26951"/>
      <c r="H107" s="26951"/>
      <c r="I107" s="26951"/>
      <c r="J107" s="26951"/>
      <c r="K107" s="26951"/>
    </row>
    <row r="108" ht="38" customHeight="1" s="496">
      <c r="B108" s="26950" t="str">
        <v>F01/F02: ensaiar proteção e deslocamento nos representantes e extremos de massa/geometria. RP12: calcular dispersão entre unidades na mesma peça/configuração e condição; repetir por família. Não misturar modelos de 9 e 40 kg em um único CV de uniformidade.</v>
      </c>
      <c r="C108" s="26951"/>
      <c r="D108" s="26951"/>
      <c r="E108" s="26951"/>
      <c r="F108" s="26951"/>
      <c r="G108" s="26951"/>
      <c r="H108" s="26951"/>
      <c r="I108" s="26951"/>
      <c r="J108" s="26951"/>
      <c r="K108" s="26951"/>
    </row>
    <row r="109" ht="38" customHeight="1" s="496">
      <c r="B109" s="26950" t="str">
        <v>F04/F06: delimitar áreas críticas e apoio por modelo. F03/F05: estudar carrinho/apoio de movimentação com até 48 kg; não deduzir aptidão para carregar à mão. F14/F22 e RP23: verificar desmontagem, recondicionamento, retorno e custo com a base real.</v>
      </c>
      <c r="C109" s="26951"/>
      <c r="D109" s="26951"/>
      <c r="E109" s="26951"/>
      <c r="F109" s="26951"/>
      <c r="G109" s="26951"/>
      <c r="H109" s="26951"/>
      <c r="I109" s="26951"/>
      <c r="J109" s="26951"/>
      <c r="K109" s="26951"/>
    </row>
    <row r="110" ht="38" customHeight="1" s="496">
      <c r="B110" s="26950" t="str">
        <v>Encaixe geométrico no veículo é apenas uma verificação preliminar. Confirmar palete, piso, portas, altura de carregamento, carga útil disponível/eixos, centro de gravidade, restrição de movimento e equipamento de carga no transporte contratado.</v>
      </c>
      <c r="C110" s="26951"/>
      <c r="D110" s="26951"/>
      <c r="E110" s="26951"/>
      <c r="F110" s="26951"/>
      <c r="G110" s="26951"/>
      <c r="H110" s="26951"/>
      <c r="I110" s="26951"/>
      <c r="J110" s="26951"/>
      <c r="K110" s="26951"/>
    </row>
    <row r="111" ht="15.75" customHeight="1" s="496">
      <c r="B111" s="26950"/>
      <c r="C111" s="26951"/>
      <c r="D111" s="26951"/>
      <c r="E111" s="26951"/>
      <c r="F111" s="26951"/>
      <c r="G111" s="26951"/>
      <c r="H111" s="26951"/>
      <c r="I111" s="26951"/>
      <c r="J111" s="26951"/>
      <c r="K111" s="26951"/>
    </row>
    <row r="112" ht="30" customHeight="1" s="496">
      <c r="B112" s="26954" t="str">
        <v>Fontes de catálogo — consulta em 21/10/2026</v>
      </c>
      <c r="C112" s="26955"/>
      <c r="D112" s="26955"/>
      <c r="E112" s="26955"/>
      <c r="F112" s="26955"/>
      <c r="G112" s="26955"/>
      <c r="H112" s="26955"/>
      <c r="I112" s="26955"/>
      <c r="J112" s="26955"/>
      <c r="K112" s="26955"/>
    </row>
    <row r="113" ht="24" customHeight="1" s="496">
      <c r="B113" s="26950" t="str">
        <v>S1 — Celite Basic Q5; dimensões e tolerância; massa ausente.</v>
      </c>
      <c r="C113" s="26951"/>
      <c r="D113" s="26951"/>
      <c r="E113" s="26951"/>
      <c r="F113" s="26951"/>
      <c r="G113" s="26951"/>
      <c r="H113" s="26951"/>
      <c r="I113" s="26951"/>
      <c r="J113" s="26951"/>
      <c r="K113" s="26951"/>
    </row>
    <row r="114" ht="31" customHeight="1" s="496">
      <c r="B114" s="26950" t="str">
        <v>https://www.celite.com.br/celite-services/productSheet30/BR/pt/CE1730490027300/</v>
      </c>
      <c r="C114" s="26951"/>
      <c r="D114" s="26951"/>
      <c r="E114" s="26951"/>
      <c r="F114" s="26951"/>
      <c r="G114" s="26951"/>
      <c r="H114" s="26951"/>
      <c r="I114" s="26951"/>
      <c r="J114" s="26951"/>
      <c r="K114" s="26951"/>
    </row>
    <row r="115" ht="24" customHeight="1" s="496">
      <c r="B115" s="26950" t="str">
        <v>S2 — Celite Design D5; dimensões, massa e tolerância.</v>
      </c>
      <c r="C115" s="26951"/>
      <c r="D115" s="26951"/>
      <c r="E115" s="26951"/>
      <c r="F115" s="26951"/>
      <c r="G115" s="26951"/>
      <c r="H115" s="26951"/>
      <c r="I115" s="26951"/>
      <c r="J115" s="26951"/>
      <c r="K115" s="26951"/>
    </row>
    <row r="116" ht="31" customHeight="1" s="496">
      <c r="B116" s="26950" t="str">
        <v>https://www.celite.com.br/celite-services/productSheet30/BR/pt/CE1380850077300/</v>
      </c>
      <c r="C116" s="26951"/>
      <c r="D116" s="26951"/>
      <c r="E116" s="26951"/>
      <c r="F116" s="26951"/>
      <c r="G116" s="26951"/>
      <c r="H116" s="26951"/>
      <c r="I116" s="26951"/>
      <c r="J116" s="26951"/>
      <c r="K116" s="26951"/>
    </row>
    <row r="117" ht="24" customHeight="1" s="496">
      <c r="B117" s="26950" t="str">
        <v>S3 — Deca Liquid cerâmica; AxLxC 140 × 500 × 350 mm; peso líquido 9,746 kg.</v>
      </c>
      <c r="C117" s="26951"/>
      <c r="D117" s="26951"/>
      <c r="E117" s="26951"/>
      <c r="F117" s="26951"/>
      <c r="G117" s="26951"/>
      <c r="H117" s="26951"/>
      <c r="I117" s="26951"/>
      <c r="J117" s="26951"/>
      <c r="K117" s="26951"/>
    </row>
    <row r="118" ht="31" customHeight="1" s="496">
      <c r="B118" s="26950" t="str">
        <v>https://produtos.deca.com.br/Deca/L.13050.LQ.17/fichaTecnica/ficha_tecnica_1716218459516_L.13050.LQ.17.pdf</v>
      </c>
      <c r="C118" s="26951"/>
      <c r="D118" s="26951"/>
      <c r="E118" s="26951"/>
      <c r="F118" s="26951"/>
      <c r="G118" s="26951"/>
      <c r="H118" s="26951"/>
      <c r="I118" s="26951"/>
      <c r="J118" s="26951"/>
      <c r="K118" s="26951"/>
    </row>
    <row r="119" ht="24" customHeight="1" s="496">
      <c r="B119" s="26950" t="str">
        <v>S4 — Celite Like; dimensões, Peso KG e tolerância.</v>
      </c>
      <c r="C119" s="26951"/>
      <c r="D119" s="26951"/>
      <c r="E119" s="26951"/>
      <c r="F119" s="26951"/>
      <c r="G119" s="26951"/>
      <c r="H119" s="26951"/>
      <c r="I119" s="26951"/>
      <c r="J119" s="26951"/>
      <c r="K119" s="26951"/>
    </row>
    <row r="120" ht="31" customHeight="1" s="496">
      <c r="B120" s="26950" t="str">
        <v>https://www.celite.com.br/celite-services/productSheet30/BR/pt/CE1643550010300/</v>
      </c>
      <c r="C120" s="26951"/>
      <c r="D120" s="26951"/>
      <c r="E120" s="26951"/>
      <c r="F120" s="26951"/>
      <c r="G120" s="26951"/>
      <c r="H120" s="26951"/>
      <c r="I120" s="26951"/>
      <c r="J120" s="26951"/>
      <c r="K120" s="26951"/>
    </row>
    <row r="121" ht="24" customHeight="1" s="496">
      <c r="B121" s="26950" t="str">
        <v>S5 — Celite Elite; dimensões, Peso KG e venda separada da caixa.</v>
      </c>
      <c r="C121" s="26951"/>
      <c r="D121" s="26951"/>
      <c r="E121" s="26951"/>
      <c r="F121" s="26951"/>
      <c r="G121" s="26951"/>
      <c r="H121" s="26951"/>
      <c r="I121" s="26951"/>
      <c r="J121" s="26951"/>
      <c r="K121" s="26951"/>
    </row>
    <row r="122" ht="31" customHeight="1" s="496">
      <c r="B122" s="26950" t="str">
        <v>https://www.celite.com.br/produtos/bacia-caixa-elite-CE743530</v>
      </c>
      <c r="C122" s="26951"/>
      <c r="D122" s="26951"/>
      <c r="E122" s="26951"/>
      <c r="F122" s="26951"/>
      <c r="G122" s="26951"/>
      <c r="H122" s="26951"/>
      <c r="I122" s="26951"/>
      <c r="J122" s="26951"/>
      <c r="K122" s="26951"/>
    </row>
    <row r="123" ht="24" customHeight="1" s="496">
      <c r="B123" s="26950" t="str">
        <v>S6 — Deca LK P.23.17; dimensões e peso líquido.</v>
      </c>
      <c r="C123" s="26951"/>
      <c r="D123" s="26951"/>
      <c r="E123" s="26951"/>
      <c r="F123" s="26951"/>
      <c r="G123" s="26951"/>
      <c r="H123" s="26951"/>
      <c r="I123" s="26951"/>
      <c r="J123" s="26951"/>
      <c r="K123" s="26951"/>
    </row>
    <row r="124" ht="31" customHeight="1" s="496">
      <c r="B124" s="26950" t="str">
        <v>https://produtos.deca.com.br/Deca/P.23.17/fichaTecnica/ficha_tecnica_1712151210924_P.23.17.pdf</v>
      </c>
      <c r="C124" s="26951"/>
      <c r="D124" s="26951"/>
      <c r="E124" s="26951"/>
      <c r="F124" s="26951"/>
      <c r="G124" s="26951"/>
      <c r="H124" s="26951"/>
      <c r="I124" s="26951"/>
      <c r="J124" s="26951"/>
      <c r="K124" s="26951"/>
    </row>
    <row r="125" ht="24" customHeight="1" s="496">
      <c r="B125" s="26950" t="str">
        <v>S7 — Deca Flex KP.381.BR.17; kit completo; dimensões e peso líquido.</v>
      </c>
      <c r="C125" s="26951"/>
      <c r="D125" s="26951"/>
      <c r="E125" s="26951"/>
      <c r="F125" s="26951"/>
      <c r="G125" s="26951"/>
      <c r="H125" s="26951"/>
      <c r="I125" s="26951"/>
      <c r="J125" s="26951"/>
      <c r="K125" s="26951"/>
    </row>
    <row r="126" ht="31" customHeight="1" s="496">
      <c r="B126" s="26950" t="str">
        <v>https://produtos.deca.com.br/Deca/KP.381.BR.17/fichaTecnica/ficha_tecnica_1774613828085_KP.381.BR.17.pdf</v>
      </c>
      <c r="C126" s="26951"/>
      <c r="D126" s="26951"/>
      <c r="E126" s="26951"/>
      <c r="F126" s="26951"/>
      <c r="G126" s="26951"/>
      <c r="H126" s="26951"/>
      <c r="I126" s="26951"/>
      <c r="J126" s="26951"/>
      <c r="K126" s="26951"/>
    </row>
    <row r="127" ht="24" customHeight="1" s="496">
      <c r="B127" s="26950" t="str">
        <v>S8 — Renault Master 2026, p. 13; somente Furgão L1H1.</v>
      </c>
      <c r="C127" s="26951"/>
      <c r="D127" s="26951"/>
      <c r="E127" s="26951"/>
      <c r="F127" s="26951"/>
      <c r="G127" s="26951"/>
      <c r="H127" s="26951"/>
      <c r="I127" s="26951"/>
      <c r="J127" s="26951"/>
      <c r="K127" s="26951"/>
    </row>
    <row r="128" ht="31" customHeight="1" s="496">
      <c r="B128" s="26950" t="str">
        <v>https://cdn.group.renault.com/ren/br/renault-new-cars/editorial/2026/catalogo/jul/afRMA001626A_Master_minibus2026_Catalogo_v3.pdf.asset.pdf/7169a69774.pdf</v>
      </c>
      <c r="C128" s="26951"/>
      <c r="D128" s="26951"/>
      <c r="E128" s="26951"/>
      <c r="F128" s="26951"/>
      <c r="G128" s="26951"/>
      <c r="H128" s="26951"/>
      <c r="I128" s="26951"/>
      <c r="J128" s="26951"/>
      <c r="K128" s="26951"/>
    </row>
    <row r="129" ht="15.75" customHeight="1" s="496">
      <c r="B129" s="24950" t="n"/>
    </row>
    <row r="130" ht="44" customHeight="1" s="496">
      <c r="B130" s="26950" t="str">
        <v>Controle das entradas numéricas</v>
      </c>
      <c r="C130" s="26951"/>
      <c r="D130" s="26951"/>
      <c r="E130" s="26971" t="str">
        <f>IF(AND(COUNT(E49,E52:E53,E55:E61,E63:E73,E76:E83,C43:I44)=43,MIN(E49,E52:E53,E55:E61,E63:E73,E76:E83,C43:I44)&gt;0,E63=INT(E63),E82=INT(E82),E52&gt;=MAX(I43:I44),C43&lt;=D43,C44&lt;=D44,E43&lt;=F43,E44&lt;=F44,G43&lt;=H43,G44&lt;=H44,E70&lt;=E71),"Preenchidas","Rever")</f>
        <v>Preenchidas</v>
      </c>
      <c r="F130" s="26951" t="str">
        <v>entradas</v>
      </c>
      <c r="G130" s="26951" t="str">
        <v>Verifica presença, valores positivos, faixas e níveis inteiros. Não comprova viabilidade ou aprovação física.</v>
      </c>
      <c r="H130" s="26951"/>
      <c r="I130" s="26951"/>
      <c r="J130" s="26951"/>
      <c r="K130" s="26951"/>
    </row>
    <row r="131" ht="15.75" customHeight="1" s="496">
      <c r="B131" s="9" t="n"/>
    </row>
    <row r="132" ht="15.75" customHeight="1" s="496">
      <c r="B132" s="9" t="n"/>
    </row>
    <row r="133" ht="50" customHeight="1" s="496">
      <c r="B133" s="28377" t="str">
        <v>Base da modelagem funcional adotada em 26/10/2026</v>
      </c>
      <c r="C133" s="28378" t="str">
        <v>https://docs.google.com/presentation/d/1PIiw4DZbp-6MtumhLrUObnUPZhm7Tn64/edit</v>
      </c>
    </row>
    <row r="134" ht="50" customHeight="1" s="496">
      <c r="B134" s="28377" t="str">
        <v>Arquivo e data</v>
      </c>
      <c r="C134" s="28378" t="str">
        <v>Modelagem Funcional — PSP6.pptx, Equipe 2, versão consultada em 26/10/2026</v>
      </c>
    </row>
    <row r="135" ht="50" customHeight="1" s="496">
      <c r="B135" s="28377" t="str">
        <v>Aplicação</v>
      </c>
      <c r="C135" s="28378" t="str">
        <v>Slides 4–15: requisitos, função global, FAST, funções, M1/M2/M3 e primeira Pugh. Notas de seleção conceituais; referências numéricas de folga/umidade/indicador mantidas como premissas.</v>
      </c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mergeCells>
    <mergeCell ref="B27:K27"/>
    <mergeCell ref="B28:K28"/>
    <mergeCell ref="B29:K29"/>
    <mergeCell ref="I31:K31"/>
    <mergeCell ref="I32:K32"/>
    <mergeCell ref="I33:K33"/>
    <mergeCell ref="I34:K34"/>
    <mergeCell ref="I35:K35"/>
    <mergeCell ref="I36:K36"/>
    <mergeCell ref="I37:K37"/>
    <mergeCell ref="I38:K38"/>
    <mergeCell ref="B39:K39"/>
    <mergeCell ref="B41:K41"/>
    <mergeCell ref="J42:K42"/>
    <mergeCell ref="J43:K43"/>
    <mergeCell ref="J44:K44"/>
    <mergeCell ref="B45:K45"/>
    <mergeCell ref="B46:K46"/>
    <mergeCell ref="B48:K48"/>
    <mergeCell ref="B49:D49"/>
    <mergeCell ref="G49:K49"/>
    <mergeCell ref="B50:D50"/>
    <mergeCell ref="G50:K50"/>
    <mergeCell ref="B51:D51"/>
    <mergeCell ref="G51:K51"/>
    <mergeCell ref="B52:D52"/>
    <mergeCell ref="G52:K52"/>
    <mergeCell ref="B53:D53"/>
    <mergeCell ref="G53:K53"/>
    <mergeCell ref="B54:D54"/>
    <mergeCell ref="G54:K54"/>
    <mergeCell ref="B55:D55"/>
    <mergeCell ref="G55:K55"/>
    <mergeCell ref="B56:D56"/>
    <mergeCell ref="G56:K56"/>
    <mergeCell ref="B57:D57"/>
    <mergeCell ref="G57:K57"/>
    <mergeCell ref="B58:D58"/>
    <mergeCell ref="G58:K58"/>
    <mergeCell ref="B59:D59"/>
    <mergeCell ref="G59:K59"/>
    <mergeCell ref="B60:D60"/>
    <mergeCell ref="G60:K60"/>
    <mergeCell ref="B61:D61"/>
    <mergeCell ref="G61:K61"/>
    <mergeCell ref="B62:D62"/>
    <mergeCell ref="G62:K62"/>
    <mergeCell ref="B63:D63"/>
    <mergeCell ref="G63:K63"/>
    <mergeCell ref="B64:D64"/>
    <mergeCell ref="G64:K64"/>
    <mergeCell ref="B65:D65"/>
    <mergeCell ref="G65:K65"/>
    <mergeCell ref="B66:D66"/>
    <mergeCell ref="G66:K66"/>
    <mergeCell ref="B67:D67"/>
    <mergeCell ref="G67:K67"/>
    <mergeCell ref="B68:D68"/>
    <mergeCell ref="G68:K68"/>
    <mergeCell ref="B69:D69"/>
    <mergeCell ref="G69:K69"/>
    <mergeCell ref="B70:D70"/>
    <mergeCell ref="G70:K70"/>
    <mergeCell ref="B71:D71"/>
    <mergeCell ref="G71:K71"/>
    <mergeCell ref="B72:D72"/>
    <mergeCell ref="G72:K72"/>
    <mergeCell ref="B73:D73"/>
    <mergeCell ref="G73:K73"/>
    <mergeCell ref="B75:K75"/>
    <mergeCell ref="B76:D76"/>
    <mergeCell ref="G76:K76"/>
    <mergeCell ref="B77:D77"/>
    <mergeCell ref="G77:K77"/>
    <mergeCell ref="B78:D78"/>
    <mergeCell ref="G78:K78"/>
    <mergeCell ref="B79:D79"/>
    <mergeCell ref="G79:K79"/>
    <mergeCell ref="B80:D80"/>
    <mergeCell ref="G80:K80"/>
    <mergeCell ref="B81:D81"/>
    <mergeCell ref="G81:K81"/>
    <mergeCell ref="B82:D82"/>
    <mergeCell ref="G82:K82"/>
    <mergeCell ref="B83:D83"/>
    <mergeCell ref="G83:K83"/>
    <mergeCell ref="B85:K85"/>
    <mergeCell ref="H86:K86"/>
    <mergeCell ref="H87:K87"/>
    <mergeCell ref="H88:K88"/>
    <mergeCell ref="H89:K89"/>
    <mergeCell ref="B90:D90"/>
    <mergeCell ref="G90:K90"/>
    <mergeCell ref="B91:D91"/>
    <mergeCell ref="G91:K91"/>
    <mergeCell ref="B92:D92"/>
    <mergeCell ref="G92:K92"/>
    <mergeCell ref="B93:D93"/>
    <mergeCell ref="G93:K93"/>
    <mergeCell ref="B94:D94"/>
    <mergeCell ref="G94:K94"/>
    <mergeCell ref="B95:D95"/>
    <mergeCell ref="G95:K95"/>
    <mergeCell ref="B96:D96"/>
    <mergeCell ref="G96:K96"/>
    <mergeCell ref="B97:D97"/>
    <mergeCell ref="G97:K97"/>
    <mergeCell ref="B98:D98"/>
    <mergeCell ref="G98:K98"/>
    <mergeCell ref="B99:D99"/>
    <mergeCell ref="G99:K99"/>
    <mergeCell ref="B100:D100"/>
    <mergeCell ref="G100:K100"/>
    <mergeCell ref="B101:D101"/>
    <mergeCell ref="G101:K101"/>
    <mergeCell ref="B102:D102"/>
    <mergeCell ref="G102:K102"/>
    <mergeCell ref="B103:D103"/>
    <mergeCell ref="G103:K103"/>
    <mergeCell ref="B104:D104"/>
    <mergeCell ref="G104:K104"/>
    <mergeCell ref="B105:D105"/>
    <mergeCell ref="G105:K105"/>
    <mergeCell ref="B106:K106"/>
    <mergeCell ref="B107:K107"/>
    <mergeCell ref="B108:K108"/>
    <mergeCell ref="B109:K109"/>
    <mergeCell ref="B110:K110"/>
    <mergeCell ref="B112:K112"/>
    <mergeCell ref="B113:K113"/>
    <mergeCell ref="B114:K114"/>
    <mergeCell ref="B115:K115"/>
    <mergeCell ref="B116:K116"/>
    <mergeCell ref="B117:K117"/>
    <mergeCell ref="B118:K118"/>
    <mergeCell ref="B119:K119"/>
    <mergeCell ref="B120:K120"/>
    <mergeCell ref="B121:K121"/>
    <mergeCell ref="B122:K122"/>
    <mergeCell ref="B123:K123"/>
    <mergeCell ref="B124:K124"/>
    <mergeCell ref="B125:K125"/>
    <mergeCell ref="B126:K126"/>
    <mergeCell ref="B127:K127"/>
    <mergeCell ref="B128:K128"/>
    <mergeCell ref="B130:D130"/>
    <mergeCell ref="G130:K130"/>
    <mergeCell ref="C133:K133"/>
    <mergeCell ref="C134:K134"/>
    <mergeCell ref="C135:K135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541" t="inlineStr">
        <is>
          <t>ID</t>
        </is>
      </c>
      <c r="C1" s="541" t="inlineStr">
        <is>
          <t>Requisito do Cliente</t>
        </is>
      </c>
      <c r="D1" s="541" t="inlineStr">
        <is>
          <t>Classe de Kano</t>
        </is>
      </c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48" customHeight="1" s="2046" customFormat="1">
      <c r="A27" s="9" t="n"/>
      <c r="B27" s="3109" t="str">
        <v>Classificação preliminar da equipe, informada pelo levantamento qualitativo. Não houve questionário funcional/disfuncional Kano nesta rodada. Confirmar ou revisar com clientes ao ampliar o campo.</v>
      </c>
      <c r="C27" s="3109" t="str">
        <v>Classificação preliminar da equipe, informada pelo levantamento qualitativo. Não houve questionário funcional/disfuncional Kano nesta rodada. Confirmar ou revisar com clientes ao ampliar o campo.</v>
      </c>
      <c r="D27" s="3109" t="str">
        <v>Classificação preliminar da equipe, informada pelo levantamento qualitativo. Não houve questionário funcional/disfuncional Kano nesta rodada. Confirmar ou revisar com clientes ao ampliar o campo.</v>
      </c>
      <c r="E27" s="3126" t="str">
        <v>Classificação preliminar da equipe, informada pelo levantamento qualitativo. Não houve questionário funcional/disfuncional Kano nesta rodada. Confirmar ou revisar com clientes ao ampliar o campo.</v>
      </c>
      <c r="F27" s="3126" t="str">
        <v>Classificação preliminar da equipe, informada pelo levantamento qualitativo. Não houve questionário funcional/disfuncional Kano nesta rodada. Confirmar ou revisar com clientes ao ampliar o campo.</v>
      </c>
    </row>
    <row r="28" ht="15.75" customHeight="1" s="496">
      <c r="A28" s="9" t="n"/>
      <c r="B28" s="107" t="n"/>
      <c r="C28" s="107" t="n"/>
      <c r="D28" s="107" t="n"/>
    </row>
    <row r="29" ht="48" customHeight="1" s="2046" customFormat="1">
      <c r="A29" s="9" t="n"/>
      <c r="B29" s="3109" t="str">
        <v>Kano descreve a resposta de satisfação; não determina quem vence o Mudge. C (atrativo) tem 45 pontos, N (básico) tem 2 e S (atrativo) tem 0. Baixo peso não exclui requisito ou meta.</v>
      </c>
      <c r="C29" s="3109" t="str">
        <v>Kano descreve a resposta de satisfação; não determina quem vence o Mudge. C (atrativo) tem 45 pontos, N (básico) tem 2 e S (atrativo) tem 0. Baixo peso não exclui requisito ou meta.</v>
      </c>
      <c r="D29" s="3109" t="str">
        <v>Kano descreve a resposta de satisfação; não determina quem vence o Mudge. C (atrativo) tem 45 pontos, N (básico) tem 2 e S (atrativo) tem 0. Baixo peso não exclui requisito ou meta.</v>
      </c>
      <c r="E29" s="3126" t="str">
        <v>Kano descreve a resposta de satisfação; não determina quem vence o Mudge. C (atrativo) tem 45 pontos, N (básico) tem 2 e S (atrativo) tem 0. Baixo peso não exclui requisito ou meta.</v>
      </c>
      <c r="F29" s="3126" t="str">
        <v>Kano descreve a resposta de satisfação; não determina quem vence o Mudge. C (atrativo) tem 45 pontos, N (básico) tem 2 e S (atrativo) tem 0. Baixo peso não exclui requisito ou meta.</v>
      </c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mergeCells count="2">
    <mergeCell ref="B27:F27"/>
    <mergeCell ref="B29:F29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Mudge'!AD28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Ter baixo custo por ciclo de uso</t>
        </is>
      </c>
      <c r="B11" s="111" t="inlineStr">
        <is>
          <t>V</t>
        </is>
      </c>
      <c r="C11" s="172">
        <f>'Diagrama de Mudge'!AD27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de uso intuitivo</t>
        </is>
      </c>
      <c r="B12" s="111" t="inlineStr">
        <is>
          <t>I</t>
        </is>
      </c>
      <c r="C12" s="172">
        <f>'Diagrama de Mudge'!AD14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Ser empilhável</t>
        </is>
      </c>
      <c r="B13" s="111" t="inlineStr">
        <is>
          <t>K</t>
        </is>
      </c>
      <c r="C13" s="172">
        <f>'Diagrama de Mudge'!AD16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Ter desempenho uniforme</t>
        </is>
      </c>
      <c r="B14" s="111" t="inlineStr">
        <is>
          <t>L</t>
        </is>
      </c>
      <c r="C14" s="172">
        <f>'Diagrama de Mudge'!AD17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reutilizável</t>
        </is>
      </c>
      <c r="B15" s="111" t="inlineStr">
        <is>
          <t>O</t>
        </is>
      </c>
      <c r="C15" s="172">
        <f>'Diagrama de Mudge'!AD20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Ser compacto</t>
        </is>
      </c>
      <c r="B16" s="111" t="inlineStr">
        <is>
          <t>J</t>
        </is>
      </c>
      <c r="C16" s="172">
        <f>'Diagrama de Mudge'!AD15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Ser resistente a intempéries</t>
        </is>
      </c>
      <c r="B17" s="111" t="inlineStr">
        <is>
          <t>P</t>
        </is>
      </c>
      <c r="C17" s="172">
        <f>'Diagrama de Mudge'!AD21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indicação visual de uso</t>
        </is>
      </c>
      <c r="B18" s="111" t="inlineStr">
        <is>
          <t>M</t>
        </is>
      </c>
      <c r="C18" s="172">
        <f>'Diagrama de Mudge'!AD18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IF(E17&lt;0.8,"A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peças modulares</t>
        </is>
      </c>
      <c r="B19" s="111" t="inlineStr">
        <is>
          <t>T</t>
        </is>
      </c>
      <c r="C19" s="172">
        <f>'Diagrama de Mudge'!AD25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Ter montagem em poucas etapas</t>
        </is>
      </c>
      <c r="B20" s="111" t="inlineStr">
        <is>
          <t>U</t>
        </is>
      </c>
      <c r="C20" s="172">
        <f>'Diagrama de Mudge'!AD26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IF(E19&lt;0.8,"A · vital","B · trivial")</f>
        <v/>
      </c>
    </row>
    <row r="21" ht="15.75" customHeight="1" s="496">
      <c r="A21" s="171" t="inlineStr">
        <is>
          <t>Ter manutenção simples</t>
        </is>
      </c>
      <c r="B21" s="111" t="inlineStr">
        <is>
          <t>Q</t>
        </is>
      </c>
      <c r="C21" s="172">
        <f>'Diagrama de Mudge'!AD22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identificação visível</t>
        </is>
      </c>
      <c r="B22" s="139" t="inlineStr">
        <is>
          <t>N</t>
        </is>
      </c>
      <c r="C22" s="172">
        <f>'Diagrama de Mudge'!AD19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Ser de fácil desmontagem</t>
        </is>
      </c>
      <c r="B23" s="111" t="inlineStr">
        <is>
          <t>R</t>
        </is>
      </c>
      <c r="C23" s="172">
        <f>'Diagrama de Mudge'!AD23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materiais recicláveis</t>
        </is>
      </c>
      <c r="B24" s="111" t="inlineStr">
        <is>
          <t>S</t>
        </is>
      </c>
      <c r="C24" s="172">
        <f>'Diagrama de Mudge'!AD24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1091" customFormat="1">
      <c r="A28" s="1111" t="str">
        <v>O grau de importância 0–5 resume a pontuação do Mudge e é usado na triagem Pugh. A quantificação técnica do QFD usa a pontuação bruta de Mudge, conforme a Matriz de Relacionamento.</v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60" customHeight="1" s="2046" customFormat="1">
      <c r="A30" s="3109" t="str">
        <v>Kano e Mudge são complementares: a classe de satisfação não determina vitória nos pares. C é atrativo e tem alta importância; N é básico e tem baixo peso. Classe B ou peso zero não elimina requisitos e metas.</v>
      </c>
      <c r="B30" s="3109" t="str">
        <v>Kano e Mudge são complementares: a classe de satisfação não determina vitória nos pares. C é atrativo e tem alta importância; N é básico e tem baixo peso. Classe B ou peso zero não elimina requisitos e metas.</v>
      </c>
      <c r="C30" s="3109" t="str">
        <v>Kano e Mudge são complementares: a classe de satisfação não determina vitória nos pares. C é atrativo e tem alta importância; N é básico e tem baixo peso. Classe B ou peso zero não elimina requisitos e metas.</v>
      </c>
      <c r="D30" s="3135" t="str">
        <v>Kano e Mudge são complementares: a classe de satisfação não determina vitória nos pares. C é atrativo e tem alta importância; N é básico e tem baixo peso. Classe B ou peso zero não elimina requisitos e metas.</v>
      </c>
      <c r="E30" s="3109" t="str">
        <v>Kano e Mudge são complementares: a classe de satisfação não determina vitória nos pares. C é atrativo e tem alta importância; N é básico e tem baixo peso. Classe B ou peso zero não elimina requisitos e metas.</v>
      </c>
      <c r="F30" s="3109" t="str">
        <v>Kano e Mudge são complementares: a classe de satisfação não determina vitória nos pares. C é atrativo e tem alta importância; N é básico e tem baixo peso. Classe B ou peso zero não elimina requisitos e metas.</v>
      </c>
      <c r="G30" s="3126" t="str">
        <v>Kano e Mudge são complementares: a classe de satisfação não determina vitória nos pares. C é atrativo e tem alta importância; N é básico e tem baixo peso. Classe B ou peso zero não elimina requisitos e metas.</v>
      </c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32" customHeight="1" s="2046" customFormat="1">
      <c r="A33" s="3109" t="str">
        <v>Kano–Mudge — interpretação dos resultados no recorte investigado</v>
      </c>
      <c r="B33" s="3109" t="str">
        <v>Kano–Mudge — interpretação dos resultados no recorte investigado</v>
      </c>
      <c r="C33" s="3109" t="str">
        <v>Kano–Mudge — interpretação dos resultados no recorte investigado</v>
      </c>
      <c r="D33" s="3135" t="str">
        <v>Kano–Mudge — interpretação dos resultados no recorte investigado</v>
      </c>
      <c r="E33" s="3109" t="str">
        <v>Kano–Mudge — interpretação dos resultados no recorte investigado</v>
      </c>
      <c r="F33" s="3109" t="str">
        <v>Kano–Mudge — interpretação dos resultados no recorte investigado</v>
      </c>
      <c r="G33" s="3126" t="str">
        <v>Kano–Mudge — interpretação dos resultados no recorte investigado</v>
      </c>
    </row>
    <row r="34" ht="36" customHeight="1" s="2046" customFormat="1">
      <c r="A34" s="3117" t="str">
        <v>Requisito</v>
      </c>
      <c r="B34" s="3117" t="str">
        <v>ID</v>
      </c>
      <c r="C34" s="3117" t="str">
        <v>Kano</v>
      </c>
      <c r="D34" s="3153" t="str">
        <v>Pontos Mudge</v>
      </c>
      <c r="E34" s="3117" t="str">
        <v>Posição no Pareto</v>
      </c>
      <c r="F34" s="3117" t="str">
        <v>Diretriz</v>
      </c>
      <c r="G34" s="3154" t="str">
        <v>RP relacionados</v>
      </c>
    </row>
    <row r="35" ht="74" customHeight="1" s="2046" customFormat="1">
      <c r="A35" s="3113" t="str">
        <f>INDEX($A$2:$A$24,MATCH(B35,$B$2:$B$24,0))</f>
        <v>Amortecer impactos do transporte</v>
      </c>
      <c r="B35" s="3113" t="str">
        <v>A</v>
      </c>
      <c r="C35" s="3113" t="str">
        <f>INDEX('Diagrama de Kano'!$D$2:$D$24,MATCH(B35,'Diagrama de Kano'!$B$2:$B$24,0))</f>
        <v>Básico</v>
      </c>
      <c r="D35" s="3155" t="n">
        <f>INDEX($C$2:$C$24,MATCH(B35,$B$2:$B$24,0))</f>
        <v>78</v>
      </c>
      <c r="E35" s="3155" t="n">
        <f>MATCH(B35,$B$2:$B$24,0)</f>
        <v>1</v>
      </c>
      <c r="F35" s="3113" t="str">
        <v>Priorizar proteção; ensaiar aceleração</v>
      </c>
      <c r="G35" s="3146" t="str">
        <v>RP1</v>
      </c>
    </row>
    <row r="36" ht="74" customHeight="1" s="2046" customFormat="1">
      <c r="A36" s="3113" t="str">
        <f>INDEX($A$2:$A$24,MATCH(B36,$B$2:$B$24,0))</f>
        <v>Imobilizar a louça</v>
      </c>
      <c r="B36" s="3113" t="str">
        <v>B</v>
      </c>
      <c r="C36" s="3113" t="str">
        <f>INDEX('Diagrama de Kano'!$D$2:$D$24,MATCH(B36,'Diagrama de Kano'!$B$2:$B$24,0))</f>
        <v>Básico</v>
      </c>
      <c r="D36" s="3155" t="n">
        <f>INDEX($C$2:$C$24,MATCH(B36,$B$2:$B$24,0))</f>
        <v>77</v>
      </c>
      <c r="E36" s="3155" t="n">
        <f>MATCH(B36,$B$2:$B$24,0)</f>
        <v>2</v>
      </c>
      <c r="F36" s="3113" t="str">
        <v>Priorizar imobilização; medir deslocamento</v>
      </c>
      <c r="G36" s="3146" t="str">
        <v>RP2</v>
      </c>
    </row>
    <row r="37" ht="74" customHeight="1" s="2046" customFormat="1">
      <c r="A37" s="3113" t="str">
        <f>INDEX($A$2:$A$24,MATCH(B37,$B$2:$B$24,0))</f>
        <v>Ser de fácil movimentação</v>
      </c>
      <c r="B37" s="3113" t="str">
        <v>F</v>
      </c>
      <c r="C37" s="3113" t="str">
        <f>INDEX('Diagrama de Kano'!$D$2:$D$24,MATCH(B37,'Diagrama de Kano'!$B$2:$B$24,0))</f>
        <v>Desempenho</v>
      </c>
      <c r="D37" s="3155" t="n">
        <f>INDEX($C$2:$C$24,MATCH(B37,$B$2:$B$24,0))</f>
        <v>70</v>
      </c>
      <c r="E37" s="3155" t="n">
        <f>MATCH(B37,$B$2:$B$24,0)</f>
        <v>3</v>
      </c>
      <c r="F37" s="3113" t="str">
        <v>Confrontar proteção com esforço e acesso</v>
      </c>
      <c r="G37" s="3146" t="str">
        <v>RP3, RP5</v>
      </c>
    </row>
    <row r="38" ht="74" customHeight="1" s="2046" customFormat="1">
      <c r="A38" s="3113" t="str">
        <f>INDEX($A$2:$A$24,MATCH(B38,$B$2:$B$24,0))</f>
        <v>Permitir conferência sem abrir</v>
      </c>
      <c r="B38" s="3113" t="str">
        <v>C</v>
      </c>
      <c r="C38" s="3113" t="str">
        <f>INDEX('Diagrama de Kano'!$D$2:$D$24,MATCH(B38,'Diagrama de Kano'!$B$2:$B$24,0))</f>
        <v>Atrativo</v>
      </c>
      <c r="D38" s="3155" t="n">
        <f>INDEX($C$2:$C$24,MATCH(B38,$B$2:$B$24,0))</f>
        <v>45</v>
      </c>
      <c r="E38" s="3155" t="n">
        <f>MATCH(B38,$B$2:$B$24,0)</f>
        <v>4</v>
      </c>
      <c r="F38" s="3113" t="str">
        <v>Atrativo de alta importância; comprovar inspeção da cerâmica</v>
      </c>
      <c r="G38" s="3146" t="str">
        <v>RP4</v>
      </c>
    </row>
    <row r="39" ht="74" customHeight="1" s="2046" customFormat="1">
      <c r="A39" s="3113" t="str">
        <f>INDEX($A$2:$A$24,MATCH(B39,$B$2:$B$24,0))</f>
        <v>Ser empilhável</v>
      </c>
      <c r="B39" s="3113" t="str">
        <v>K</v>
      </c>
      <c r="C39" s="3113" t="str">
        <f>INDEX('Diagrama de Kano'!$D$2:$D$24,MATCH(B39,'Diagrama de Kano'!$B$2:$B$24,0))</f>
        <v>Básico</v>
      </c>
      <c r="D39" s="3155" t="n">
        <f>INDEX($C$2:$C$24,MATCH(B39,$B$2:$B$24,0))</f>
        <v>17</v>
      </c>
      <c r="E39" s="3155" t="n">
        <f>MATCH(B39,$B$2:$B$24,0)</f>
        <v>12</v>
      </c>
      <c r="F39" s="3113" t="str">
        <v>Fora dos onze vitais; empilhamento continua exigido</v>
      </c>
      <c r="G39" s="3146" t="str">
        <v>RP11</v>
      </c>
    </row>
    <row r="40" ht="74" customHeight="1" s="2046" customFormat="1">
      <c r="A40" s="3113" t="str">
        <f>INDEX($A$2:$A$24,MATCH(B40,$B$2:$B$24,0))</f>
        <v>Ter identificação visível</v>
      </c>
      <c r="B40" s="3113" t="str">
        <v>N</v>
      </c>
      <c r="C40" s="3113" t="str">
        <f>INDEX('Diagrama de Kano'!$D$2:$D$24,MATCH(B40,'Diagrama de Kano'!$B$2:$B$24,0))</f>
        <v>Básico</v>
      </c>
      <c r="D40" s="3155" t="n">
        <f>INDEX($C$2:$C$24,MATCH(B40,$B$2:$B$24,0))</f>
        <v>2</v>
      </c>
      <c r="E40" s="3155" t="n">
        <f>MATCH(B40,$B$2:$B$24,0)</f>
        <v>21</v>
      </c>
      <c r="F40" s="3113" t="str">
        <v>Peso baixo; identificação e orientação permanecem</v>
      </c>
      <c r="G40" s="3146" t="str">
        <v>RP16, RP21</v>
      </c>
    </row>
    <row r="41" ht="74" customHeight="1" s="2046" customFormat="1">
      <c r="A41" s="3113" t="str">
        <f>INDEX($A$2:$A$24,MATCH(B41,$B$2:$B$24,0))</f>
        <v>Ter materiais recicláveis</v>
      </c>
      <c r="B41" s="3113" t="str">
        <v>S</v>
      </c>
      <c r="C41" s="3113" t="str">
        <f>INDEX('Diagrama de Kano'!$D$2:$D$24,MATCH(B41,'Diagrama de Kano'!$B$2:$B$24,0))</f>
        <v>Atrativo</v>
      </c>
      <c r="D41" s="3155" t="n">
        <f>INDEX($C$2:$C$24,MATCH(B41,$B$2:$B$24,0))</f>
        <v>0</v>
      </c>
      <c r="E41" s="3155" t="n">
        <f>MATCH(B41,$B$2:$B$24,0)</f>
        <v>23</v>
      </c>
      <c r="F41" s="3113" t="str">
        <v>Peso zero; meta de fim de vida permanece</v>
      </c>
      <c r="G41" s="3146" t="str">
        <v>RP19</v>
      </c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72" customHeight="1" s="2046" customFormat="1">
      <c r="A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B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C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D43" s="3135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E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F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G43" s="3126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mergeCells count="3">
    <mergeCell ref="A30:G30"/>
    <mergeCell ref="A33:G33"/>
    <mergeCell ref="A43:G43"/>
  </mergeCells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Letra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INDEX('Diagrama de Pareto'!$A$2:$A$24,MATCH($F3,'Diagrama de Pareto'!$B$2:$B$24,0))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inlineStr">
        <is>
          <t>A</t>
        </is>
      </c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INDEX('Diagrama de Pareto'!$A$2:$A$24,MATCH($F4,'Diagrama de Pareto'!$B$2:$B$24,0))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inlineStr">
        <is>
          <t>B</t>
        </is>
      </c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INDEX('Diagrama de Pareto'!$A$2:$A$24,MATCH($F5,'Diagrama de Pareto'!$B$2:$B$24,0))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inlineStr">
        <is>
          <t>F</t>
        </is>
      </c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INDEX('Diagrama de Pareto'!$A$2:$A$24,MATCH($F6,'Diagrama de Pareto'!$B$2:$B$24,0))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inlineStr">
        <is>
          <t>C</t>
        </is>
      </c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INDEX('Diagrama de Pareto'!$A$2:$A$24,MATCH($F7,'Diagrama de Pareto'!$B$2:$B$24,0))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inlineStr">
        <is>
          <t>G</t>
        </is>
      </c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INDEX('Diagrama de Pareto'!$A$2:$A$24,MATCH($F8,'Diagrama de Pareto'!$B$2:$B$24,0))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inlineStr">
        <is>
          <t>H</t>
        </is>
      </c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INDEX('Diagrama de Pareto'!$A$2:$A$24,MATCH($F9,'Diagrama de Pareto'!$B$2:$B$24,0))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inlineStr">
        <is>
          <t>D</t>
        </is>
      </c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INDEX('Diagrama de Pareto'!$A$2:$A$24,MATCH($F10,'Diagrama de Pareto'!$B$2:$B$24,0))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inlineStr">
        <is>
          <t>E</t>
        </is>
      </c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INDEX('Diagrama de Pareto'!$A$2:$A$24,MATCH($F11,'Diagrama de Pareto'!$B$2:$B$24,0))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inlineStr">
        <is>
          <t>W</t>
        </is>
      </c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INDEX('Diagrama de Pareto'!$A$2:$A$24,MATCH($F12,'Diagrama de Pareto'!$B$2:$B$24,0))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inlineStr">
        <is>
          <t>I</t>
        </is>
      </c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INDEX('Diagrama de Pareto'!$A$2:$A$24,MATCH($F13,'Diagrama de Pareto'!$B$2:$B$24,0))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inlineStr">
        <is>
          <t>K</t>
        </is>
      </c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INDEX('Diagrama de Pareto'!$A$2:$A$24,MATCH($F14,'Diagrama de Pareto'!$B$2:$B$24,0))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inlineStr">
        <is>
          <t>L</t>
        </is>
      </c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INDEX('Diagrama de Pareto'!$A$2:$A$24,MATCH($F15,'Diagrama de Pareto'!$B$2:$B$24,0))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inlineStr">
        <is>
          <t>P</t>
        </is>
      </c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INDEX('Diagrama de Pareto'!$A$2:$A$24,MATCH($F16,'Diagrama de Pareto'!$B$2:$B$24,0))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inlineStr">
        <is>
          <t>J</t>
        </is>
      </c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INDEX('Diagrama de Pareto'!$A$2:$A$24,MATCH($F17,'Diagrama de Pareto'!$B$2:$B$24,0))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inlineStr">
        <is>
          <t>Q</t>
        </is>
      </c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INDEX('Diagrama de Pareto'!$A$2:$A$24,MATCH($F18,'Diagrama de Pareto'!$B$2:$B$24,0))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inlineStr">
        <is>
          <t>M</t>
        </is>
      </c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INDEX('Diagrama de Pareto'!$A$2:$A$24,MATCH($F19,'Diagrama de Pareto'!$B$2:$B$24,0))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inlineStr">
        <is>
          <t>R</t>
        </is>
      </c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INDEX('Diagrama de Pareto'!$A$2:$A$24,MATCH($F20,'Diagrama de Pareto'!$B$2:$B$24,0))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inlineStr">
        <is>
          <t>O</t>
        </is>
      </c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INDEX('Diagrama de Pareto'!$A$2:$A$24,MATCH($F21,'Diagrama de Pareto'!$B$2:$B$24,0))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inlineStr">
        <is>
          <t>S</t>
        </is>
      </c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INDEX('Diagrama de Pareto'!$A$2:$A$24,MATCH($F22,'Diagrama de Pareto'!$B$2:$B$24,0))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inlineStr">
        <is>
          <t>T</t>
        </is>
      </c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INDEX('Diagrama de Pareto'!$A$2:$A$24,MATCH($F23,'Diagrama de Pareto'!$B$2:$B$24,0))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inlineStr">
        <is>
          <t>N</t>
        </is>
      </c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INDEX('Diagrama de Pareto'!$A$2:$A$24,MATCH($F24,'Diagrama de Pareto'!$B$2:$B$24,0))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inlineStr">
        <is>
          <t>U</t>
        </is>
      </c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INDEX('Diagrama de Pareto'!$A$2:$A$24,MATCH($F25,'Diagrama de Pareto'!$B$2:$B$24,0))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inlineStr">
        <is>
          <t>V</t>
        </is>
      </c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528" t="inlineStr">
        <is>
          <t>A coluna "Letra" liga cada requisito de projeto ao requisito do cliente por busca, não por posição. Isso permite reordenar o Pareto sem quebrar o vínculo — foi por referência posicional que a pontuação de dez requisitos ficou trocada na versão anterior.</t>
        </is>
      </c>
    </row>
    <row r="30" ht="15.75" customHeight="1" s="496">
      <c r="A30" s="186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2">
    <mergeCell ref="B29:I30"/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3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3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3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1</v>
      </c>
      <c r="P16" s="39" t="n">
        <v>0</v>
      </c>
      <c r="Q16" s="39" t="n">
        <v>0</v>
      </c>
      <c r="R16" s="39" t="n">
        <v>0</v>
      </c>
      <c r="S16" s="39" t="n">
        <v>3</v>
      </c>
      <c r="T16" s="39" t="n">
        <v>0</v>
      </c>
      <c r="U16" s="39" t="n">
        <v>0</v>
      </c>
      <c r="V16" s="39" t="n">
        <v>0</v>
      </c>
      <c r="W16" s="39" t="n">
        <v>3</v>
      </c>
      <c r="X16" s="39" t="n">
        <v>0</v>
      </c>
      <c r="Y16" s="39" t="n">
        <v>0</v>
      </c>
      <c r="Z16" s="39" t="n">
        <v>0</v>
      </c>
      <c r="AA16" s="39" t="n">
        <v>3</v>
      </c>
      <c r="AB16" s="39" t="n">
        <v>9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0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9</v>
      </c>
      <c r="P17" s="39" t="n">
        <v>3</v>
      </c>
      <c r="Q17" s="39" t="n">
        <v>0</v>
      </c>
      <c r="R17" s="39" t="n">
        <v>0</v>
      </c>
      <c r="S17" s="39" t="n">
        <v>3</v>
      </c>
      <c r="T17" s="39" t="n">
        <v>1</v>
      </c>
      <c r="U17" s="39" t="n">
        <v>1</v>
      </c>
      <c r="V17" s="39" t="n">
        <v>0</v>
      </c>
      <c r="W17" s="39" t="n">
        <v>3</v>
      </c>
      <c r="X17" s="39" t="n">
        <v>0</v>
      </c>
      <c r="Y17" s="39" t="n">
        <v>1</v>
      </c>
      <c r="Z17" s="39" t="n">
        <v>0</v>
      </c>
      <c r="AA17" s="39" t="n">
        <v>3</v>
      </c>
      <c r="AB17" s="39" t="n">
        <v>1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0</v>
      </c>
      <c r="G18" s="39" t="n">
        <v>0</v>
      </c>
      <c r="H18" s="39" t="n">
        <v>0</v>
      </c>
      <c r="I18" s="39" t="n">
        <v>0</v>
      </c>
      <c r="J18" s="39" t="n">
        <v>1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9</v>
      </c>
      <c r="Q18" s="39" t="n">
        <v>0</v>
      </c>
      <c r="R18" s="39" t="n">
        <v>0</v>
      </c>
      <c r="S18" s="39" t="n">
        <v>0</v>
      </c>
      <c r="T18" s="39" t="n">
        <v>0</v>
      </c>
      <c r="U18" s="39" t="n">
        <v>0</v>
      </c>
      <c r="V18" s="39" t="n">
        <v>0</v>
      </c>
      <c r="W18" s="39" t="n">
        <v>1</v>
      </c>
      <c r="X18" s="39" t="n">
        <v>3</v>
      </c>
      <c r="Y18" s="39" t="n">
        <v>0</v>
      </c>
      <c r="Z18" s="39" t="n">
        <v>1</v>
      </c>
      <c r="AA18" s="39" t="n">
        <v>1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1</v>
      </c>
      <c r="G19" s="39" t="n">
        <v>0</v>
      </c>
      <c r="H19" s="39" t="n">
        <v>0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3</v>
      </c>
      <c r="N19" s="39" t="n">
        <v>3</v>
      </c>
      <c r="O19" s="39" t="n">
        <v>0</v>
      </c>
      <c r="P19" s="39" t="n">
        <v>0</v>
      </c>
      <c r="Q19" s="39" t="n">
        <v>9</v>
      </c>
      <c r="R19" s="39" t="n">
        <v>0</v>
      </c>
      <c r="S19" s="39" t="n">
        <v>0</v>
      </c>
      <c r="T19" s="39" t="n">
        <v>1</v>
      </c>
      <c r="U19" s="39" t="n">
        <v>1</v>
      </c>
      <c r="V19" s="39" t="n">
        <v>0</v>
      </c>
      <c r="W19" s="39" t="n">
        <v>0</v>
      </c>
      <c r="X19" s="39" t="n">
        <v>0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3</v>
      </c>
      <c r="M20" s="39" t="n">
        <v>0</v>
      </c>
      <c r="N20" s="39" t="n">
        <v>0</v>
      </c>
      <c r="O20" s="39" t="n">
        <v>0</v>
      </c>
      <c r="P20" s="39" t="n">
        <v>0</v>
      </c>
      <c r="Q20" s="39" t="n">
        <v>0</v>
      </c>
      <c r="R20" s="39" t="n">
        <v>0</v>
      </c>
      <c r="S20" s="39" t="n">
        <v>0</v>
      </c>
      <c r="T20" s="39" t="n">
        <v>0</v>
      </c>
      <c r="U20" s="39" t="n">
        <v>0</v>
      </c>
      <c r="V20" s="39" t="n">
        <v>1</v>
      </c>
      <c r="W20" s="39" t="n">
        <v>9</v>
      </c>
      <c r="X20" s="39" t="n">
        <v>1</v>
      </c>
      <c r="Y20" s="39" t="n">
        <v>3</v>
      </c>
      <c r="Z20" s="39" t="n">
        <v>3</v>
      </c>
      <c r="AA20" s="39" t="n">
        <v>3</v>
      </c>
      <c r="AB20" s="39" t="n">
        <v>9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0</v>
      </c>
      <c r="M21" s="39" t="n">
        <v>3</v>
      </c>
      <c r="N21" s="39" t="n">
        <v>0</v>
      </c>
      <c r="O21" s="39" t="n">
        <v>1</v>
      </c>
      <c r="P21" s="39" t="n">
        <v>0</v>
      </c>
      <c r="Q21" s="39" t="n">
        <v>3</v>
      </c>
      <c r="R21" s="39" t="n">
        <v>0</v>
      </c>
      <c r="S21" s="39" t="n">
        <v>9</v>
      </c>
      <c r="T21" s="39" t="n">
        <v>0</v>
      </c>
      <c r="U21" s="39" t="n">
        <v>3</v>
      </c>
      <c r="V21" s="39" t="n">
        <v>0</v>
      </c>
      <c r="W21" s="39" t="n">
        <v>0</v>
      </c>
      <c r="X21" s="39" t="n">
        <v>0</v>
      </c>
      <c r="Y21" s="39" t="n">
        <v>1</v>
      </c>
      <c r="Z21" s="39" t="n">
        <v>0</v>
      </c>
      <c r="AA21" s="39" t="n">
        <v>1</v>
      </c>
      <c r="AB21" s="39" t="n">
        <v>3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3</v>
      </c>
      <c r="G22" s="39" t="n">
        <v>0</v>
      </c>
      <c r="H22" s="39" t="n">
        <v>3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1</v>
      </c>
      <c r="Q22" s="39" t="n">
        <v>1</v>
      </c>
      <c r="R22" s="39" t="n">
        <v>9</v>
      </c>
      <c r="S22" s="39" t="n">
        <v>1</v>
      </c>
      <c r="T22" s="39" t="n">
        <v>0</v>
      </c>
      <c r="U22" s="39" t="n">
        <v>3</v>
      </c>
      <c r="V22" s="39" t="n">
        <v>0</v>
      </c>
      <c r="W22" s="39" t="n">
        <v>0</v>
      </c>
      <c r="X22" s="39" t="n">
        <v>3</v>
      </c>
      <c r="Y22" s="39" t="n">
        <v>0</v>
      </c>
      <c r="Z22" s="39" t="n">
        <v>0</v>
      </c>
      <c r="AA22" s="39" t="n">
        <v>0</v>
      </c>
      <c r="AB22" s="39" t="n">
        <v>1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Pareto'!B18</f>
        <v/>
      </c>
      <c r="C23" s="24">
        <f>'Diagrama de Pareto'!A18</f>
        <v/>
      </c>
      <c r="D23" s="164">
        <f>'Diagrama de Pareto'!C18</f>
        <v/>
      </c>
      <c r="E23" s="251">
        <f>'Diagrama de Pareto'!F18</f>
        <v/>
      </c>
      <c r="F23" s="39" t="n">
        <v>0</v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1</v>
      </c>
      <c r="R23" s="39" t="n">
        <v>1</v>
      </c>
      <c r="S23" s="39" t="n">
        <v>3</v>
      </c>
      <c r="T23" s="39" t="n">
        <v>0</v>
      </c>
      <c r="U23" s="39" t="n">
        <v>9</v>
      </c>
      <c r="V23" s="39" t="n">
        <v>0</v>
      </c>
      <c r="W23" s="39" t="n">
        <v>0</v>
      </c>
      <c r="X23" s="39" t="n">
        <v>0</v>
      </c>
      <c r="Y23" s="39" t="n">
        <v>0</v>
      </c>
      <c r="Z23" s="39" t="n">
        <v>0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Pareto'!B19</f>
        <v/>
      </c>
      <c r="C24" s="24">
        <f>'Diagrama de Pareto'!A19</f>
        <v/>
      </c>
      <c r="D24" s="164">
        <f>'Diagrama de Pareto'!C19</f>
        <v/>
      </c>
      <c r="E24" s="251">
        <f>'Diagrama de Pareto'!F19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0</v>
      </c>
      <c r="M24" s="39" t="n">
        <v>0</v>
      </c>
      <c r="N24" s="39" t="n">
        <v>0</v>
      </c>
      <c r="O24" s="39" t="n">
        <v>1</v>
      </c>
      <c r="P24" s="39" t="n">
        <v>1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3</v>
      </c>
      <c r="X24" s="39" t="n">
        <v>0</v>
      </c>
      <c r="Y24" s="39" t="n">
        <v>9</v>
      </c>
      <c r="Z24" s="39" t="n">
        <v>0</v>
      </c>
      <c r="AA24" s="39" t="n">
        <v>3</v>
      </c>
      <c r="AB24" s="39" t="n">
        <v>3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Pareto'!B20</f>
        <v/>
      </c>
      <c r="C25" s="24">
        <f>'Diagrama de Pareto'!A20</f>
        <v/>
      </c>
      <c r="D25" s="164">
        <f>'Diagrama de Pareto'!C20</f>
        <v/>
      </c>
      <c r="E25" s="251">
        <f>'Diagrama de Pareto'!F20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0</v>
      </c>
      <c r="M25" s="39" t="n">
        <v>0</v>
      </c>
      <c r="N25" s="39" t="n">
        <v>0</v>
      </c>
      <c r="O25" s="39" t="n">
        <v>3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3</v>
      </c>
      <c r="X25" s="39" t="n">
        <v>1</v>
      </c>
      <c r="Y25" s="39" t="n">
        <v>3</v>
      </c>
      <c r="Z25" s="39" t="n">
        <v>0</v>
      </c>
      <c r="AA25" s="39" t="n">
        <v>9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Pareto'!B21</f>
        <v/>
      </c>
      <c r="C26" s="24">
        <f>'Diagrama de Pareto'!A21</f>
        <v/>
      </c>
      <c r="D26" s="164">
        <f>'Diagrama de Pareto'!C21</f>
        <v/>
      </c>
      <c r="E26" s="251">
        <f>'Diagrama de Pareto'!F21</f>
        <v/>
      </c>
      <c r="F26" s="39" t="n">
        <v>0</v>
      </c>
      <c r="G26" s="39" t="n">
        <v>1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1</v>
      </c>
      <c r="M26" s="39" t="n">
        <v>3</v>
      </c>
      <c r="N26" s="39" t="n">
        <v>0</v>
      </c>
      <c r="O26" s="39" t="n">
        <v>0</v>
      </c>
      <c r="P26" s="39" t="n">
        <v>0</v>
      </c>
      <c r="Q26" s="39" t="n">
        <v>0</v>
      </c>
      <c r="R26" s="39" t="n">
        <v>0</v>
      </c>
      <c r="S26" s="39" t="n">
        <v>0</v>
      </c>
      <c r="T26" s="39" t="n">
        <v>9</v>
      </c>
      <c r="U26" s="39" t="n">
        <v>0</v>
      </c>
      <c r="V26" s="39" t="n">
        <v>3</v>
      </c>
      <c r="W26" s="39" t="n">
        <v>1</v>
      </c>
      <c r="X26" s="39" t="n">
        <v>0</v>
      </c>
      <c r="Y26" s="39" t="n">
        <v>3</v>
      </c>
      <c r="Z26" s="39" t="n">
        <v>0</v>
      </c>
      <c r="AA26" s="39" t="n">
        <v>0</v>
      </c>
      <c r="AB26" s="39" t="n">
        <v>3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Pareto'!B22</f>
        <v/>
      </c>
      <c r="C27" s="24">
        <f>'Diagrama de Pareto'!A22</f>
        <v/>
      </c>
      <c r="D27" s="164">
        <f>'Diagrama de Pareto'!C22</f>
        <v/>
      </c>
      <c r="E27" s="251">
        <f>'Diagrama de Pareto'!F22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3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Pareto'!B23</f>
        <v/>
      </c>
      <c r="C28" s="24">
        <f>'Diagrama de Pareto'!A23</f>
        <v/>
      </c>
      <c r="D28" s="164">
        <f>'Diagrama de Pareto'!C23</f>
        <v/>
      </c>
      <c r="E28" s="251">
        <f>'Diagrama de Pareto'!F23</f>
        <v/>
      </c>
      <c r="F28" s="39" t="n">
        <v>0</v>
      </c>
      <c r="G28" s="39" t="n">
        <v>0</v>
      </c>
      <c r="H28" s="39" t="n">
        <v>0</v>
      </c>
      <c r="I28" s="39" t="n">
        <v>3</v>
      </c>
      <c r="J28" s="39" t="n">
        <v>0</v>
      </c>
      <c r="K28" s="39" t="n">
        <v>1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0</v>
      </c>
      <c r="Q28" s="39" t="n">
        <v>0</v>
      </c>
      <c r="R28" s="39" t="n">
        <v>0</v>
      </c>
      <c r="S28" s="39" t="n">
        <v>1</v>
      </c>
      <c r="T28" s="39" t="n">
        <v>3</v>
      </c>
      <c r="U28" s="39" t="n">
        <v>0</v>
      </c>
      <c r="V28" s="39" t="n">
        <v>9</v>
      </c>
      <c r="W28" s="39" t="n">
        <v>0</v>
      </c>
      <c r="X28" s="39" t="n">
        <v>0</v>
      </c>
      <c r="Y28" s="39" t="n">
        <v>0</v>
      </c>
      <c r="Z28" s="39" t="n">
        <v>3</v>
      </c>
      <c r="AA28" s="39" t="n">
        <v>0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Pareto'!B24</f>
        <v/>
      </c>
      <c r="C29" s="24">
        <f>'Diagrama de Pareto'!A24</f>
        <v/>
      </c>
      <c r="D29" s="164">
        <f>'Diagrama de Pareto'!C24</f>
        <v/>
      </c>
      <c r="E29" s="251">
        <f>'Diagrama de Pareto'!F24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1</v>
      </c>
      <c r="M29" s="39" t="n">
        <v>0</v>
      </c>
      <c r="N29" s="39" t="n">
        <v>0</v>
      </c>
      <c r="O29" s="39" t="n">
        <v>0</v>
      </c>
      <c r="P29" s="39" t="n">
        <v>3</v>
      </c>
      <c r="Q29" s="39" t="n">
        <v>0</v>
      </c>
      <c r="R29" s="39" t="n">
        <v>0</v>
      </c>
      <c r="S29" s="39" t="n">
        <v>0</v>
      </c>
      <c r="T29" s="39" t="n">
        <v>0</v>
      </c>
      <c r="U29" s="39" t="n">
        <v>0</v>
      </c>
      <c r="V29" s="39" t="n">
        <v>0</v>
      </c>
      <c r="W29" s="39" t="n">
        <v>1</v>
      </c>
      <c r="X29" s="39" t="n">
        <v>9</v>
      </c>
      <c r="Y29" s="39" t="n">
        <v>0</v>
      </c>
      <c r="Z29" s="39" t="n">
        <v>0</v>
      </c>
      <c r="AA29" s="39" t="n">
        <v>0</v>
      </c>
      <c r="AB29" s="39" t="n">
        <v>1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539">
        <f>SUMPRODUCT($D$7:$D$29,F7:F29)</f>
        <v/>
      </c>
      <c r="G30" s="539">
        <f>SUMPRODUCT($D$7:$D$29,G7:G29)</f>
        <v/>
      </c>
      <c r="H30" s="539">
        <f>SUMPRODUCT($D$7:$D$29,H7:H29)</f>
        <v/>
      </c>
      <c r="I30" s="539">
        <f>SUMPRODUCT($D$7:$D$29,I7:I29)</f>
        <v/>
      </c>
      <c r="J30" s="539">
        <f>SUMPRODUCT($D$7:$D$29,J7:J29)</f>
        <v/>
      </c>
      <c r="K30" s="539">
        <f>SUMPRODUCT($D$7:$D$29,K7:K29)</f>
        <v/>
      </c>
      <c r="L30" s="539">
        <f>SUMPRODUCT($D$7:$D$29,L7:L29)</f>
        <v/>
      </c>
      <c r="M30" s="539">
        <f>SUMPRODUCT($D$7:$D$29,M7:M29)</f>
        <v/>
      </c>
      <c r="N30" s="539">
        <f>SUMPRODUCT($D$7:$D$29,N7:N29)</f>
        <v/>
      </c>
      <c r="O30" s="539">
        <f>SUMPRODUCT($D$7:$D$29,O7:O29)</f>
        <v/>
      </c>
      <c r="P30" s="539">
        <f>SUMPRODUCT($D$7:$D$29,P7:P29)</f>
        <v/>
      </c>
      <c r="Q30" s="539">
        <f>SUMPRODUCT($D$7:$D$29,Q7:Q29)</f>
        <v/>
      </c>
      <c r="R30" s="539">
        <f>SUMPRODUCT($D$7:$D$29,R7:R29)</f>
        <v/>
      </c>
      <c r="S30" s="539">
        <f>SUMPRODUCT($D$7:$D$29,S7:S29)</f>
        <v/>
      </c>
      <c r="T30" s="539">
        <f>SUMPRODUCT($D$7:$D$29,T7:T29)</f>
        <v/>
      </c>
      <c r="U30" s="539">
        <f>SUMPRODUCT($D$7:$D$29,U7:U29)</f>
        <v/>
      </c>
      <c r="V30" s="539">
        <f>SUMPRODUCT($D$7:$D$29,V7:V29)</f>
        <v/>
      </c>
      <c r="W30" s="539">
        <f>SUMPRODUCT($D$7:$D$29,W7:W29)</f>
        <v/>
      </c>
      <c r="X30" s="539">
        <f>SUMPRODUCT($D$7:$D$29,X7:X29)</f>
        <v/>
      </c>
      <c r="Y30" s="539">
        <f>SUMPRODUCT($D$7:$D$29,Y7:Y29)</f>
        <v/>
      </c>
      <c r="Z30" s="539">
        <f>SUMPRODUCT($D$7:$D$29,Z7:Z29)</f>
        <v/>
      </c>
      <c r="AA30" s="539">
        <f>SUMPRODUCT($D$7:$D$29,AA7:AA29)</f>
        <v/>
      </c>
      <c r="AB30" s="53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531" t="inlineStr">
        <is>
          <t>Relações revisadas nesta rodada</t>
        </is>
      </c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532" t="inlineStr">
        <is>
          <t>Requisito</t>
        </is>
      </c>
      <c r="C45" s="532" t="inlineStr">
        <is>
          <t>RP</t>
        </is>
      </c>
      <c r="D45" s="532" t="inlineStr">
        <is>
          <t>Valor</t>
        </is>
      </c>
      <c r="E45" s="532" t="inlineStr">
        <is>
          <t>Justificativa</t>
        </is>
      </c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533" t="inlineStr">
        <is>
          <t>O</t>
        </is>
      </c>
      <c r="C46" s="533" t="inlineStr">
        <is>
          <t>RP23</t>
        </is>
      </c>
      <c r="D46" s="533" t="n">
        <v>9</v>
      </c>
      <c r="E46" s="533" t="inlineStr">
        <is>
          <t>O número de ciclos é o denominador do custo por ciclo: é a relação mais forte que faltava</t>
        </is>
      </c>
      <c r="F46" s="534" t="n"/>
      <c r="G46" s="534" t="n"/>
      <c r="H46" s="534" t="n"/>
      <c r="I46" s="534" t="n"/>
      <c r="J46" s="534" t="n"/>
      <c r="K46" s="534" t="n"/>
      <c r="L46" s="534" t="n"/>
      <c r="M46" s="534" t="n"/>
      <c r="N46" s="534" t="n"/>
      <c r="O46" s="534" t="n"/>
      <c r="P46" s="535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533" t="inlineStr">
        <is>
          <t>A</t>
        </is>
      </c>
      <c r="C47" s="533" t="inlineStr">
        <is>
          <t>RP2</t>
        </is>
      </c>
      <c r="D47" s="533" t="n">
        <v>3</v>
      </c>
      <c r="E47" s="533" t="inlineStr">
        <is>
          <t>Imobilizar reduz o impacto que chega à peça: amortecimento e imobilização são acoplados</t>
        </is>
      </c>
      <c r="F47" s="534" t="n"/>
      <c r="G47" s="534" t="n"/>
      <c r="H47" s="534" t="n"/>
      <c r="I47" s="534" t="n"/>
      <c r="J47" s="534" t="n"/>
      <c r="K47" s="534" t="n"/>
      <c r="L47" s="534" t="n"/>
      <c r="M47" s="534" t="n"/>
      <c r="N47" s="534" t="n"/>
      <c r="O47" s="534" t="n"/>
      <c r="P47" s="535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533" t="inlineStr">
        <is>
          <t>F</t>
        </is>
      </c>
      <c r="C48" s="533" t="inlineStr">
        <is>
          <t>RP5</t>
        </is>
      </c>
      <c r="D48" s="533" t="n">
        <v>3</v>
      </c>
      <c r="E48" s="533" t="inlineStr">
        <is>
          <t>Ponto de pega definido é o que viabiliza movimentar o conjunto</t>
        </is>
      </c>
      <c r="F48" s="534" t="n"/>
      <c r="G48" s="534" t="n"/>
      <c r="H48" s="534" t="n"/>
      <c r="I48" s="534" t="n"/>
      <c r="J48" s="534" t="n"/>
      <c r="K48" s="534" t="n"/>
      <c r="L48" s="534" t="n"/>
      <c r="M48" s="534" t="n"/>
      <c r="N48" s="534" t="n"/>
      <c r="O48" s="534" t="n"/>
      <c r="P48" s="535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533" t="inlineStr">
        <is>
          <t>E</t>
        </is>
      </c>
      <c r="C49" s="533" t="inlineStr">
        <is>
          <t>RP14</t>
        </is>
      </c>
      <c r="D49" s="533" t="n">
        <v>3</v>
      </c>
      <c r="E49" s="533" t="inlineStr">
        <is>
          <t>O volume por peça determina quantos conjuntos cabem no veículo</t>
        </is>
      </c>
      <c r="F49" s="534" t="n"/>
      <c r="G49" s="534" t="n"/>
      <c r="H49" s="534" t="n"/>
      <c r="I49" s="534" t="n"/>
      <c r="J49" s="534" t="n"/>
      <c r="K49" s="534" t="n"/>
      <c r="L49" s="534" t="n"/>
      <c r="M49" s="534" t="n"/>
      <c r="N49" s="534" t="n"/>
      <c r="O49" s="534" t="n"/>
      <c r="P49" s="535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533" t="inlineStr">
        <is>
          <t>K</t>
        </is>
      </c>
      <c r="C50" s="533" t="inlineStr">
        <is>
          <t>RP9</t>
        </is>
      </c>
      <c r="D50" s="533" t="n">
        <v>3</v>
      </c>
      <c r="E50" s="533" t="inlineStr">
        <is>
          <t>Empilhar depende diretamente da estabilidade da pilha</t>
        </is>
      </c>
      <c r="F50" s="534" t="n"/>
      <c r="G50" s="534" t="n"/>
      <c r="H50" s="534" t="n"/>
      <c r="I50" s="534" t="n"/>
      <c r="J50" s="534" t="n"/>
      <c r="K50" s="534" t="n"/>
      <c r="L50" s="534" t="n"/>
      <c r="M50" s="534" t="n"/>
      <c r="N50" s="534" t="n"/>
      <c r="O50" s="534" t="n"/>
      <c r="P50" s="535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533" t="inlineStr">
        <is>
          <t>K</t>
        </is>
      </c>
      <c r="C51" s="533" t="inlineStr">
        <is>
          <t>RP8</t>
        </is>
      </c>
      <c r="D51" s="533" t="n">
        <v>3</v>
      </c>
      <c r="E51" s="533" t="inlineStr">
        <is>
          <t>O empilhamento acontece sobre o palete</t>
        </is>
      </c>
      <c r="F51" s="534" t="n"/>
      <c r="G51" s="534" t="n"/>
      <c r="H51" s="534" t="n"/>
      <c r="I51" s="534" t="n"/>
      <c r="J51" s="534" t="n"/>
      <c r="K51" s="534" t="n"/>
      <c r="L51" s="534" t="n"/>
      <c r="M51" s="534" t="n"/>
      <c r="N51" s="534" t="n"/>
      <c r="O51" s="534" t="n"/>
      <c r="P51" s="535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533" t="inlineStr">
        <is>
          <t>J</t>
        </is>
      </c>
      <c r="C52" s="533" t="inlineStr">
        <is>
          <t>RP8</t>
        </is>
      </c>
      <c r="D52" s="533" t="n">
        <v>3</v>
      </c>
      <c r="E52" s="533" t="inlineStr">
        <is>
          <t>Compacidade governa o aproveitamento da área do palete</t>
        </is>
      </c>
      <c r="F52" s="534" t="n"/>
      <c r="G52" s="534" t="n"/>
      <c r="H52" s="534" t="n"/>
      <c r="I52" s="534" t="n"/>
      <c r="J52" s="534" t="n"/>
      <c r="K52" s="534" t="n"/>
      <c r="L52" s="534" t="n"/>
      <c r="M52" s="534" t="n"/>
      <c r="N52" s="534" t="n"/>
      <c r="O52" s="534" t="n"/>
      <c r="P52" s="535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533" t="inlineStr">
        <is>
          <t>J</t>
        </is>
      </c>
      <c r="C53" s="533" t="inlineStr">
        <is>
          <t>RP23</t>
        </is>
      </c>
      <c r="D53" s="533" t="n">
        <v>3</v>
      </c>
      <c r="E53" s="533" t="inlineStr">
        <is>
          <t>Volume por peça dilui o frete e entra no custo por ciclo</t>
        </is>
      </c>
      <c r="F53" s="534" t="n"/>
      <c r="G53" s="534" t="n"/>
      <c r="H53" s="534" t="n"/>
      <c r="I53" s="534" t="n"/>
      <c r="J53" s="534" t="n"/>
      <c r="K53" s="534" t="n"/>
      <c r="L53" s="534" t="n"/>
      <c r="M53" s="534" t="n"/>
      <c r="N53" s="534" t="n"/>
      <c r="O53" s="534" t="n"/>
      <c r="P53" s="535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533" t="inlineStr">
        <is>
          <t>O</t>
        </is>
      </c>
      <c r="C54" s="533" t="inlineStr">
        <is>
          <t>RP21</t>
        </is>
      </c>
      <c r="D54" s="533" t="n">
        <v>3</v>
      </c>
      <c r="E54" s="533" t="inlineStr">
        <is>
          <t>Contar ciclos exige identificar a unidade</t>
        </is>
      </c>
      <c r="F54" s="534" t="n"/>
      <c r="G54" s="534" t="n"/>
      <c r="H54" s="534" t="n"/>
      <c r="I54" s="534" t="n"/>
      <c r="J54" s="534" t="n"/>
      <c r="K54" s="534" t="n"/>
      <c r="L54" s="534" t="n"/>
      <c r="M54" s="534" t="n"/>
      <c r="N54" s="534" t="n"/>
      <c r="O54" s="534" t="n"/>
      <c r="P54" s="535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533" t="inlineStr">
        <is>
          <t>Q</t>
        </is>
      </c>
      <c r="C55" s="533" t="inlineStr">
        <is>
          <t>RP20</t>
        </is>
      </c>
      <c r="D55" s="533" t="n">
        <v>3</v>
      </c>
      <c r="E55" s="533" t="inlineStr">
        <is>
          <t>Modularidade é o que torna a manutenção simples</t>
        </is>
      </c>
      <c r="F55" s="534" t="n"/>
      <c r="G55" s="534" t="n"/>
      <c r="H55" s="534" t="n"/>
      <c r="I55" s="534" t="n"/>
      <c r="J55" s="534" t="n"/>
      <c r="K55" s="534" t="n"/>
      <c r="L55" s="534" t="n"/>
      <c r="M55" s="534" t="n"/>
      <c r="N55" s="534" t="n"/>
      <c r="O55" s="534" t="n"/>
      <c r="P55" s="535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533" t="inlineStr">
        <is>
          <t>Q</t>
        </is>
      </c>
      <c r="C56" s="533" t="inlineStr">
        <is>
          <t>RP23</t>
        </is>
      </c>
      <c r="D56" s="533" t="n">
        <v>3</v>
      </c>
      <c r="E56" s="533" t="inlineStr">
        <is>
          <t>Tempo de manutenção é custo lançado em cada ciclo</t>
        </is>
      </c>
      <c r="F56" s="534" t="n"/>
      <c r="G56" s="534" t="n"/>
      <c r="H56" s="534" t="n"/>
      <c r="I56" s="534" t="n"/>
      <c r="J56" s="534" t="n"/>
      <c r="K56" s="534" t="n"/>
      <c r="L56" s="534" t="n"/>
      <c r="M56" s="534" t="n"/>
      <c r="N56" s="534" t="n"/>
      <c r="O56" s="534" t="n"/>
      <c r="P56" s="535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533" t="inlineStr">
        <is>
          <t>Q</t>
        </is>
      </c>
      <c r="C57" s="533" t="inlineStr">
        <is>
          <t>RP17</t>
        </is>
      </c>
      <c r="D57" s="533" t="n">
        <v>3</v>
      </c>
      <c r="E57" s="533" t="inlineStr">
        <is>
          <t>Não se recondiciona o que não se desmonta</t>
        </is>
      </c>
      <c r="F57" s="534" t="n"/>
      <c r="G57" s="534" t="n"/>
      <c r="H57" s="534" t="n"/>
      <c r="I57" s="534" t="n"/>
      <c r="J57" s="534" t="n"/>
      <c r="K57" s="534" t="n"/>
      <c r="L57" s="534" t="n"/>
      <c r="M57" s="534" t="n"/>
      <c r="N57" s="534" t="n"/>
      <c r="O57" s="534" t="n"/>
      <c r="P57" s="535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533" t="inlineStr">
        <is>
          <t>R</t>
        </is>
      </c>
      <c r="C58" s="533" t="inlineStr">
        <is>
          <t>RP15</t>
        </is>
      </c>
      <c r="D58" s="533" t="n">
        <v>3</v>
      </c>
      <c r="E58" s="533" t="inlineStr">
        <is>
          <t>Desmontar é pré-condição do recondicionamento</t>
        </is>
      </c>
      <c r="F58" s="534" t="n"/>
      <c r="G58" s="534" t="n"/>
      <c r="H58" s="534" t="n"/>
      <c r="I58" s="534" t="n"/>
      <c r="J58" s="534" t="n"/>
      <c r="K58" s="534" t="n"/>
      <c r="L58" s="534" t="n"/>
      <c r="M58" s="534" t="n"/>
      <c r="N58" s="534" t="n"/>
      <c r="O58" s="534" t="n"/>
      <c r="P58" s="535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533" t="inlineStr">
        <is>
          <t>T</t>
        </is>
      </c>
      <c r="C59" s="533" t="inlineStr">
        <is>
          <t>RP23</t>
        </is>
      </c>
      <c r="D59" s="533" t="n">
        <v>3</v>
      </c>
      <c r="E59" s="533" t="inlineStr">
        <is>
          <t>Trocar um módulo em vez do conjunto inteiro reduz o custo por ciclo</t>
        </is>
      </c>
      <c r="F59" s="534" t="n"/>
      <c r="G59" s="534" t="n"/>
      <c r="H59" s="534" t="n"/>
      <c r="I59" s="534" t="n"/>
      <c r="J59" s="534" t="n"/>
      <c r="K59" s="534" t="n"/>
      <c r="L59" s="534" t="n"/>
      <c r="M59" s="534" t="n"/>
      <c r="N59" s="534" t="n"/>
      <c r="O59" s="534" t="n"/>
      <c r="P59" s="535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533" t="inlineStr">
        <is>
          <t>N</t>
        </is>
      </c>
      <c r="C60" s="533" t="inlineStr">
        <is>
          <t>RP16</t>
        </is>
      </c>
      <c r="D60" s="533" t="n">
        <v>3</v>
      </c>
      <c r="E60" s="533" t="inlineStr">
        <is>
          <t>Identificação visível e distância de leitura medem o mesmo atributo</t>
        </is>
      </c>
      <c r="F60" s="534" t="n"/>
      <c r="G60" s="534" t="n"/>
      <c r="H60" s="534" t="n"/>
      <c r="I60" s="534" t="n"/>
      <c r="J60" s="534" t="n"/>
      <c r="K60" s="534" t="n"/>
      <c r="L60" s="534" t="n"/>
      <c r="M60" s="534" t="n"/>
      <c r="N60" s="534" t="n"/>
      <c r="O60" s="534" t="n"/>
      <c r="P60" s="535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533" t="inlineStr">
        <is>
          <t>U</t>
        </is>
      </c>
      <c r="C61" s="533" t="inlineStr">
        <is>
          <t>RP10</t>
        </is>
      </c>
      <c r="D61" s="533" t="n">
        <v>3</v>
      </c>
      <c r="E61" s="533" t="inlineStr">
        <is>
          <t>Menos etapas de montagem é o que reduz as etapas até o uso correto</t>
        </is>
      </c>
      <c r="F61" s="534" t="n"/>
      <c r="G61" s="534" t="n"/>
      <c r="H61" s="534" t="n"/>
      <c r="I61" s="534" t="n"/>
      <c r="J61" s="534" t="n"/>
      <c r="K61" s="534" t="n"/>
      <c r="L61" s="534" t="n"/>
      <c r="M61" s="534" t="n"/>
      <c r="N61" s="534" t="n"/>
      <c r="O61" s="534" t="n"/>
      <c r="P61" s="535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533" t="inlineStr">
        <is>
          <t>I</t>
        </is>
      </c>
      <c r="C62" s="533" t="inlineStr">
        <is>
          <t>RP22</t>
        </is>
      </c>
      <c r="D62" s="533" t="n">
        <v>3</v>
      </c>
      <c r="E62" s="533" t="inlineStr">
        <is>
          <t>As etapas de montagem determinam a intuitividade percebida (era 1)</t>
        </is>
      </c>
      <c r="F62" s="534" t="n"/>
      <c r="G62" s="534" t="n"/>
      <c r="H62" s="534" t="n"/>
      <c r="I62" s="534" t="n"/>
      <c r="J62" s="534" t="n"/>
      <c r="K62" s="534" t="n"/>
      <c r="L62" s="534" t="n"/>
      <c r="M62" s="534" t="n"/>
      <c r="N62" s="534" t="n"/>
      <c r="O62" s="534" t="n"/>
      <c r="P62" s="535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533" t="inlineStr">
        <is>
          <t>O</t>
        </is>
      </c>
      <c r="C63" s="533" t="inlineStr">
        <is>
          <t>RP17</t>
        </is>
      </c>
      <c r="D63" s="533" t="n">
        <v>1</v>
      </c>
      <c r="E63" s="533" t="inlineStr">
        <is>
          <t>A desmontagem faz parte do ciclo de retorno</t>
        </is>
      </c>
      <c r="F63" s="534" t="n"/>
      <c r="G63" s="534" t="n"/>
      <c r="H63" s="534" t="n"/>
      <c r="I63" s="534" t="n"/>
      <c r="J63" s="534" t="n"/>
      <c r="K63" s="534" t="n"/>
      <c r="L63" s="534" t="n"/>
      <c r="M63" s="534" t="n"/>
      <c r="N63" s="534" t="n"/>
      <c r="O63" s="534" t="n"/>
      <c r="P63" s="535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533" t="inlineStr">
        <is>
          <t>P</t>
        </is>
      </c>
      <c r="C64" s="533" t="inlineStr">
        <is>
          <t>RP23</t>
        </is>
      </c>
      <c r="D64" s="533" t="n">
        <v>1</v>
      </c>
      <c r="E64" s="533" t="inlineStr">
        <is>
          <t>Resistir a intempéries evita perda precoce e alonga a vida útil</t>
        </is>
      </c>
      <c r="F64" s="534" t="n"/>
      <c r="G64" s="534" t="n"/>
      <c r="H64" s="534" t="n"/>
      <c r="I64" s="534" t="n"/>
      <c r="J64" s="534" t="n"/>
      <c r="K64" s="534" t="n"/>
      <c r="L64" s="534" t="n"/>
      <c r="M64" s="534" t="n"/>
      <c r="N64" s="534" t="n"/>
      <c r="O64" s="534" t="n"/>
      <c r="P64" s="535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533" t="inlineStr">
        <is>
          <t>S</t>
        </is>
      </c>
      <c r="C65" s="533" t="inlineStr">
        <is>
          <t>RP23</t>
        </is>
      </c>
      <c r="D65" s="533" t="n">
        <v>1</v>
      </c>
      <c r="E65" s="533" t="inlineStr">
        <is>
          <t>A escolha de material com cadeia de reciclagem afeta o custo</t>
        </is>
      </c>
      <c r="F65" s="534" t="n"/>
      <c r="G65" s="534" t="n"/>
      <c r="H65" s="534" t="n"/>
      <c r="I65" s="534" t="n"/>
      <c r="J65" s="534" t="n"/>
      <c r="K65" s="534" t="n"/>
      <c r="L65" s="534" t="n"/>
      <c r="M65" s="534" t="n"/>
      <c r="N65" s="534" t="n"/>
      <c r="O65" s="534" t="n"/>
      <c r="P65" s="535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528" t="inlineStr">
        <is>
          <t>O custo por ciclo (RP23) tinha apenas 2 relações e passou a 8: é o requisito de projeto mais afetado pelo modelo retornável, porque ciclos de vida, manutenção, volume e material entram todos no denominador.</t>
        </is>
      </c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22">
    <mergeCell ref="E51:P51"/>
    <mergeCell ref="E63:P63"/>
    <mergeCell ref="F4:AB4"/>
    <mergeCell ref="E60:P60"/>
    <mergeCell ref="E65:P65"/>
    <mergeCell ref="E59:P59"/>
    <mergeCell ref="E46:P46"/>
    <mergeCell ref="E49:P49"/>
    <mergeCell ref="E61:P61"/>
    <mergeCell ref="E57:P57"/>
    <mergeCell ref="E54:P54"/>
    <mergeCell ref="E53:P53"/>
    <mergeCell ref="B67:P68"/>
    <mergeCell ref="E47:P47"/>
    <mergeCell ref="E56:P56"/>
    <mergeCell ref="E58:P58"/>
    <mergeCell ref="E50:P50"/>
    <mergeCell ref="E55:P55"/>
    <mergeCell ref="E62:P62"/>
    <mergeCell ref="E52:P52"/>
    <mergeCell ref="E48:P48"/>
    <mergeCell ref="E64:P6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−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−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+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−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−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−</t>
        </is>
      </c>
      <c r="W14" s="259" t="inlineStr">
        <is>
          <t>+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+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+</t>
        </is>
      </c>
      <c r="X15" s="258" t="inlineStr">
        <is>
          <t>+</t>
        </is>
      </c>
      <c r="Y15" s="259" t="inlineStr">
        <is>
          <t>+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++</t>
        </is>
      </c>
      <c r="T17" s="259" t="inlineStr">
        <is>
          <t>+</t>
        </is>
      </c>
      <c r="U17" s="259" t="inlineStr">
        <is>
          <t>0</t>
        </is>
      </c>
      <c r="V17" s="259" t="inlineStr">
        <is>
          <t>++</t>
        </is>
      </c>
      <c r="W17" s="259" t="inlineStr">
        <is>
          <t>0</t>
        </is>
      </c>
      <c r="X17" s="259" t="inlineStr">
        <is>
          <t>+</t>
        </is>
      </c>
      <c r="Y17" s="259" t="inlineStr">
        <is>
          <t>+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++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−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+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536" t="inlineStr">
        <is>
          <t>Interações revisadas nesta rodada</t>
        </is>
      </c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532" t="inlineStr">
        <is>
          <t>Par</t>
        </is>
      </c>
      <c r="C35" s="532" t="inlineStr">
        <is>
          <t>Corr.</t>
        </is>
      </c>
      <c r="D35" s="538" t="inlineStr">
        <is>
          <t>Justificativa</t>
        </is>
      </c>
      <c r="E35" s="534" t="n"/>
      <c r="F35" s="534" t="n"/>
      <c r="G35" s="534" t="n"/>
      <c r="H35" s="534" t="n"/>
      <c r="I35" s="534" t="n"/>
      <c r="J35" s="534" t="n"/>
      <c r="K35" s="534" t="n"/>
      <c r="L35" s="535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537" t="inlineStr">
        <is>
          <t>RP15 × RP6</t>
        </is>
      </c>
      <c r="C36" s="537" t="inlineStr">
        <is>
          <t>−</t>
        </is>
      </c>
      <c r="D36" s="537" t="inlineStr">
        <is>
          <t>Reter fragmentos cria superfície interna recortada, mais difícil de limpar</t>
        </is>
      </c>
      <c r="E36" s="534" t="n"/>
      <c r="F36" s="534" t="n"/>
      <c r="G36" s="534" t="n"/>
      <c r="H36" s="534" t="n"/>
      <c r="I36" s="534" t="n"/>
      <c r="J36" s="534" t="n"/>
      <c r="K36" s="534" t="n"/>
      <c r="L36" s="535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537" t="inlineStr">
        <is>
          <t>RP17 × RP9</t>
        </is>
      </c>
      <c r="C37" s="537" t="inlineStr">
        <is>
          <t>−</t>
        </is>
      </c>
      <c r="D37" s="537" t="inlineStr">
        <is>
          <t>Desmontagem rápida pede fixação leve, que reduz o ângulo de tombamento</t>
        </is>
      </c>
      <c r="E37" s="534" t="n"/>
      <c r="F37" s="534" t="n"/>
      <c r="G37" s="534" t="n"/>
      <c r="H37" s="534" t="n"/>
      <c r="I37" s="534" t="n"/>
      <c r="J37" s="534" t="n"/>
      <c r="K37" s="534" t="n"/>
      <c r="L37" s="535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537" t="inlineStr">
        <is>
          <t>RP20 × RP12</t>
        </is>
      </c>
      <c r="C38" s="537" t="inlineStr">
        <is>
          <t>−</t>
        </is>
      </c>
      <c r="D38" s="537" t="inlineStr">
        <is>
          <t>Mais módulos e interfaces significam mais fontes de variação entre unidades</t>
        </is>
      </c>
      <c r="E38" s="534" t="n"/>
      <c r="F38" s="534" t="n"/>
      <c r="G38" s="534" t="n"/>
      <c r="H38" s="534" t="n"/>
      <c r="I38" s="534" t="n"/>
      <c r="J38" s="534" t="n"/>
      <c r="K38" s="534" t="n"/>
      <c r="L38" s="535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537" t="inlineStr">
        <is>
          <t>RP20 × RP6</t>
        </is>
      </c>
      <c r="C39" s="537" t="inlineStr">
        <is>
          <t>−</t>
        </is>
      </c>
      <c r="D39" s="537" t="inlineStr">
        <is>
          <t>Frestas entre módulos são caminho de fuga para fragmento</t>
        </is>
      </c>
      <c r="E39" s="534" t="n"/>
      <c r="F39" s="534" t="n"/>
      <c r="G39" s="534" t="n"/>
      <c r="H39" s="534" t="n"/>
      <c r="I39" s="534" t="n"/>
      <c r="J39" s="534" t="n"/>
      <c r="K39" s="534" t="n"/>
      <c r="L39" s="535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537" t="inlineStr">
        <is>
          <t>RP20 × RP9</t>
        </is>
      </c>
      <c r="C40" s="537" t="inlineStr">
        <is>
          <t>−</t>
        </is>
      </c>
      <c r="D40" s="537" t="inlineStr">
        <is>
          <t>Junta modular reduz rigidez do conjunto e piora a estabilidade</t>
        </is>
      </c>
      <c r="E40" s="534" t="n"/>
      <c r="F40" s="534" t="n"/>
      <c r="G40" s="534" t="n"/>
      <c r="H40" s="534" t="n"/>
      <c r="I40" s="534" t="n"/>
      <c r="J40" s="534" t="n"/>
      <c r="K40" s="534" t="n"/>
      <c r="L40" s="535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537" t="inlineStr">
        <is>
          <t>RP21 × RP20</t>
        </is>
      </c>
      <c r="C41" s="537" t="inlineStr">
        <is>
          <t>−</t>
        </is>
      </c>
      <c r="D41" s="537" t="inlineStr">
        <is>
          <t>Trocar um módulo quebra a identidade da unidade rastreada</t>
        </is>
      </c>
      <c r="E41" s="534" t="n"/>
      <c r="F41" s="534" t="n"/>
      <c r="G41" s="534" t="n"/>
      <c r="H41" s="534" t="n"/>
      <c r="I41" s="534" t="n"/>
      <c r="J41" s="534" t="n"/>
      <c r="K41" s="534" t="n"/>
      <c r="L41" s="535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533" t="inlineStr">
        <is>
          <t>RP15 × RP17</t>
        </is>
      </c>
      <c r="C42" s="533" t="inlineStr">
        <is>
          <t>++</t>
        </is>
      </c>
      <c r="D42" s="533" t="inlineStr">
        <is>
          <t>Recondicionar exige desmontar: os dois tempos são o mesmo laço de operação</t>
        </is>
      </c>
      <c r="E42" s="534" t="n"/>
      <c r="F42" s="534" t="n"/>
      <c r="G42" s="534" t="n"/>
      <c r="H42" s="534" t="n"/>
      <c r="I42" s="534" t="n"/>
      <c r="J42" s="534" t="n"/>
      <c r="K42" s="534" t="n"/>
      <c r="L42" s="535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533" t="inlineStr">
        <is>
          <t>RP15 × RP20</t>
        </is>
      </c>
      <c r="C43" s="533" t="inlineStr">
        <is>
          <t>++</t>
        </is>
      </c>
      <c r="D43" s="533" t="inlineStr">
        <is>
          <t>Módulo trocável é justamente o que torna o recondicionamento rápido</t>
        </is>
      </c>
      <c r="E43" s="534" t="n"/>
      <c r="F43" s="534" t="n"/>
      <c r="G43" s="534" t="n"/>
      <c r="H43" s="534" t="n"/>
      <c r="I43" s="534" t="n"/>
      <c r="J43" s="534" t="n"/>
      <c r="K43" s="534" t="n"/>
      <c r="L43" s="535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533" t="inlineStr">
        <is>
          <t>RP15 × RP18</t>
        </is>
      </c>
      <c r="C44" s="533" t="inlineStr">
        <is>
          <t>+</t>
        </is>
      </c>
      <c r="D44" s="533" t="inlineStr">
        <is>
          <t>Manutenção regular entre ciclos estende a vida útil do conjunto</t>
        </is>
      </c>
      <c r="E44" s="534" t="n"/>
      <c r="F44" s="534" t="n"/>
      <c r="G44" s="534" t="n"/>
      <c r="H44" s="534" t="n"/>
      <c r="I44" s="534" t="n"/>
      <c r="J44" s="534" t="n"/>
      <c r="K44" s="534" t="n"/>
      <c r="L44" s="535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533" t="inlineStr">
        <is>
          <t>RP15 × RP23</t>
        </is>
      </c>
      <c r="C45" s="533" t="inlineStr">
        <is>
          <t>+</t>
        </is>
      </c>
      <c r="D45" s="533" t="inlineStr">
        <is>
          <t>O tempo de recondicionamento entra direto no custo por ciclo</t>
        </is>
      </c>
      <c r="E45" s="534" t="n"/>
      <c r="F45" s="534" t="n"/>
      <c r="G45" s="534" t="n"/>
      <c r="H45" s="534" t="n"/>
      <c r="I45" s="534" t="n"/>
      <c r="J45" s="534" t="n"/>
      <c r="K45" s="534" t="n"/>
      <c r="L45" s="535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533" t="inlineStr">
        <is>
          <t>RP15 × RP22</t>
        </is>
      </c>
      <c r="C46" s="533" t="inlineStr">
        <is>
          <t>+</t>
        </is>
      </c>
      <c r="D46" s="533" t="inlineStr">
        <is>
          <t>Mesmo princípio de projeto: poucas ações e sem ferramenta dedicada</t>
        </is>
      </c>
      <c r="E46" s="534" t="n"/>
      <c r="F46" s="534" t="n"/>
      <c r="G46" s="534" t="n"/>
      <c r="H46" s="534" t="n"/>
      <c r="I46" s="534" t="n"/>
      <c r="J46" s="534" t="n"/>
      <c r="K46" s="534" t="n"/>
      <c r="L46" s="535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533" t="inlineStr">
        <is>
          <t>RP15 × RP13</t>
        </is>
      </c>
      <c r="C47" s="533" t="inlineStr">
        <is>
          <t>+</t>
        </is>
      </c>
      <c r="D47" s="533" t="inlineStr">
        <is>
          <t>Material que não degrada com umidade exige menos recondicionamento</t>
        </is>
      </c>
      <c r="E47" s="534" t="n"/>
      <c r="F47" s="534" t="n"/>
      <c r="G47" s="534" t="n"/>
      <c r="H47" s="534" t="n"/>
      <c r="I47" s="534" t="n"/>
      <c r="J47" s="534" t="n"/>
      <c r="K47" s="534" t="n"/>
      <c r="L47" s="535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533" t="inlineStr">
        <is>
          <t>RP21 × RP18</t>
        </is>
      </c>
      <c r="C48" s="533" t="inlineStr">
        <is>
          <t>++</t>
        </is>
      </c>
      <c r="D48" s="533" t="inlineStr">
        <is>
          <t>Sem identificador por unidade não há como contar ciclos alcançados</t>
        </is>
      </c>
      <c r="E48" s="534" t="n"/>
      <c r="F48" s="534" t="n"/>
      <c r="G48" s="534" t="n"/>
      <c r="H48" s="534" t="n"/>
      <c r="I48" s="534" t="n"/>
      <c r="J48" s="534" t="n"/>
      <c r="K48" s="534" t="n"/>
      <c r="L48" s="535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533" t="inlineStr">
        <is>
          <t>RP21 × RP23</t>
        </is>
      </c>
      <c r="C49" s="533" t="inlineStr">
        <is>
          <t>+</t>
        </is>
      </c>
      <c r="D49" s="533" t="inlineStr">
        <is>
          <t>O custo por ciclo depende de saber quantos ciclos a unidade cumpriu</t>
        </is>
      </c>
      <c r="E49" s="534" t="n"/>
      <c r="F49" s="534" t="n"/>
      <c r="G49" s="534" t="n"/>
      <c r="H49" s="534" t="n"/>
      <c r="I49" s="534" t="n"/>
      <c r="J49" s="534" t="n"/>
      <c r="K49" s="534" t="n"/>
      <c r="L49" s="535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533" t="inlineStr">
        <is>
          <t>RP21 × RP13</t>
        </is>
      </c>
      <c r="C50" s="533" t="inlineStr">
        <is>
          <t>+</t>
        </is>
      </c>
      <c r="D50" s="533" t="inlineStr">
        <is>
          <t>O identificador precisa sobreviver à mesma exposição à umidade</t>
        </is>
      </c>
      <c r="E50" s="534" t="n"/>
      <c r="F50" s="534" t="n"/>
      <c r="G50" s="534" t="n"/>
      <c r="H50" s="534" t="n"/>
      <c r="I50" s="534" t="n"/>
      <c r="J50" s="534" t="n"/>
      <c r="K50" s="534" t="n"/>
      <c r="L50" s="535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533" t="inlineStr">
        <is>
          <t>RP21 × RP12</t>
        </is>
      </c>
      <c r="C51" s="533" t="inlineStr">
        <is>
          <t>+</t>
        </is>
      </c>
      <c r="D51" s="533" t="inlineStr">
        <is>
          <t>Rastrear a unidade permite atribuir a dispersão de desempenho a ela</t>
        </is>
      </c>
      <c r="E51" s="534" t="n"/>
      <c r="F51" s="534" t="n"/>
      <c r="G51" s="534" t="n"/>
      <c r="H51" s="534" t="n"/>
      <c r="I51" s="534" t="n"/>
      <c r="J51" s="534" t="n"/>
      <c r="K51" s="534" t="n"/>
      <c r="L51" s="535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533" t="inlineStr">
        <is>
          <t>RP23 × RP13</t>
        </is>
      </c>
      <c r="C52" s="533" t="inlineStr">
        <is>
          <t>+</t>
        </is>
      </c>
      <c r="D52" s="533" t="inlineStr">
        <is>
          <t>Resistir à umidade estende a vida útil e dilui o custo por ciclo</t>
        </is>
      </c>
      <c r="E52" s="534" t="n"/>
      <c r="F52" s="534" t="n"/>
      <c r="G52" s="534" t="n"/>
      <c r="H52" s="534" t="n"/>
      <c r="I52" s="534" t="n"/>
      <c r="J52" s="534" t="n"/>
      <c r="K52" s="534" t="n"/>
      <c r="L52" s="535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533" t="inlineStr">
        <is>
          <t>RP23 × RP8</t>
        </is>
      </c>
      <c r="C53" s="533" t="inlineStr">
        <is>
          <t>+</t>
        </is>
      </c>
      <c r="D53" s="533" t="inlineStr">
        <is>
          <t>Melhor aproveitamento do palete dilui o frete no custo por ciclo</t>
        </is>
      </c>
      <c r="E53" s="534" t="n"/>
      <c r="F53" s="534" t="n"/>
      <c r="G53" s="534" t="n"/>
      <c r="H53" s="534" t="n"/>
      <c r="I53" s="534" t="n"/>
      <c r="J53" s="534" t="n"/>
      <c r="K53" s="534" t="n"/>
      <c r="L53" s="535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528" t="inlineStr">
        <is>
          <t>A matriz mantém 72 pares em zero: são requisitos que de fato não interagem tecnicamente. Os pares acima estavam em zero e foram revisados porque o produto é retornável — recondicionamento, contagem de ciclos e troca de módulos criam acoplamentos que a primeira versão não capturava.</t>
        </is>
      </c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20">
    <mergeCell ref="D49:L49"/>
    <mergeCell ref="D41:L41"/>
    <mergeCell ref="D48:L48"/>
    <mergeCell ref="D53:L53"/>
    <mergeCell ref="D47:L47"/>
    <mergeCell ref="D43:L43"/>
    <mergeCell ref="D37:L37"/>
    <mergeCell ref="D39:L39"/>
    <mergeCell ref="D42:L42"/>
    <mergeCell ref="D51:L51"/>
    <mergeCell ref="D38:L38"/>
    <mergeCell ref="D50:L50"/>
    <mergeCell ref="D44:L44"/>
    <mergeCell ref="D35:L35"/>
    <mergeCell ref="B55:N56"/>
    <mergeCell ref="D46:L46"/>
    <mergeCell ref="D40:L40"/>
    <mergeCell ref="D45:L45"/>
    <mergeCell ref="D36:L36"/>
    <mergeCell ref="D52:L52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540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540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540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540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540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540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540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540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540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540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540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540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540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540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540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540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540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540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540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540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540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540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540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539">
        <f>'Matriz de Relacionamento'!F30</f>
        <v/>
      </c>
      <c r="G29" s="539">
        <f>'Matriz de Relacionamento'!G30</f>
        <v/>
      </c>
      <c r="H29" s="539">
        <f>'Matriz de Relacionamento'!H30</f>
        <v/>
      </c>
      <c r="I29" s="539">
        <f>'Matriz de Relacionamento'!I30</f>
        <v/>
      </c>
      <c r="J29" s="539">
        <f>'Matriz de Relacionamento'!J30</f>
        <v/>
      </c>
      <c r="K29" s="539">
        <f>'Matriz de Relacionamento'!K30</f>
        <v/>
      </c>
      <c r="L29" s="539">
        <f>'Matriz de Relacionamento'!L30</f>
        <v/>
      </c>
      <c r="M29" s="539">
        <f>'Matriz de Relacionamento'!M30</f>
        <v/>
      </c>
      <c r="N29" s="539">
        <f>'Matriz de Relacionamento'!N30</f>
        <v/>
      </c>
      <c r="O29" s="539">
        <f>'Matriz de Relacionamento'!O30</f>
        <v/>
      </c>
      <c r="P29" s="539">
        <f>'Matriz de Relacionamento'!P30</f>
        <v/>
      </c>
      <c r="Q29" s="539">
        <f>'Matriz de Relacionamento'!Q30</f>
        <v/>
      </c>
      <c r="R29" s="539">
        <f>'Matriz de Relacionamento'!R30</f>
        <v/>
      </c>
      <c r="S29" s="539">
        <f>'Matriz de Relacionamento'!S30</f>
        <v/>
      </c>
      <c r="T29" s="539">
        <f>'Matriz de Relacionamento'!T30</f>
        <v/>
      </c>
      <c r="U29" s="539">
        <f>'Matriz de Relacionamento'!U30</f>
        <v/>
      </c>
      <c r="V29" s="539">
        <f>'Matriz de Relacionamento'!V30</f>
        <v/>
      </c>
      <c r="W29" s="539">
        <f>'Matriz de Relacionamento'!W30</f>
        <v/>
      </c>
      <c r="X29" s="539">
        <f>'Matriz de Relacionamento'!X30</f>
        <v/>
      </c>
      <c r="Y29" s="539">
        <f>'Matriz de Relacionamento'!Y30</f>
        <v/>
      </c>
      <c r="Z29" s="539">
        <f>'Matriz de Relacionamento'!Z30</f>
        <v/>
      </c>
      <c r="AA29" s="539">
        <f>'Matriz de Relacionamento'!AA30</f>
        <v/>
      </c>
      <c r="AB29" s="53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58" customHeight="1" s="2641" customFormat="1">
      <c r="A3" s="188" t="n"/>
      <c r="B3" s="2223" t="str">
        <v>As 23 metas são valores de trabalho a confirmar ou revisar. A origem da linha de base não confirma a meta. Medir a operação atual, justificar o limite e verificar a concepção são etapas distintas.</v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2046" customFormat="1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705" t="str">
        <v>Origem da linha de base</v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2641" ht="90" customHeight="1" customFormat="1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1124" t="str">
        <v>Meta exploratória. A fragilidade da louça específica não foi medida; confirmar em ensaio tipo ASTM D3332 e comparar as embalagens na mesma condição. O valor não é limiar automático de um indicador externo.</v>
      </c>
      <c r="H6" s="529">
        <f>'Requisito de Projeto'!E3</f>
        <v/>
      </c>
      <c r="I6" s="1440" t="str">
        <v>60 a 90 g estimados na embalagem atual; fragilidade da louça entre 40 e 60 g</v>
      </c>
      <c r="J6" s="1441" t="str">
        <v>Fonte + estimativa</v>
      </c>
      <c r="K6" s="2992" t="str">
        <v>Faixa genérica de fragilidade, a confirmar para os modelos estudados. O relato de trinca não mede aceleração nem comprova causa; definir fragilidade e comparar conjuntos em ensaio.</v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2641" ht="90" customHeight="1" customFormat="1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1124" t="str">
        <v>Prioridade elevada no Mudge. A relação entre deslocamento, atrito e dano precisa ser verificada no ciclo instrumentado.</v>
      </c>
      <c r="H7" s="529">
        <f>'Requisito de Projeto'!E4</f>
        <v/>
      </c>
      <c r="I7" s="1440" t="str">
        <v>≈ 25 mm</v>
      </c>
      <c r="J7" s="1443" t="str">
        <v>Estimativa</v>
      </c>
      <c r="K7" s="2992" t="str">
        <v>Dimensões indicativas de caixa 650 × 400 × 410 mm e peça 610 × 360 × 370 mm sugerem 20 mm de folga por face. Não medem o deslocamento residual: a partida de 25 mm continua estimada.</v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2641" ht="90" customHeight="1" customFormat="1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2079" t="str">
        <v>150 N é referência de trabalho para força de partida ao empurrar/puxar. Não aprova levantamento nem demonstra adequação a todos os operadores, pisos e percursos; confirmar no contexto real.</v>
      </c>
      <c r="H8" s="529">
        <f>'Requisito de Projeto'!E5</f>
        <v/>
      </c>
      <c r="I8" s="1440" t="str">
        <v>334 N (34 kgf) no levantamento manual integral; 17 a 33 N de resistência ao rolamento com carrinho</v>
      </c>
      <c r="J8" s="2991" t="str">
        <v>Fonte + cálculo + estimativa</v>
      </c>
      <c r="K8" s="2992" t="str">
        <v>34 kg × 9,81 ≈ 334 N descrevem peso no levantamento. Os 17–33 N de rolamento supõem 5–10% do peso; medir partida em piso real. As grandezas não são intercambiáveis.</v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1091" ht="86" customHeight="1" customFormat="1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1440" t="str">
        <v>0% (embalagem opaca e fechada)</v>
      </c>
      <c r="J9" s="1444" t="str">
        <v>Fonte</v>
      </c>
      <c r="K9" s="1442" t="str">
        <v>Observação de campo e benchmarking: nota 1 para a embalagem atual neste requisito</v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1091" ht="86" customHeight="1" customFormat="1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1440" t="str">
        <v>0 (nenhuma pega definida)</v>
      </c>
      <c r="J10" s="1444" t="str">
        <v>Fonte</v>
      </c>
      <c r="K10" s="1442" t="str">
        <v>Observação de campo: a caixa atual não define ponto de pega</v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2641" ht="90" customHeight="1" customFormat="1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2079" t="str">
        <v>Conter fragmentos e permitir retirada segura. Retenção de 90% da massa não comprova ausência de risco por fragmentos pequenos; avaliar transporte, abertura e retirada.</v>
      </c>
      <c r="H11" s="529">
        <f>'Requisito de Projeto'!E8</f>
        <v/>
      </c>
      <c r="I11" s="1440" t="str">
        <v>≈ 0% (cacos soltos no interior)</v>
      </c>
      <c r="J11" s="1441" t="str">
        <v>Estimativa</v>
      </c>
      <c r="K11" s="1442" t="str">
        <v>Observação de campo, a confirmar por ensaio de quebra controlada</v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1091" ht="130" customHeight="1" customFormat="1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26391" t="str">
        <v>≥ 300 mm no eixo A e ≥ 150 mm no eixo B, sem troca de componentes no ajuste</v>
      </c>
      <c r="F12" s="26391" t="str">
        <v>Verificar extremos da faixa de Dados, cursos, contatos e imobilização por SKU, com reserva dimensional</v>
      </c>
      <c r="G12" s="26391" t="str">
        <v>Revisão preliminar para cubas e bacias: A de 340 a 640 mm exige 300 mm; B de 290 a 430 mm exige 140 mm, com curso adotado de 150 mm. Confirmar no estoque e no protótipo.</v>
      </c>
      <c r="H12" s="529">
        <f>'Requisito de Projeto'!E9</f>
        <v/>
      </c>
      <c r="I12" s="1440" t="str">
        <v>0 mm (uma embalagem por modelo)</v>
      </c>
      <c r="J12" s="1441" t="str">
        <v>Estimativa</v>
      </c>
      <c r="K12" s="25788" t="str">
        <v>Linha de base histórica: uma caixa por modelo. A antiga faixa genérica de bacias 600–750 mm não define o mix atual. Referências e premissas da revisão em Dados, linhas 27–110.</v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1091" ht="130" customHeight="1" customFormat="1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26391" t="str">
        <v>≥ 80% de ocupação da área do PBR 1200 × 1000 mm; alvo de otimização ≥ 90%</v>
      </c>
      <c r="F13" s="26391" t="str">
        <v>Verificar arranjo sem sobreposição ou balanço; calcular área ocupada e conferir portas, massa e restrição de movimento no veículo real</v>
      </c>
      <c r="G13" s="26391" t="str">
        <v>Mínimo preliminar para reservar proteção no mix. Três bases ocupam 81,6%; alvo 90%. Continuam 3 peças/camada, como na base histórica: área ocupada maior não prova ganho de frete. Validar custo e densidade por família.</v>
      </c>
      <c r="H13" s="529">
        <f>'Requisito de Projeto'!E10</f>
        <v/>
      </c>
      <c r="I13" s="1440" t="str">
        <v>65% da área do palete, 3 peças por camada</v>
      </c>
      <c r="J13" s="1443" t="str">
        <v>Cálculo</v>
      </c>
      <c r="K13" s="25788" t="str">
        <v>Base histórica indicativa: 3 caixas de 650 × 400 mm =65%. O exemplo 600 × 500 mm é cálculo de área, não cobertura de bacias de até 630 mm. Ver Dados para arranjo e veículo de referência.</v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1091" ht="86" customHeight="1" customFormat="1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1440" t="str">
        <v>≈ 47° calculados para a caixa atual</v>
      </c>
      <c r="J14" s="1443" t="str">
        <v>Cálculo</v>
      </c>
      <c r="K14" s="1442" t="str">
        <v>Geometria da caixa de 650 × 400 × 410 mm com centro de massa a 45% da altura</v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1091" ht="86" customHeight="1" customFormat="1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1440" t="str">
        <v>≈ 6 etapas</v>
      </c>
      <c r="J15" s="1443" t="str">
        <v>Estimativa</v>
      </c>
      <c r="K15" s="1442" t="str">
        <v>Posicionar, cortar fita, abrir abas, remover berço, extrair a peça e descartar a embalagem</v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2641" ht="130" customHeight="1" customFormat="1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26391" t="str">
        <v>Compressão vertical e permanência carregada; estudar dois níveis por 24 h, carga fora da cerâmica, estados seco/úmido e deformação</v>
      </c>
      <c r="G16" s="26391" t="str">
        <v>7,5 kN continua provisório. Dois conjuntos de até 48 kg dão reação estática de 0,942 kN/coluna e peso superior de 0,471 kN. Isso não justifica margem, duração de ensaio ou dinâmica; não reduzir a meta só pelo peso estático.</v>
      </c>
      <c r="H16" s="529">
        <f>'Requisito de Projeto'!E13</f>
        <v/>
      </c>
      <c r="I16" s="1440" t="str">
        <v>≈ 5 kN estimados para caixa de onda dupla desse porte</v>
      </c>
      <c r="J16" s="1441" t="str">
        <v>Estimativa</v>
      </c>
      <c r="K16" s="1442" t="str">
        <v>Ordem de grandeza de caixa de papelão ondulado de parede dupla; a medir por ensaio tipo ISO 12048</v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1091" ht="130" customHeight="1" customFormat="1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26391" t="str">
        <v>Repetir ensaio entre unidades com mesma peça, massa, regulagem e condições; repetir o protocolo nos extremos de cada família</v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1440" t="str">
        <v>≈ 20% estimados</v>
      </c>
      <c r="J17" s="1441" t="str">
        <v>Estimativa</v>
      </c>
      <c r="K17" s="1442" t="str">
        <v>Dispersão típica de ensaio de embalagem de papelão, agravada por umidade e reuso; a medir</v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2641" ht="90" customHeight="1" customFormat="1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2079" t="str">
        <v>Verificar exposição à umidade na operação e perda de proteção após condicionamento. Uma referência de papelão não comprova a resposta da embalagem nem da concepção estudadas.</v>
      </c>
      <c r="H18" s="529">
        <f>'Requisito de Projeto'!E15</f>
        <v/>
      </c>
      <c r="I18" s="1440" t="str">
        <v>≈ 50% de perda a 90% de umidade relativa</v>
      </c>
      <c r="J18" s="1441" t="str">
        <v>Fonte</v>
      </c>
      <c r="K18" s="1442" t="str">
        <v>Literatura de embalagem: a resistência à compressão de caixas de papelão cai cerca de 50% quando a umidade relativa passa de 50% para 90%</v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1091" ht="130" customHeight="1" customFormat="1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26391" t="str">
        <v>≤ 0,090 m³/cuba e ≤ 0,160 m³/bacia individual, incluindo o dispositivo carregado</v>
      </c>
      <c r="F19" s="26391" t="str">
        <v>Medir envelope externo completo por família, incluindo partes salientes; comparar também com a embalagem atual do mesmo SKU</v>
      </c>
      <c r="G19" s="26391" t="str">
        <v>Revisão preliminar do escopo: orçamentos 680 × 480 × 275 mm e680 × 480 × 480 mm dão0,08976 e0,156672 m³. Não usar0,107 m³ de uma caixa de referência como teto universal; verificar frete e buscar redução em cada família.</v>
      </c>
      <c r="H19" s="529">
        <f>'Requisito de Projeto'!E16</f>
        <v/>
      </c>
      <c r="I19" s="1440" t="str">
        <v>0,107 m³ por peça</v>
      </c>
      <c r="J19" s="1444" t="str">
        <v>Cálculo</v>
      </c>
      <c r="K19" s="25788" t="str">
        <v>0,107 m³ é referência histórica de uma caixa indicativa650 × 400 × 410 mm, não medição de todo o mix. Não comparar ganho percentual entre SKUs diferentes.</v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2641" ht="90" customHeight="1" customFormat="1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1440" t="str">
        <v>Não aplicável: a embalagem atual é descartada</v>
      </c>
      <c r="J20" s="2993" t="str">
        <v>Não aplicável</v>
      </c>
      <c r="K20" s="2992" t="str">
        <v>A embalagem atual não é recondicionada. O teto de 5 min é uma hipótese operacional: medir limpeza, inspeção, reposição e liberação em retornos típicos e desfavoráveis.</v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1091" ht="86" customHeight="1" customFormat="1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1440" t="str">
        <v>≈ 5 m (impressão do fabricante na caixa)</v>
      </c>
      <c r="J21" s="1444" t="str">
        <v>Estimativa</v>
      </c>
      <c r="K21" s="1442" t="str">
        <v>Impressão de modelo, lado correto e advertência de frágil na caixa atual, que recebeu nota 4 no benchmarking</v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1091" ht="86" customHeight="1" customFormat="1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1440" t="str">
        <v>≈ 60 s para abrir a embalagem atual</v>
      </c>
      <c r="J22" s="1441" t="str">
        <v>Estimativa</v>
      </c>
      <c r="K22" s="1442" t="str">
        <v>Cortar a fita e abrir as abas; a embalagem atual é descartada, não desmontada</v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2641" ht="90" customHeight="1" customFormat="1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2079" t="str">
        <v>Ensaio cíclico de uso, retorno e recondicionamento, verificando falha em qualquer função crítica e legibilidade da identidade. Definir o critério de falha antes do ensaio.</v>
      </c>
      <c r="G23" s="1124" t="str">
        <v>Mínimo exploratório de vida útil. Atingir 20 ciclos não garante o custo do RP23, pois manutenção, retorno, consumíveis e caixa original mantida também entram na comparação.</v>
      </c>
      <c r="H23" s="529">
        <f>'Requisito de Projeto'!E20</f>
        <v/>
      </c>
      <c r="I23" s="1440" t="str">
        <v>1 viagem (embalagem descartável)</v>
      </c>
      <c r="J23" s="1444" t="str">
        <v>Fonte</v>
      </c>
      <c r="K23" s="2992" t="str">
        <v>Uso único é a referência da caixa atual. Vinte ciclos é um mínimo exploratório; ratear R$ 300 em 20 não demonstra economia quando caixa mantida, retorno e manutenção são somados.</v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1091" ht="86" customHeight="1" customFormat="1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1440" t="str">
        <v>≈ 95% (papelão reciclável, descontada a fita)</v>
      </c>
      <c r="J24" s="1441" t="str">
        <v>Estimativa</v>
      </c>
      <c r="K24" s="1442" t="str">
        <v>O papelão tem cadeia de reciclagem consolidada; a fita adesiva e eventuais calços de EPS reduzem a fração</v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2641" ht="86" customHeight="1" customFormat="1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1440" t="str">
        <v>Não aplicável: embalagem descartável, sem manutenção por troca de módulos</v>
      </c>
      <c r="J25" s="2991" t="str">
        <v>Não aplicável</v>
      </c>
      <c r="K25" s="1442" t="str">
        <v>A comparação de módulos substituíveis será realizada sobre o dispositivo retornável, não sobre partes descartadas a cada entrega.</v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1091" ht="86" customHeight="1" customFormat="1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1440" t="str">
        <v>Impressão de modelo/lote, sem identificação do dispositivo retornável</v>
      </c>
      <c r="J26" s="1441" t="str">
        <v>Observação qualitativa</v>
      </c>
      <c r="K26" s="1442" t="str">
        <v>A identidade de uma unidade retornável precisa permanecer na estrutura depois de troca de módulos.</v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1091" ht="86" customHeight="1" customFormat="1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1440" t="str">
        <v>≈ 5 etapas</v>
      </c>
      <c r="J27" s="1441" t="str">
        <v>Estimativa</v>
      </c>
      <c r="K27" s="1442" t="str">
        <v>Montar o fundo, fitar, inserir o berço, inserir a peça, fechar e fitar</v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2641" ht="90" customHeight="1" customFormat="1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1124" t="str">
        <v>Aquisição rateada pela vida real mais custos de manutenção, retorno e consumíveis por ciclo. Na comparação da operação, somar a embalagem original mantida e avarias residuais.</v>
      </c>
      <c r="G28" s="1124" t="str">
        <v>Teto provisório do dispositivo, sujeito à confirmação com o distribuidor. A operação nova só é viável se seu custo completo for inferior ao cenário atual comparável.</v>
      </c>
      <c r="H28" s="529">
        <f>'Requisito de Projeto'!E25</f>
        <v/>
      </c>
      <c r="I28" s="1440" t="str">
        <v>R$ 27,40 por peça: R$ 15,00 de embalagem + R$ 10,00 de perda + R$ 2,40 de rateio de reentrega</v>
      </c>
      <c r="J28" s="2991" t="str">
        <v>Cálculo sobre hipóteses</v>
      </c>
      <c r="K28" s="2992" t="str">
        <v>Cenário provisório: R$ 15 de caixa, avaria de 2%, louça a R$ 500 e reentrega a R$ 120. Sem taxa medida ou cotação das concepções. Confirmar registros, custos, vida real e operação comparável.</v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2046" customFormat="1">
      <c r="A31" s="188" t="n"/>
      <c r="B31" s="529" t="inlineStr">
        <is>
          <t>S</t>
        </is>
      </c>
      <c r="C31" s="529" t="inlineStr">
        <is>
          <t>Ter materiais recicláveis</t>
        </is>
      </c>
      <c r="D31" s="2079" t="str">
        <v>S recebeu zero nos julgamentos de Mudge desta rodada. Kano não determina esse resultado. RP19 permanece como meta de fim de vida; a condição deverá ser verificada mesmo sem contribuição direta do RC na quantificação.</v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30" customHeight="1" s="2046" customFormat="1">
      <c r="A33" s="188" t="n"/>
      <c r="B33" s="3159" t="str">
        <v>Plano de coleta e validação — medir a base, justificar a meta e verificar a concepção</v>
      </c>
      <c r="C33" s="3126" t="str">
        <v>Plano de coleta e validação — medir a base, justificar a meta e verificar a concepção</v>
      </c>
      <c r="D33" s="3126" t="str">
        <v>Plano de coleta e validação — medir a base, justificar a meta e verificar a concepção</v>
      </c>
      <c r="E33" s="3126" t="str">
        <v>Plano de coleta e validação — medir a base, justificar a meta e verificar a concepção</v>
      </c>
      <c r="F33" s="3126" t="str">
        <v>Plano de coleta e validação — medir a base, justificar a meta e verificar a concepção</v>
      </c>
      <c r="G33" s="3126" t="str">
        <v>Plano de coleta e validação — medir a base, justificar a meta e verificar a concepção</v>
      </c>
      <c r="H33" s="3126" t="str">
        <v>Plano de coleta e validação — medir a base, justificar a meta e verificar a concepção</v>
      </c>
      <c r="I33" s="3126" t="str">
        <v>Plano de coleta e validação — medir a base, justificar a meta e verificar a concepção</v>
      </c>
      <c r="J33" s="3126" t="str">
        <v>Plano de coleta e validação — medir a base, justificar a meta e verificar a concepção</v>
      </c>
      <c r="K33" s="3126" t="str">
        <v>Plano de coleta e validação — medir a base, justificar a meta e verificar a concepção</v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36" customHeight="1" s="2046" customFormat="1">
      <c r="A34" s="188" t="n"/>
      <c r="B34" s="3117" t="str">
        <v>#</v>
      </c>
      <c r="C34" s="3117" t="str">
        <v>Dado a levantar</v>
      </c>
      <c r="D34" s="3117" t="str">
        <v>Protocolo proposto</v>
      </c>
      <c r="E34" s="3117" t="str">
        <v>Onde / com quem</v>
      </c>
      <c r="F34" s="3117" t="str">
        <v>RP relacionados</v>
      </c>
      <c r="G34" s="3117" t="str">
        <v>Prioridade</v>
      </c>
      <c r="H34" s="3117" t="str">
        <v>Frente proposta</v>
      </c>
      <c r="I34" s="3117" t="str">
        <v>Marco de revisão</v>
      </c>
      <c r="J34" s="3117" t="str">
        <v>Situação</v>
      </c>
      <c r="K34" s="3117" t="str">
        <v>Condição para fechar</v>
      </c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102" customHeight="1" s="2641" customFormat="1">
      <c r="A35" s="188" t="n"/>
      <c r="B35" s="3205" t="n">
        <v>1</v>
      </c>
      <c r="C35" s="3206" t="str">
        <v>Ampliar campo e confrontar Kano/Mudge</v>
      </c>
      <c r="D35" s="3206" t="str">
        <v>Mais 2 distribuidores e 2 obras; ouvir expedição, transporte e recebimento</v>
      </c>
      <c r="E35" s="3206" t="str">
        <v>Operações com acessos distintos</v>
      </c>
      <c r="F35" s="3206" t="str">
        <v>RC A–W; todos os RP</v>
      </c>
      <c r="G35" s="3205" t="str">
        <v>Alta</v>
      </c>
      <c r="H35" s="3212" t="str">
        <v>Campo</v>
      </c>
      <c r="I35" s="3212" t="str">
        <v>Antes de fechar escopo</v>
      </c>
      <c r="J35" s="3213" t="str">
        <v>Não iniciado</v>
      </c>
      <c r="K35" s="3113" t="str">
        <v>Mínimo intencional proposto; registrar casos contrários e revisar julgamentos. Não é amostra estatística.</v>
      </c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102" customHeight="1" s="2641" customFormat="1">
      <c r="A36" s="188" t="n"/>
      <c r="B36" s="3207" t="n">
        <v>2</v>
      </c>
      <c r="C36" s="3146" t="str">
        <v>Avarias e custo da operação atual</v>
      </c>
      <c r="D36" s="3146" t="str">
        <v>Registros contínuos; se ausentes, propor 4 semanas e ampliar se insuficiente</v>
      </c>
      <c r="E36" s="3146" t="str">
        <v>Distribuidor e recebimento</v>
      </c>
      <c r="F36" s="3146" t="str">
        <v>RP23, RP18</v>
      </c>
      <c r="G36" s="3146" t="str">
        <v>Alta</v>
      </c>
      <c r="H36" s="3214" t="str">
        <v>Campo</v>
      </c>
      <c r="I36" s="3212" t="str">
        <v>Antes da seleção</v>
      </c>
      <c r="J36" s="3213" t="str">
        <v>Não iniciado</v>
      </c>
      <c r="K36" s="3113" t="str">
        <v>Informar período, peças avariadas/entregues, mix e custos sem dupla contagem; não inferir causa pela detecção.</v>
      </c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100" customHeight="1" s="2641" customFormat="1">
      <c r="A37" s="188" t="n"/>
      <c r="B37" s="3146" t="n">
        <v>3</v>
      </c>
      <c r="C37" s="3146" t="str">
        <v>Massa, dimensões e mix</v>
      </c>
      <c r="D37" s="26644" t="str">
        <v>Referências em Dados; confirmar dimensões, massa, apoios e mix vendido com balança/trena no distribuidor</v>
      </c>
      <c r="E37" s="3146" t="str">
        <v>Estoque e expedição</v>
      </c>
      <c r="F37" s="3146" t="str">
        <v>RP3, RP5, RP7, RP8, RP9, RP14</v>
      </c>
      <c r="G37" s="3146" t="str">
        <v>Alta</v>
      </c>
      <c r="H37" s="3214" t="str">
        <v>Campo</v>
      </c>
      <c r="I37" s="3212" t="str">
        <v>Antes de dimensionar</v>
      </c>
      <c r="J37" s="26769" t="str">
        <v>Referências de catálogo reunidas; campo pendente</v>
      </c>
      <c r="K37" s="26456" t="str">
        <v>Confirmar ou rever faixas de Dados por SKU e participação nas vendas; não presumir cobertura do mercado.</v>
      </c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102" customHeight="1" s="2641" customFormat="1">
      <c r="A38" s="188" t="n"/>
      <c r="B38" s="3208" t="n">
        <v>4</v>
      </c>
      <c r="C38" s="3206" t="str">
        <v>Fragilidade e solicitações</v>
      </c>
      <c r="D38" s="3206" t="str">
        <v>Definir ensaio da peça; medir altura, faces, vibração e empilhamento</v>
      </c>
      <c r="E38" s="3206" t="str">
        <v>Campo e laboratório a confirmar</v>
      </c>
      <c r="F38" s="3206" t="str">
        <v>RP1</v>
      </c>
      <c r="G38" s="3205" t="str">
        <v>Alta</v>
      </c>
      <c r="H38" s="3215" t="str">
        <v>Ensaios</v>
      </c>
      <c r="I38" s="3212" t="str">
        <v>Antes de ensaiar proteção</v>
      </c>
      <c r="J38" s="3213" t="str">
        <v>Não iniciado</v>
      </c>
      <c r="K38" s="3113" t="str">
        <v>Confirmar fragilidade específica e justificar 35 g; não usar limiar do sensor como aceleração da louça.</v>
      </c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102" customHeight="1" s="2641" customFormat="1">
      <c r="A39" s="188" t="n"/>
      <c r="B39" s="3208" t="n">
        <v>5</v>
      </c>
      <c r="C39" s="3206" t="str">
        <v>Aceleração e deslocamento</v>
      </c>
      <c r="D39" s="3206" t="str">
        <v>Comparar R1/propostas com mesma peça, sequência e condições; registrar repetições</v>
      </c>
      <c r="E39" s="3206" t="str">
        <v>Laboratório a confirmar</v>
      </c>
      <c r="F39" s="3206" t="str">
        <v>RP1, RP2</v>
      </c>
      <c r="G39" s="3205" t="str">
        <v>Alta</v>
      </c>
      <c r="H39" s="3215" t="str">
        <v>Ensaios</v>
      </c>
      <c r="I39" s="3212" t="str">
        <v>Antes da seleção</v>
      </c>
      <c r="J39" s="3213" t="str">
        <v>Não iniciado</v>
      </c>
      <c r="K39" s="3113" t="str">
        <v>Confrontar metas de 35 g e 6 mm com contatos e danos; justificar confirmação ou revisão dos limites.</v>
      </c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102" customHeight="1" s="2641" customFormat="1">
      <c r="A40" s="188" t="n"/>
      <c r="B40" s="3208" t="n">
        <v>6</v>
      </c>
      <c r="C40" s="3206" t="str">
        <v>Uniformidade entre unidades</v>
      </c>
      <c r="D40" s="26477" t="str">
        <v>Repetir com a mesma peça/configuração entre unidades; separar as séries por modelo e condição</v>
      </c>
      <c r="E40" s="3206" t="str">
        <v>Laboratório a confirmar</v>
      </c>
      <c r="F40" s="3206" t="str">
        <v>RP12</v>
      </c>
      <c r="G40" s="3205" t="str">
        <v>Alta</v>
      </c>
      <c r="H40" s="3215" t="str">
        <v>Ensaios</v>
      </c>
      <c r="I40" s="3212" t="str">
        <v>Antes da seleção</v>
      </c>
      <c r="J40" s="3213" t="str">
        <v>Não iniciado</v>
      </c>
      <c r="K40" s="3113" t="str">
        <v>Definir amostra no protocolo e confrontar CV ≤10%; um ensaio isolado não demonstra uniformidade.</v>
      </c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102" customHeight="1" s="2641" customFormat="1">
      <c r="A41" s="188" t="n"/>
      <c r="B41" s="3208" t="n">
        <v>7</v>
      </c>
      <c r="C41" s="3206" t="str">
        <v>Movimentação e pega</v>
      </c>
      <c r="D41" s="3206" t="str">
        <v>Medir partida no piso real; observar pega enluvada e levantamento em avaliação própria</v>
      </c>
      <c r="E41" s="3206" t="str">
        <v>Obras e operadores</v>
      </c>
      <c r="F41" s="3206" t="str">
        <v>RP3, RP5</v>
      </c>
      <c r="G41" s="3205" t="str">
        <v>Alta</v>
      </c>
      <c r="H41" s="3215" t="str">
        <v>Campo</v>
      </c>
      <c r="I41" s="3212" t="str">
        <v>Antes da seleção</v>
      </c>
      <c r="J41" s="3213" t="str">
        <v>Não iniciado</v>
      </c>
      <c r="K41" s="3113" t="str">
        <v>Confrontar 150 N e pega no meio escolhido; definir limites de uso e desníveis cobertos.</v>
      </c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102" customHeight="1" s="2641" customFormat="1">
      <c r="A42" s="188" t="n"/>
      <c r="B42" s="3208" t="n">
        <v>8</v>
      </c>
      <c r="C42" s="3206" t="str">
        <v>Inspeção da área crítica</v>
      </c>
      <c r="D42" s="3206" t="str">
        <v>Delimitar área, verificar acesso fechado e testar leitura de defeitos conhecidos</v>
      </c>
      <c r="E42" s="3206" t="str">
        <v>Recebimento e protótipo</v>
      </c>
      <c r="F42" s="3206" t="str">
        <v>RP4</v>
      </c>
      <c r="G42" s="3205" t="str">
        <v>Alta</v>
      </c>
      <c r="H42" s="3215" t="str">
        <v>Ensaios</v>
      </c>
      <c r="I42" s="3212" t="str">
        <v>Antes da seleção</v>
      </c>
      <c r="J42" s="3213" t="str">
        <v>Não iniciado</v>
      </c>
      <c r="K42" s="3113" t="str">
        <v>Registrar área e defeitos detectáveis; ≥60% de acesso não prova detecção de toda trinca. Indicador não substitui inspeção.</v>
      </c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102" customHeight="1" s="2641" customFormat="1">
      <c r="A43" s="188" t="n"/>
      <c r="B43" s="3208" t="n">
        <v>9</v>
      </c>
      <c r="C43" s="3206" t="str">
        <v>Retenção e retirada segura</v>
      </c>
      <c r="D43" s="3206" t="str">
        <v>Quebra controlada em peça refugada; pesar fragmentos e avaliar abertura/retirada</v>
      </c>
      <c r="E43" s="3206" t="str">
        <v>Laboratório a confirmar</v>
      </c>
      <c r="F43" s="3206" t="str">
        <v>RP6</v>
      </c>
      <c r="G43" s="3205" t="str">
        <v>Alta</v>
      </c>
      <c r="H43" s="3215" t="str">
        <v>Ensaios</v>
      </c>
      <c r="I43" s="3212" t="str">
        <v>Antes da seleção</v>
      </c>
      <c r="J43" s="3213" t="str">
        <v>Não iniciado</v>
      </c>
      <c r="K43" s="3113" t="str">
        <v>Confrontar ≥90% da massa; registrar escape de pequenos fragmentos e risco durante retirada.</v>
      </c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100" customHeight="1" s="2641" customFormat="1">
      <c r="A44" s="188" t="n"/>
      <c r="B44" s="3208" t="n">
        <v>10</v>
      </c>
      <c r="C44" s="3206" t="str">
        <v>Aproveitamento e volume</v>
      </c>
      <c r="D44" s="3206" t="str">
        <v>Medir envoltório carregado/vazio e arranjo no palete e veículo</v>
      </c>
      <c r="E44" s="3206" t="str">
        <v>Expedição e retorno</v>
      </c>
      <c r="F44" s="3206" t="str">
        <v>RP8, RP14</v>
      </c>
      <c r="G44" s="3205" t="str">
        <v>Alta</v>
      </c>
      <c r="H44" s="3215" t="str">
        <v>Campo</v>
      </c>
      <c r="I44" s="3212" t="str">
        <v>Antes da seleção</v>
      </c>
      <c r="J44" s="3213" t="str">
        <v>Não iniciado</v>
      </c>
      <c r="K44" s="26456" t="str">
        <v>Confrontar mínimo 80%/alvo 90% do PBR e volumes ≤ 0,090 m³/cuba e ≤ 0,160 m³/bacia; medir envoltório completo e frete no mesmo SKU.</v>
      </c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102" customHeight="1" s="2641" customFormat="1">
      <c r="A45" s="188" t="n"/>
      <c r="B45" s="3208" t="n">
        <v>11</v>
      </c>
      <c r="C45" s="3206" t="str">
        <v>Estabilidade carregada</v>
      </c>
      <c r="D45" s="3206" t="str">
        <v>Medir tombamento na configuração desfavorável, apoios e piso de uso</v>
      </c>
      <c r="E45" s="3206" t="str">
        <v>Protótipo e canteiro</v>
      </c>
      <c r="F45" s="3206" t="str">
        <v>RP9</v>
      </c>
      <c r="G45" s="3205" t="str">
        <v>Alta</v>
      </c>
      <c r="H45" s="3215" t="str">
        <v>Ensaios</v>
      </c>
      <c r="I45" s="3212" t="str">
        <v>Antes da seleção</v>
      </c>
      <c r="J45" s="3213" t="str">
        <v>Não iniciado</v>
      </c>
      <c r="K45" s="3113" t="str">
        <v>Confrontar ≥40° e justificar condição de uso; cálculo geométrico não substitui ensaio do conjunto.</v>
      </c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102" customHeight="1" s="2641" customFormat="1">
      <c r="A46" s="188" t="n"/>
      <c r="B46" s="3208" t="n">
        <v>12</v>
      </c>
      <c r="C46" s="3206" t="str">
        <v>Primeiro uso, montagem e desmontagem</v>
      </c>
      <c r="D46" s="3206" t="str">
        <v>Contar ações e erros; cronometrar repetições com operadores novos</v>
      </c>
      <c r="E46" s="3206" t="str">
        <v>Distribuidor e obra</v>
      </c>
      <c r="F46" s="3206" t="str">
        <v>RP10, RP17, RP22</v>
      </c>
      <c r="G46" s="3205" t="str">
        <v>Média</v>
      </c>
      <c r="H46" s="3215" t="str">
        <v>Campo</v>
      </c>
      <c r="I46" s="3212" t="str">
        <v>Antes da seleção</v>
      </c>
      <c r="J46" s="3213" t="str">
        <v>Não iniciado</v>
      </c>
      <c r="K46" s="3113" t="str">
        <v>Confrontar 7 ações, 120 s e 6 ações; definir ação, início/fim e condição de sucesso antes de medir.</v>
      </c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100" customHeight="1" s="2641" customFormat="1">
      <c r="A47" s="188" t="n"/>
      <c r="B47" s="3208" t="n">
        <v>13</v>
      </c>
      <c r="C47" s="3206" t="str">
        <v>Carga de serviço e compressão</v>
      </c>
      <c r="D47" s="26477" t="str">
        <v>Ver Dados: dois níveis/24 h como caso; confirmar demanda real, carga fora da cerâmica, margem e fluência</v>
      </c>
      <c r="E47" s="3206" t="str">
        <v>Campo e laboratório a confirmar</v>
      </c>
      <c r="F47" s="3206" t="str">
        <v>RP11</v>
      </c>
      <c r="G47" s="3205" t="str">
        <v>Alta</v>
      </c>
      <c r="H47" s="3215" t="str">
        <v>Ensaios</v>
      </c>
      <c r="I47" s="3212" t="str">
        <v>Antes de fechar meta</v>
      </c>
      <c r="J47" s="26769" t="str">
        <v>Caso de cálculo definido; campo/ensaio pendentes</v>
      </c>
      <c r="K47" s="26456" t="str">
        <v>7,5 kN não validado. Separar reação de base, carga externa de compressão e solicitações dinâmicas; justificar ensaio e permanência antes de liberar empilhamento.</v>
      </c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102" customHeight="1" s="2046" customFormat="1">
      <c r="A48" s="188" t="n"/>
      <c r="B48" s="3206" t="n">
        <v>14</v>
      </c>
      <c r="C48" s="3113" t="str">
        <v>Umidade e proteção</v>
      </c>
      <c r="D48" s="3113" t="str">
        <v>Definir temperatura/UR; comparar compressão seca e após 48 h condicionadas</v>
      </c>
      <c r="E48" s="3113" t="str">
        <v>Laboratório a confirmar</v>
      </c>
      <c r="F48" s="3113" t="str">
        <v>RP13</v>
      </c>
      <c r="G48" s="3113" t="str">
        <v>Alta</v>
      </c>
      <c r="H48" s="3212" t="str">
        <v>Ensaios</v>
      </c>
      <c r="I48" s="3212" t="str">
        <v>Antes da seleção</v>
      </c>
      <c r="J48" s="3212" t="str">
        <v>Não iniciado</v>
      </c>
      <c r="K48" s="3113" t="str">
        <v>Registrar condições e unidades; justificar perda ≤12,5% na operação estudada.</v>
      </c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102" customHeight="1" s="2046" customFormat="1">
      <c r="A49" s="188" t="n"/>
      <c r="B49" s="3206" t="n">
        <v>15</v>
      </c>
      <c r="C49" s="3146" t="str">
        <v>Tempo e custo de recondicionamento</v>
      </c>
      <c r="D49" s="3146" t="str">
        <v>Cronometrar limpeza, inspeção, reposição e liberação, com repetições</v>
      </c>
      <c r="E49" s="3146" t="str">
        <v>Retorno no distribuidor</v>
      </c>
      <c r="F49" s="3146" t="str">
        <v>RP15, RP23</v>
      </c>
      <c r="G49" s="3146" t="str">
        <v>Alta</v>
      </c>
      <c r="H49" s="3214" t="str">
        <v>Campo</v>
      </c>
      <c r="I49" s="3214" t="str">
        <v>Antes da seleção</v>
      </c>
      <c r="J49" s="3214" t="str">
        <v>Não iniciado</v>
      </c>
      <c r="K49" s="3146" t="str">
        <v>Confirmar ou revisar 5 min em condições típicas/desfavoráveis; incluir mão de obra e consumíveis no custo.</v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02" customHeight="1" s="2046" customFormat="1">
      <c r="A50" s="188" t="n"/>
      <c r="B50" s="3206" t="n">
        <v>16</v>
      </c>
      <c r="C50" s="3206" t="str">
        <v>Legibilidade da orientação</v>
      </c>
      <c r="D50" s="3208" t="str">
        <v>Medir distância e verificar leitura após ciclos, sob iluminação registrada</v>
      </c>
      <c r="E50" s="3113" t="str">
        <v>Obra e ensaio de uso</v>
      </c>
      <c r="F50" s="3113" t="str">
        <v>RP16</v>
      </c>
      <c r="G50" s="3206" t="str">
        <v>Média</v>
      </c>
      <c r="H50" s="3215" t="str">
        <v>Ensaios</v>
      </c>
      <c r="I50" s="3212" t="str">
        <v>Antes da seleção</v>
      </c>
      <c r="J50" s="3212" t="str">
        <v>Não iniciado</v>
      </c>
      <c r="K50" s="3113" t="str">
        <v>Confrontar ≥5 m para modelo, orientação e advertência; registrar perfil dos leitores e condições.</v>
      </c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02" customHeight="1" s="2641" customFormat="1">
      <c r="A51" s="188" t="n"/>
      <c r="B51" s="3206" t="n">
        <v>17</v>
      </c>
      <c r="C51" s="3206" t="str">
        <v>Vida e identidade da unidade</v>
      </c>
      <c r="D51" s="3208" t="str">
        <v>Repetir uso/retorno; registrar falhas e identificador após ciclos e umidade</v>
      </c>
      <c r="E51" s="3113" t="str">
        <v>Protótipo e laboratório</v>
      </c>
      <c r="F51" s="3113" t="str">
        <v>RP18, RP21</v>
      </c>
      <c r="G51" s="3206" t="str">
        <v>Alta</v>
      </c>
      <c r="H51" s="3215" t="str">
        <v>Ensaios</v>
      </c>
      <c r="I51" s="3212" t="str">
        <v>Antes de aprovar vida</v>
      </c>
      <c r="J51" s="3212" t="str">
        <v>Não iniciado</v>
      </c>
      <c r="K51" s="3113" t="str">
        <v>Confrontar ≥20 ciclos e identidade legível; definir falha por qualquer função crítica, não só aceleração.</v>
      </c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02" customHeight="1" s="2046" customFormat="1">
      <c r="A52" s="188" t="n"/>
      <c r="B52" s="3206" t="n">
        <v>18</v>
      </c>
      <c r="C52" s="3206" t="str">
        <v>Composição e destinação</v>
      </c>
      <c r="D52" s="3208" t="str">
        <v>Pesar materiais, verificar separação e consultar cadeia regional</v>
      </c>
      <c r="E52" s="3113" t="str">
        <v>Projeto e destinadores</v>
      </c>
      <c r="F52" s="3113" t="str">
        <v>RP19</v>
      </c>
      <c r="G52" s="3206" t="str">
        <v>Média</v>
      </c>
      <c r="H52" s="3215" t="str">
        <v>Projeto</v>
      </c>
      <c r="I52" s="3212" t="str">
        <v>Antes da seleção</v>
      </c>
      <c r="J52" s="3212" t="str">
        <v>Não iniciado</v>
      </c>
      <c r="K52" s="3113" t="str">
        <v>Confirmar ≥95% de massa com destinação viável; não presumir reciclagem por escolha do material.</v>
      </c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00" customHeight="1" s="2641" customFormat="1">
      <c r="A53" s="188" t="n"/>
      <c r="B53" s="3206" t="n">
        <v>19</v>
      </c>
      <c r="C53" s="3206" t="str">
        <v>Ajuste e módulos substituíveis</v>
      </c>
      <c r="D53" s="3208" t="str">
        <v>Verificar faixa sem troca no ajuste e troca independente na manutenção</v>
      </c>
      <c r="E53" s="3113" t="str">
        <v>Protótipo e mix confirmado</v>
      </c>
      <c r="F53" s="3113" t="str">
        <v>RP7, RP20</v>
      </c>
      <c r="G53" s="3206" t="str">
        <v>Alta</v>
      </c>
      <c r="H53" s="3215" t="str">
        <v>Projeto</v>
      </c>
      <c r="I53" s="3212" t="str">
        <v>Antes da seleção</v>
      </c>
      <c r="J53" s="3212" t="str">
        <v>Não iniciado</v>
      </c>
      <c r="K53" s="26456" t="str">
        <v>Confrontar cursos ≥ 300 mm em A e ≥ 150 mm em B sem trocar componentes; verificar ≥ 3 módulos de manutenção de forma independente.</v>
      </c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02" customHeight="1" s="2046" customFormat="1">
      <c r="A54" s="188" t="n"/>
      <c r="B54" s="3206" t="n">
        <v>20</v>
      </c>
      <c r="C54" s="3206" t="str">
        <v>Custo completo e viabilidade</v>
      </c>
      <c r="D54" s="3208" t="str">
        <v>Cotar aquisição; medir retorno/manutenção/consumo, vida e avaria residual</v>
      </c>
      <c r="E54" s="3113" t="str">
        <v>Distribuidor e fornecedores</v>
      </c>
      <c r="F54" s="3113" t="str">
        <v>RP23, RP18</v>
      </c>
      <c r="G54" s="3206" t="str">
        <v>Alta</v>
      </c>
      <c r="H54" s="3215" t="str">
        <v>Campo</v>
      </c>
      <c r="I54" s="3212" t="str">
        <v>Antes da seleção</v>
      </c>
      <c r="J54" s="3212" t="str">
        <v>Não iniciado</v>
      </c>
      <c r="K54" s="3113" t="str">
        <v>Confrontar teto de R$15/ciclo do dispositivo e operação completa abaixo da atual comparável; dados ausentes não são zero.</v>
      </c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2046" customFormat="1">
      <c r="A55" s="188" t="n"/>
      <c r="B55" s="1738"/>
      <c r="C55" s="1738"/>
      <c r="D55" s="1811"/>
      <c r="E55" s="1810"/>
      <c r="F55" s="1810"/>
      <c r="G55" s="1738"/>
      <c r="H55" s="1834"/>
      <c r="I55" s="1810"/>
      <c r="J55" s="1810"/>
      <c r="K55" s="1810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2046" customFormat="1">
      <c r="A56" s="188" t="n"/>
      <c r="B56" s="1738"/>
      <c r="C56" s="1738"/>
      <c r="D56" s="1811"/>
      <c r="E56" s="1810"/>
      <c r="F56" s="1810"/>
      <c r="G56" s="1738"/>
      <c r="H56" s="1834"/>
      <c r="I56" s="1810"/>
      <c r="J56" s="1810"/>
      <c r="K56" s="1810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68" customHeight="1" s="2046" customFormat="1">
      <c r="A57" s="188" t="n"/>
      <c r="B57" s="27990" t="str">
        <v>Concluir uma validação exige protocolo, dados individuais, resultado, limitação e justificativa de confirmar/rever a meta. M1 foi escolhida para desenvolvimento na primeira Pugh; confirmar RP2/RP4/RP6, preparo, custo e demais metas antes de aprovar a concepção.</v>
      </c>
      <c r="C57" s="26693"/>
      <c r="D57" s="26693"/>
      <c r="E57" s="26693"/>
      <c r="F57" s="26693"/>
      <c r="G57" s="26693"/>
      <c r="H57" s="26713"/>
      <c r="I57" s="26693"/>
      <c r="J57" s="26693"/>
      <c r="K57" s="26693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2046" customFormat="1">
      <c r="A58" s="188" t="n"/>
      <c r="B58" s="1738"/>
      <c r="C58" s="1738"/>
      <c r="D58" s="1811"/>
      <c r="E58" s="1810"/>
      <c r="F58" s="1810"/>
      <c r="G58" s="1738"/>
      <c r="H58" s="1834"/>
      <c r="I58" s="1810"/>
      <c r="J58" s="1810"/>
      <c r="K58" s="1810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58" customHeight="1" s="2046" customFormat="1">
      <c r="A59" s="188" t="n"/>
      <c r="B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C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D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E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F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G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H59" s="3135" t="str">
        <v>As frentes são propostas; nomes, acesso a campo/laboratório e datas ainda serão confirmados. Marcos são dependências do projeto, não compromissos de calendário. Todas as atividades estão não iniciadas neste controle.</v>
      </c>
      <c r="I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J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K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2046" customFormat="1">
      <c r="A60" s="188" t="n"/>
      <c r="B60" s="1738"/>
      <c r="C60" s="1738"/>
      <c r="D60" s="1811"/>
      <c r="E60" s="1810"/>
      <c r="F60" s="1810"/>
      <c r="G60" s="1738"/>
      <c r="H60" s="1834"/>
      <c r="I60" s="1810"/>
      <c r="J60" s="1810"/>
      <c r="K60" s="1810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60" customHeight="1" s="2046" customFormat="1">
      <c r="A61" s="188" t="n"/>
      <c r="B61" s="26693" t="str">
        <v>A origem da linha de base não confirma a meta. Os 23 valores são de trabalho; registrar confirmação ou revisão por RP antes da aprovação técnica da concepção. A primeira Pugh escolhe a estrutura funcional para desenvolver sob essas condições.</v>
      </c>
      <c r="C61" s="26693"/>
      <c r="D61" s="26693"/>
      <c r="E61" s="26693"/>
      <c r="F61" s="26693"/>
      <c r="G61" s="26693"/>
      <c r="H61" s="26713"/>
      <c r="I61" s="26693"/>
      <c r="J61" s="26693"/>
      <c r="K61" s="26693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2046" customFormat="1">
      <c r="A62" s="188" t="n"/>
      <c r="B62" s="1738"/>
      <c r="C62" s="1738"/>
      <c r="D62" s="1811"/>
      <c r="E62" s="1810"/>
      <c r="F62" s="1810"/>
      <c r="G62" s="1738"/>
      <c r="H62" s="1834"/>
      <c r="I62" s="1810"/>
      <c r="J62" s="1810"/>
      <c r="K62" s="1810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60" customHeight="1" s="2046" customFormat="1">
      <c r="A63" s="188" t="n"/>
      <c r="B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C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D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E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F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G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H63" s="3135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I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J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K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2046" customFormat="1">
      <c r="A64" s="188" t="n"/>
      <c r="B64" s="1738"/>
      <c r="C64" s="1738"/>
      <c r="D64" s="1811"/>
      <c r="E64" s="1810"/>
      <c r="F64" s="1810"/>
      <c r="G64" s="1738"/>
      <c r="H64" s="1834"/>
      <c r="I64" s="1810"/>
      <c r="J64" s="1810"/>
      <c r="K64" s="1810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60" customHeight="1" s="2046" customFormat="1">
      <c r="A65" s="188" t="n"/>
      <c r="B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C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D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E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F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G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H65" s="3135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I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J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K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2046" customFormat="1">
      <c r="A66" s="188" t="n"/>
      <c r="B66" s="1738"/>
      <c r="C66" s="1738"/>
      <c r="D66" s="1811"/>
      <c r="E66" s="1810"/>
      <c r="F66" s="1810"/>
      <c r="G66" s="1738"/>
      <c r="H66" s="1834"/>
      <c r="I66" s="1810"/>
      <c r="J66" s="1810"/>
      <c r="K66" s="1810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2046" customFormat="1">
      <c r="A67" s="188" t="n"/>
      <c r="B67" s="1738"/>
      <c r="C67" s="1738"/>
      <c r="D67" s="1811"/>
      <c r="E67" s="1810"/>
      <c r="F67" s="1810"/>
      <c r="G67" s="1738"/>
      <c r="H67" s="1834"/>
      <c r="I67" s="1810"/>
      <c r="J67" s="1810"/>
      <c r="K67" s="1810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8">
    <mergeCell ref="D31:H31"/>
    <mergeCell ref="B3:K3"/>
    <mergeCell ref="B33:K33"/>
    <mergeCell ref="B57:K57"/>
    <mergeCell ref="B59:K59"/>
    <mergeCell ref="B61:K61"/>
    <mergeCell ref="B63:K63"/>
    <mergeCell ref="B65:K65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dataValidations count="1">
    <dataValidation type="list" sqref="J35:J54">
      <formula1>"Não iniciado,Em coleta,Em análise,Concluído com registro"</formula1>
    </dataValidation>
  </dataValidations>
  <pageMargins left="0.75" right="0.75" top="1" bottom="1" header="0" footer="0"/>
  <pageSetup orientation="landscape"/>
</worksheet>
</file>

<file path=xl/worksheets/sheet17.xml><?xml version="1.0" encoding="utf-8"?>
<x:worksheet xmlns:x="http://schemas.openxmlformats.org/spreadsheetml/2006/main">
  <x:sheetViews>
    <x:sheetView showGridLines="0" workbookViewId="0">
      <x:pane xSplit="5" ySplit="3" topLeftCell="F4" activePane="bottomRight" state="frozen"/>
    </x:sheetView>
  </x:sheetViews>
  <x:sheetFormatPr baseColWidth="8" defaultColWidth="12.630000114440918" defaultRowHeight="15"/>
  <x:cols>
    <x:col min="1" max="1" width="4.630000114440918" style="496" customWidth="1"/>
    <x:col min="2" max="2" width="9" style="6981" hidden="0" customWidth="1"/>
    <x:col min="3" max="3" width="35" style="6981" hidden="0" customWidth="1"/>
    <x:col min="4" max="4" width="16" style="6981" hidden="0" customWidth="1"/>
    <x:col min="5" max="5" width="12" style="6981" hidden="0" customWidth="1"/>
    <x:col min="6" max="6" width="45" style="7576" hidden="0" customWidth="1"/>
    <x:col min="7" max="7" width="45" style="6981" hidden="0" customWidth="1"/>
    <x:col min="8" max="8" width="25" style="6981" hidden="0" customWidth="1"/>
    <x:col min="9" max="9" width="28" hidden="0" customWidth="1"/>
    <x:col min="10" max="10" width="26" hidden="0" customWidth="1"/>
    <x:col min="11" max="11" width="44" hidden="0" customWidth="1"/>
  </x:cols>
  <x:sheetData>
    <x:row r="1" s="496" customFormat="1" ht="15.75" customHeight="1">
      <x:c r="A1" s="27223" t="n"/>
      <x:c r="B1" s="27223" t="n"/>
      <x:c r="C1" s="27224" t="n"/>
      <x:c r="D1" s="27304" t="n"/>
      <x:c r="E1" s="27305" t="n"/>
      <x:c r="F1" s="27304" t="n"/>
      <x:c r="G1" s="27305" t="n"/>
      <x:c r="H1" s="27304" t="n"/>
      <x:c r="I1" s="27304" t="n"/>
      <x:c r="J1" s="27304" t="n"/>
      <x:c r="K1" s="27304" t="n"/>
      <x:c r="L1" s="27304" t="n"/>
      <x:c r="M1" s="27304" t="n"/>
      <x:c r="N1" s="27304" t="n"/>
      <x:c r="O1" s="27304" t="n"/>
      <x:c r="P1" s="27304" t="n"/>
      <x:c r="Q1" s="27304" t="n"/>
      <x:c r="R1" s="27304" t="n"/>
      <x:c r="S1" s="27304" t="n"/>
      <x:c r="T1" s="27304" t="n"/>
    </x:row>
    <x:row r="2" s="6981" customFormat="1" ht="32" customHeight="1">
      <x:c r="A2" s="27223" t="n"/>
      <x:c r="B2" s="28353" t="str">
        <x:v>Função global, requisitos e funções</x:v>
      </x:c>
      <x:c r="C2" s="28353"/>
      <x:c r="D2" s="28353"/>
      <x:c r="E2" s="28353"/>
      <x:c r="F2" s="28353"/>
      <x:c r="G2" s="28353"/>
      <x:c r="H2" s="28353"/>
      <x:c r="I2" s="28353"/>
      <x:c r="J2" s="28353"/>
      <x:c r="K2" s="28353"/>
      <x:c r="L2" s="27304" t="n"/>
      <x:c r="M2" s="27304" t="n"/>
      <x:c r="N2" s="27304" t="n"/>
      <x:c r="O2" s="27304" t="n"/>
      <x:c r="P2" s="27304" t="n"/>
      <x:c r="Q2" s="27304" t="n"/>
      <x:c r="R2" s="27304" t="n"/>
      <x:c r="S2" s="27304" t="n"/>
      <x:c r="T2" s="27304" t="n"/>
    </x:row>
    <x:row r="3" s="6981" customFormat="1" ht="35" customHeight="1">
      <x:c r="A3" s="27224" t="n"/>
      <x:c r="B3" s="28356" t="str">
        <x:v>RP</x:v>
      </x:c>
      <x:c r="C3" s="28356" t="str">
        <x:v>Requisito de projeto</x:v>
      </x:c>
      <x:c r="D3" s="28356" t="str"/>
      <x:c r="E3" s="28356" t="str">
        <x:v>Vínculo</x:v>
      </x:c>
      <x:c r="F3" s="28356" t="str">
        <x:v>Entendimento</x:v>
      </x:c>
      <x:c r="G3" s="28356" t="str">
        <x:v>Funções / tratamento</x:v>
      </x:c>
      <x:c r="H3" s="28356" t="str">
        <x:v>Natureza</x:v>
      </x:c>
      <x:c r="I3" s="28356" t="str">
        <x:v>IDs</x:v>
      </x:c>
      <x:c r="J3" s="28356" t="str">
        <x:v>Tratamento</x:v>
      </x:c>
      <x:c r="K3" s="28356" t="str">
        <x:v>Especificação-meta</x:v>
      </x:c>
      <x:c r="L3" s="27304" t="n"/>
      <x:c r="M3" s="27304" t="n"/>
      <x:c r="N3" s="27304" t="n"/>
      <x:c r="O3" s="27304" t="n"/>
      <x:c r="P3" s="27304" t="n"/>
      <x:c r="Q3" s="27304" t="n"/>
      <x:c r="R3" s="27304" t="n"/>
      <x:c r="S3" s="27304" t="n"/>
      <x:c r="T3" s="27304" t="n"/>
    </x:row>
    <x:row r="4" s="7576" customFormat="1" ht="112" customHeight="1">
      <x:c r="A4" s="27305" t="n"/>
      <x:c r="B4" s="28352" t="str">
        <x:v>—</x:v>
      </x:c>
      <x:c r="C4" s="28352" t="str">
        <x:v>Função global do sistema</x:v>
      </x:c>
      <x:c r="D4" s="28352" t="str"/>
      <x:c r="E4" s="28352" t="str">
        <x:v>FG</x:v>
      </x:c>
      <x:c r="F4" s="28352" t="str">
        <x:v>Material: louça a proteger. Energia: choque, vibração, compressão e trabalho do operador. Sinal: condição da louça. Saídas pretendidas: louça íntegra, fragmentos retidos, energia dissipada e condição/fechamento/identidade visíveis.</x:v>
      </x:c>
      <x:c r="G4" s="28352" t="str">
        <x:v>Proteger louça</x:v>
      </x:c>
      <x:c r="H4" s="28352" t="str">
        <x:v>Global</x:v>
      </x:c>
      <x:c r="I4" s="28352" t="str">
        <x:v>FG</x:v>
      </x:c>
      <x:c r="J4" s="28352" t="str">
        <x:v>Desdobrar funções</x:v>
      </x:c>
      <x:c r="K4" s="28352" t="str">
        <x:v>Atendimento sujeito à validação das 23 metas.</x:v>
      </x:c>
      <x:c r="L4" s="27304" t="n"/>
      <x:c r="M4" s="27304" t="n"/>
      <x:c r="N4" s="27304" t="n"/>
      <x:c r="O4" s="27304" t="n"/>
      <x:c r="P4" s="27304" t="n"/>
      <x:c r="Q4" s="27304" t="n"/>
      <x:c r="R4" s="27304" t="n"/>
      <x:c r="S4" s="27304" t="n"/>
      <x:c r="T4" s="27304" t="n"/>
    </x:row>
    <x:row r="5" s="7576" customFormat="1" ht="86" customHeight="1">
      <x:c r="A5" s="27187" t="n"/>
      <x:c r="B5" s="28352" t="str">
        <x:f>'Requisito de Projeto'!C3</x:f>
        <x:v>RP1</x:v>
      </x:c>
      <x:c r="C5" s="28352" t="str">
        <x:f>'Requisito de Projeto'!B3</x:f>
        <x:v>Amortecer impactos do transporte</x:v>
      </x:c>
      <x:c r="D5" s="28352" t="str"/>
      <x:c r="E5" s="28352" t="str">
        <x:v>V01</x:v>
      </x:c>
      <x:c r="F5" s="28352" t="str">
        <x:v>Choques e vibrações exigem atenuação antes da transmissão à cerâmica.</x:v>
      </x:c>
      <x:c r="G5" s="28352" t="str">
        <x:f>'Função Global'!$C$42&amp;"; "&amp;'Função Global'!$C$43</x:f>
        <x:v>Absorver impacto; Isolar vibração</x:v>
      </x:c>
      <x:c r="H5" s="28352" t="str">
        <x:v>Funcional</x:v>
      </x:c>
      <x:c r="I5" s="28352" t="str">
        <x:v>E04, E05</x:v>
      </x:c>
      <x:c r="J5" s="28352" t="str">
        <x:v>Gera função</x:v>
      </x:c>
      <x:c r="K5" s="28352" t="str">
        <x:f>'Especificação Meta'!E6</x:f>
        <x:v>≤ 35 g de pico transmitido à louça, e sempre abaixo do resultado da embalagem atual no mesmo ensaio</x:v>
      </x:c>
      <x:c r="L5" s="27304" t="n"/>
      <x:c r="M5" s="27304" t="n"/>
      <x:c r="N5" s="27304" t="n"/>
      <x:c r="O5" s="27304" t="n"/>
      <x:c r="P5" s="27304" t="n"/>
      <x:c r="Q5" s="27304" t="n"/>
      <x:c r="R5" s="27304" t="n"/>
      <x:c r="S5" s="27304" t="n"/>
      <x:c r="T5" s="27304" t="n"/>
    </x:row>
    <x:row r="6" s="7576" customFormat="1" ht="86" customHeight="1">
      <x:c r="A6" s="27305" t="n"/>
      <x:c r="B6" s="28352" t="str">
        <x:f>'Requisito de Projeto'!C4</x:f>
        <x:v>RP2</x:v>
      </x:c>
      <x:c r="C6" s="28352" t="str">
        <x:f>'Requisito de Projeto'!B4</x:f>
        <x:v>Imobilizar a louça</x:v>
      </x:c>
      <x:c r="D6" s="28352" t="str"/>
      <x:c r="E6" s="28352" t="str">
        <x:v>V02</x:v>
      </x:c>
      <x:c r="F6" s="28352" t="str">
        <x:v>Restringir o movimento relativo sem concentrar forças danosas nos contatos.</x:v>
      </x:c>
      <x:c r="G6" s="28352" t="str">
        <x:f>'Função Global'!$C$39&amp;"; "&amp;'Função Global'!$C$40&amp;"; "&amp;'Função Global'!$C$41</x:f>
        <x:v>Travar apoios; Distribuir pressão; Restringir movimento</x:v>
      </x:c>
      <x:c r="H6" s="28352" t="str">
        <x:v>Funcional</x:v>
      </x:c>
      <x:c r="I6" s="28352" t="str">
        <x:v>E01, E02, E03</x:v>
      </x:c>
      <x:c r="J6" s="28352" t="str">
        <x:v>Gera função</x:v>
      </x:c>
      <x:c r="K6" s="28352" t="str">
        <x:f>'Especificação Meta'!E7</x:f>
        <x:v>≤ 6 mm de deslocamento residual após o ciclo de distribuição</x:v>
      </x:c>
      <x:c r="L6" s="27304" t="n"/>
      <x:c r="M6" s="27304" t="n"/>
      <x:c r="N6" s="27304" t="n"/>
      <x:c r="O6" s="27304" t="n"/>
      <x:c r="P6" s="27304" t="n"/>
      <x:c r="Q6" s="27304" t="n"/>
      <x:c r="R6" s="27304" t="n"/>
      <x:c r="S6" s="27304" t="n"/>
      <x:c r="T6" s="27304" t="n"/>
    </x:row>
    <x:row r="7" s="7576" customFormat="1" ht="86" customHeight="1">
      <x:c r="A7" s="27305" t="n"/>
      <x:c r="B7" s="28352" t="str">
        <x:f>'Requisito de Projeto'!C5</x:f>
        <x:v>RP3</x:v>
      </x:c>
      <x:c r="C7" s="28352" t="str">
        <x:f>'Requisito de Projeto'!B5</x:f>
        <x:v>Ser de fácil movimentação</x:v>
      </x:c>
      <x:c r="D7" s="28352" t="str"/>
      <x:c r="E7" s="28352" t="str">
        <x:v>V03</x:v>
      </x:c>
      <x:c r="F7" s="28352" t="str">
        <x:v>Disponibilizar interface e caminho de força para movimentar o conjunto. A meta de 150 N é de partida.</x:v>
      </x:c>
      <x:c r="G7" s="28352" t="str">
        <x:f>'Função Global'!$C$51&amp;"; "&amp;'Função Global'!$C$52</x:f>
        <x:v>Receber força; Transmitir força</x:v>
      </x:c>
      <x:c r="H7" s="28352" t="str">
        <x:v>Funcional</x:v>
      </x:c>
      <x:c r="I7" s="28352" t="str">
        <x:v>E13, E14</x:v>
      </x:c>
      <x:c r="J7" s="28352" t="str">
        <x:v>Gera função</x:v>
      </x:c>
      <x:c r="K7" s="28352" t="str">
        <x:f>'Especificação Meta'!E8</x:f>
        <x:v>≤ 150 N de força de partida com o conjunto carregado, em piso de canteiro</x:v>
      </x:c>
      <x:c r="L7" s="27304" t="n"/>
      <x:c r="M7" s="27304" t="n"/>
      <x:c r="N7" s="27304" t="n"/>
      <x:c r="O7" s="27304" t="n"/>
      <x:c r="P7" s="27304" t="n"/>
      <x:c r="Q7" s="27304" t="n"/>
      <x:c r="R7" s="27304" t="n"/>
      <x:c r="S7" s="27304" t="n"/>
      <x:c r="T7" s="27304" t="n"/>
    </x:row>
    <x:row r="8" s="7576" customFormat="1" ht="86" customHeight="1">
      <x:c r="A8" s="27305" t="n"/>
      <x:c r="B8" s="28352" t="str">
        <x:f>'Requisito de Projeto'!C6</x:f>
        <x:v>RP4</x:v>
      </x:c>
      <x:c r="C8" s="28352" t="str">
        <x:f>'Requisito de Projeto'!B6</x:f>
        <x:v>Permitir conferência sem abrir</x:v>
      </x:c>
      <x:c r="D8" s="28352" t="str"/>
      <x:c r="E8" s="28352" t="str">
        <x:v>V04</x:v>
      </x:c>
      <x:c r="F8" s="28352" t="str">
        <x:v>Tornar a superfície crítica observável com contenção fechada. Alerta de impacto não substitui inspeção.</x:v>
      </x:c>
      <x:c r="G8" s="28352" t="str">
        <x:f>'Função Global'!$C$54</x:f>
        <x:v>Expor superfície</x:v>
      </x:c>
      <x:c r="H8" s="28352" t="str">
        <x:v>Funcional</x:v>
      </x:c>
      <x:c r="I8" s="28352" t="str">
        <x:v>E16</x:v>
      </x:c>
      <x:c r="J8" s="28352" t="str">
        <x:v>Gera função</x:v>
      </x:c>
      <x:c r="K8" s="28352" t="str">
        <x:f>'Especificação Meta'!E9</x:f>
        <x:v>≥ 60% da área crítica verificável com o conjunto fechado</x:v>
      </x:c>
      <x:c r="L8" s="27304" t="n"/>
      <x:c r="M8" s="27304" t="n"/>
      <x:c r="N8" s="27304" t="n"/>
      <x:c r="O8" s="27304" t="n"/>
      <x:c r="P8" s="27304" t="n"/>
      <x:c r="Q8" s="27304" t="n"/>
      <x:c r="R8" s="27304" t="n"/>
      <x:c r="S8" s="27304" t="n"/>
      <x:c r="T8" s="27304" t="n"/>
    </x:row>
    <x:row r="9" s="7576" customFormat="1" ht="86" customHeight="1">
      <x:c r="A9" s="27305" t="n"/>
      <x:c r="B9" s="28352" t="str">
        <x:f>'Requisito de Projeto'!C7</x:f>
        <x:v>RP5</x:v>
      </x:c>
      <x:c r="C9" s="28352" t="str">
        <x:f>'Requisito de Projeto'!B7</x:f>
        <x:v>Ter pontos de pega definidos</x:v>
      </x:c>
      <x:c r="D9" s="28352" t="str"/>
      <x:c r="E9" s="28352" t="str">
        <x:v>V05</x:v>
      </x:c>
      <x:c r="F9" s="28352" t="str">
        <x:v>Disponibilizar pontos de aplicação de força para mão enluvada.</x:v>
      </x:c>
      <x:c r="G9" s="28352" t="str">
        <x:f>'Função Global'!$C$51</x:f>
        <x:v>Receber força</x:v>
      </x:c>
      <x:c r="H9" s="28352" t="str">
        <x:v>Funcional</x:v>
      </x:c>
      <x:c r="I9" s="28352" t="str">
        <x:v>E13</x:v>
      </x:c>
      <x:c r="J9" s="28352" t="str">
        <x:v>Gera função</x:v>
      </x:c>
      <x:c r="K9" s="28352" t="str">
        <x:f>'Especificação Meta'!E10</x:f>
        <x:v>≥ 2 pontos de pega com vão livre compatível com mão enluvada</x:v>
      </x:c>
      <x:c r="L9" s="27304" t="n"/>
      <x:c r="M9" s="27304" t="n"/>
      <x:c r="N9" s="27304" t="n"/>
      <x:c r="O9" s="27304" t="n"/>
      <x:c r="P9" s="27304" t="n"/>
      <x:c r="Q9" s="27304" t="n"/>
      <x:c r="R9" s="27304" t="n"/>
      <x:c r="S9" s="27304" t="n"/>
      <x:c r="T9" s="27304" t="n"/>
    </x:row>
    <x:row r="10" s="7576" customFormat="1" ht="86" customHeight="1">
      <x:c r="A10" s="27187" t="n"/>
      <x:c r="B10" s="28352" t="str">
        <x:f>'Requisito de Projeto'!C8</x:f>
        <x:v>RP6</x:v>
      </x:c>
      <x:c r="C10" s="28352" t="str">
        <x:f>'Requisito de Projeto'!B8</x:f>
        <x:v>Ter retirada segura da louça</x:v>
      </x:c>
      <x:c r="D10" s="28352" t="str"/>
      <x:c r="E10" s="28352" t="str">
        <x:v>V06</x:v>
      </x:c>
      <x:c r="F10" s="28352" t="str">
        <x:v>Conter fragmentos e preservar proteção durante abertura e retirada.</x:v>
      </x:c>
      <x:c r="G10" s="28352" t="str">
        <x:f>'Função Global'!$C$45&amp;"; "&amp;'Função Global'!$C$46&amp;"; "&amp;'Função Global'!$C$47&amp;"; "&amp;'Função Global'!$C$57&amp;"; "&amp;'Função Global'!$C$58&amp;"; "&amp;'Função Global'!$C$59</x:f>
        <x:v>Envolver louça; Reter fragmentos; Vedar juntas; Destravar apoios; Abrir barreira; Remover louça</x:v>
      </x:c>
      <x:c r="H10" s="28352" t="str">
        <x:v>Funcional</x:v>
      </x:c>
      <x:c r="I10" s="28352" t="str">
        <x:v>E07, E08, E09, E19, E20, E21</x:v>
      </x:c>
      <x:c r="J10" s="28352" t="str">
        <x:v>Gera função</x:v>
      </x:c>
      <x:c r="K10" s="28352" t="str">
        <x:f>'Especificação Meta'!E11</x:f>
        <x:v>≥ 90% da massa de fragmentos retida no interior</x:v>
      </x:c>
      <x:c r="L10" s="27304" t="n"/>
      <x:c r="M10" s="27304" t="n"/>
      <x:c r="N10" s="27304" t="n"/>
      <x:c r="O10" s="27304" t="n"/>
      <x:c r="P10" s="27304" t="n"/>
      <x:c r="Q10" s="27304" t="n"/>
      <x:c r="R10" s="27304" t="n"/>
      <x:c r="S10" s="27304" t="n"/>
      <x:c r="T10" s="27304" t="n"/>
    </x:row>
    <x:row r="11" s="7576" customFormat="1" ht="86" customHeight="1">
      <x:c r="A11" s="27234" t="n"/>
      <x:c r="B11" s="28352" t="str">
        <x:f>'Requisito de Projeto'!C9</x:f>
        <x:v>RP7</x:v>
      </x:c>
      <x:c r="C11" s="28352" t="str">
        <x:f>'Requisito de Projeto'!B9</x:f>
        <x:v>Ser ajustável a diferentes louças</x:v>
      </x:c>
      <x:c r="D11" s="28352" t="str"/>
      <x:c r="E11" s="28352" t="str">
        <x:v>V07</x:v>
      </x:c>
      <x:c r="F11" s="28352" t="str">
        <x:v>Regular apoios à faixa dimensional de cubas e bacias individuais, sem troca de componentes no ajuste.</x:v>
      </x:c>
      <x:c r="G11" s="28352" t="str">
        <x:f>'Função Global'!$C$49</x:f>
        <x:v>Ajustar apoios</x:v>
      </x:c>
      <x:c r="H11" s="28352" t="str">
        <x:v>Funcional</x:v>
      </x:c>
      <x:c r="I11" s="28352" t="str">
        <x:v>E11</x:v>
      </x:c>
      <x:c r="J11" s="28352" t="str">
        <x:v>Gera função</x:v>
      </x:c>
      <x:c r="K11" s="28352" t="str">
        <x:f>'Especificação Meta'!E12</x:f>
        <x:v>≥ 300 mm no eixo A e ≥ 150 mm no eixo B, sem troca de componentes no ajuste</x:v>
      </x:c>
      <x:c r="L11" s="27304" t="n"/>
      <x:c r="M11" s="27304" t="n"/>
      <x:c r="N11" s="27304" t="n"/>
      <x:c r="O11" s="27304" t="n"/>
      <x:c r="P11" s="27304" t="n"/>
      <x:c r="Q11" s="27304" t="n"/>
      <x:c r="R11" s="27304" t="n"/>
      <x:c r="S11" s="27304" t="n"/>
      <x:c r="T11" s="27304" t="n"/>
    </x:row>
    <x:row r="12" s="7576" customFormat="1" ht="86" customHeight="1">
      <x:c r="A12" s="27234" t="n"/>
      <x:c r="B12" s="28352" t="str">
        <x:f>'Requisito de Projeto'!C10</x:f>
        <x:v>RP8</x:v>
      </x:c>
      <x:c r="C12" s="28352" t="str">
        <x:f>'Requisito de Projeto'!B10</x:f>
        <x:v>Ser compatível com o veículo</x:v>
      </x:c>
      <x:c r="D12" s="28352" t="str"/>
      <x:c r="E12" s="28352" t="str">
        <x:v>V08</x:v>
      </x:c>
      <x:c r="F12" s="28352" t="str">
        <x:v>Compatibilidade geométrica com palete PBR e veículo.</x:v>
      </x:c>
      <x:c r="G12" s="28352" t="str">
        <x:v>Compatibilidade geométrica com palete PBR e veículo.</x:v>
      </x:c>
      <x:c r="H12" s="28352" t="str">
        <x:v>Não funcional</x:v>
      </x:c>
      <x:c r="I12" s="28352" t="str">
        <x:v>Transversal</x:v>
      </x:c>
      <x:c r="J12" s="28352" t="str">
        <x:v>Parâmetro / restrição</x:v>
      </x:c>
      <x:c r="K12" s="28352" t="str">
        <x:f>'Especificação Meta'!E13</x:f>
        <x:v>≥ 80% de ocupação da área do PBR 1200 × 1000 mm; alvo de otimização ≥ 90%</x:v>
      </x:c>
      <x:c r="L12" s="27304" t="n"/>
      <x:c r="M12" s="27304" t="n"/>
      <x:c r="N12" s="27304" t="n"/>
      <x:c r="O12" s="27304" t="n"/>
      <x:c r="P12" s="27304" t="n"/>
      <x:c r="Q12" s="27304" t="n"/>
      <x:c r="R12" s="27304" t="n"/>
      <x:c r="S12" s="27304" t="n"/>
      <x:c r="T12" s="27304" t="n"/>
    </x:row>
    <x:row r="13" s="7576" customFormat="1" ht="86" customHeight="1">
      <x:c r="A13" s="27234" t="n"/>
      <x:c r="B13" s="28352" t="str">
        <x:f>'Requisito de Projeto'!C11</x:f>
        <x:v>RP9</x:v>
      </x:c>
      <x:c r="C13" s="28352" t="str">
        <x:f>'Requisito de Projeto'!B11</x:f>
        <x:v>Ser estável quando apoiado</x:v>
      </x:c>
      <x:c r="D13" s="28352" t="str"/>
      <x:c r="E13" s="28352" t="str">
        <x:v>V09</x:v>
      </x:c>
      <x:c r="F13" s="28352" t="str">
        <x:v>Preservar a estabilidade do conjunto carregado sobre a superfície de apoio.</x:v>
      </x:c>
      <x:c r="G13" s="28352" t="str">
        <x:f>'Função Global'!$C$53</x:f>
        <x:v>Estabilizar conjunto</x:v>
      </x:c>
      <x:c r="H13" s="28352" t="str">
        <x:v>Funcional</x:v>
      </x:c>
      <x:c r="I13" s="28352" t="str">
        <x:v>E15</x:v>
      </x:c>
      <x:c r="J13" s="28352" t="str">
        <x:v>Gera função</x:v>
      </x:c>
      <x:c r="K13" s="28352" t="str">
        <x:f>'Especificação Meta'!E14</x:f>
        <x:v>≥ 40° de ângulo de tombamento com o conjunto carregado</x:v>
      </x:c>
      <x:c r="L13" s="27304" t="n"/>
      <x:c r="M13" s="27304" t="n"/>
      <x:c r="N13" s="27304" t="n"/>
      <x:c r="O13" s="27304" t="n"/>
      <x:c r="P13" s="27304" t="n"/>
      <x:c r="Q13" s="27304" t="n"/>
      <x:c r="R13" s="27304" t="n"/>
      <x:c r="S13" s="27304" t="n"/>
      <x:c r="T13" s="27304" t="n"/>
    </x:row>
    <x:row r="14" s="7576" customFormat="1" ht="86" customHeight="1">
      <x:c r="A14" s="27234" t="n"/>
      <x:c r="B14" s="28352" t="str">
        <x:f>'Requisito de Projeto'!C12</x:f>
        <x:v>RP10</x:v>
      </x:c>
      <x:c r="C14" s="28352" t="str">
        <x:f>'Requisito de Projeto'!B12</x:f>
        <x:v>Ser de uso intuitivo</x:v>
      </x:c>
      <x:c r="D14" s="28352" t="str"/>
      <x:c r="E14" s="28352" t="str">
        <x:v>V10</x:v>
      </x:c>
      <x:c r="F14" s="28352" t="str">
        <x:v>A usabilidade qualifica a interação. Indicar fechamento contribui com a orientação e a leitura do uso.</x:v>
      </x:c>
      <x:c r="G14" s="28352" t="str">
        <x:f>'Função Global'!$C$55</x:f>
        <x:v>Indicar fechamento</x:v>
      </x:c>
      <x:c r="H14" s="28352" t="str">
        <x:v>Não funcional</x:v>
      </x:c>
      <x:c r="I14" s="28352" t="str">
        <x:v>E17</x:v>
      </x:c>
      <x:c r="J14" s="28352" t="str">
        <x:v>Parâmetro / restrição</x:v>
      </x:c>
      <x:c r="K14" s="28352" t="str">
        <x:f>'Especificação Meta'!E15</x:f>
        <x:v>≤ 7 etapas até o primeiro uso correto, sem consultar instrução</x:v>
      </x:c>
      <x:c r="L14" s="27304" t="n"/>
      <x:c r="M14" s="27304" t="n"/>
      <x:c r="N14" s="27304" t="n"/>
      <x:c r="O14" s="27304" t="n"/>
      <x:c r="P14" s="27304" t="n"/>
      <x:c r="Q14" s="27304" t="n"/>
      <x:c r="R14" s="27304" t="n"/>
      <x:c r="S14" s="27304" t="n"/>
      <x:c r="T14" s="27304" t="n"/>
    </x:row>
    <x:row r="15" s="7576" customFormat="1" ht="86" customHeight="1">
      <x:c r="A15" s="27234" t="n"/>
      <x:c r="B15" s="28352" t="str">
        <x:f>'Requisito de Projeto'!C13</x:f>
        <x:v>RP11</x:v>
      </x:c>
      <x:c r="C15" s="28352" t="str">
        <x:f>'Requisito de Projeto'!B13</x:f>
        <x:v>Ser empilhável</x:v>
      </x:c>
      <x:c r="D15" s="28352" t="str"/>
      <x:c r="E15" s="28352" t="str">
        <x:v>V11</x:v>
      </x:c>
      <x:c r="F15" s="28352" t="str">
        <x:v>Conduzir compressão por caminho resistente e disponibilizar encaixes entre unidades.</x:v>
      </x:c>
      <x:c r="G15" s="28352" t="str">
        <x:f>'Função Global'!$C$44&amp;"; "&amp;'Função Global'!$C$61</x:f>
        <x:v>Desviar compressão; Encaixar unidades</x:v>
      </x:c>
      <x:c r="H15" s="28352" t="str">
        <x:v>Funcional</x:v>
      </x:c>
      <x:c r="I15" s="28352" t="str">
        <x:v>E06, C02</x:v>
      </x:c>
      <x:c r="J15" s="28352" t="str">
        <x:v>Gera função</x:v>
      </x:c>
      <x:c r="K15" s="28352" t="str">
        <x:f>'Especificação Meta'!E16</x:f>
        <x:v>≥ 7,5 kN de carga de compressão sem perda de proteção</x:v>
      </x:c>
      <x:c r="L15" s="27304" t="n"/>
      <x:c r="M15" s="27304" t="n"/>
      <x:c r="N15" s="27304" t="n"/>
      <x:c r="O15" s="27304" t="n"/>
      <x:c r="P15" s="27304" t="n"/>
      <x:c r="Q15" s="27304" t="n"/>
      <x:c r="R15" s="27304" t="n"/>
      <x:c r="S15" s="27304" t="n"/>
      <x:c r="T15" s="27304" t="n"/>
    </x:row>
    <x:row r="16" s="7576" customFormat="1" ht="86" customHeight="1">
      <x:c r="A16" s="27234" t="n"/>
      <x:c r="B16" s="28352" t="str">
        <x:f>'Requisito de Projeto'!C14</x:f>
        <x:v>RP12</x:v>
      </x:c>
      <x:c r="C16" s="28352" t="str">
        <x:f>'Requisito de Projeto'!B14</x:f>
        <x:v>Ter desempenho uniforme</x:v>
      </x:c>
      <x:c r="D16" s="28352" t="str"/>
      <x:c r="E16" s="28352" t="str">
        <x:v>V12</x:v>
      </x:c>
      <x:c r="F16" s="28352" t="str">
        <x:v>CV qualifica a resposta de absorção de impacto.</x:v>
      </x:c>
      <x:c r="G16" s="28352" t="str">
        <x:f>'Função Global'!$C$42&amp;"; "&amp;'Função Global'!$C$43</x:f>
        <x:v>Absorver impacto; Isolar vibração</x:v>
      </x:c>
      <x:c r="H16" s="28352" t="str">
        <x:v>Não funcional</x:v>
      </x:c>
      <x:c r="I16" s="28352" t="str">
        <x:v>E04, E05</x:v>
      </x:c>
      <x:c r="J16" s="28352" t="str">
        <x:v>Parâmetro / restrição</x:v>
      </x:c>
      <x:c r="K16" s="28352" t="str">
        <x:f>'Especificação Meta'!E17</x:f>
        <x:v>≤ 10% de coeficiente de variação do pico de aceleração</x:v>
      </x:c>
      <x:c r="L16" s="27304" t="n"/>
      <x:c r="M16" s="27304" t="n"/>
      <x:c r="N16" s="27304" t="n"/>
      <x:c r="O16" s="27304" t="n"/>
      <x:c r="P16" s="27304" t="n"/>
      <x:c r="Q16" s="27304" t="n"/>
      <x:c r="R16" s="27304" t="n"/>
      <x:c r="S16" s="27304" t="n"/>
      <x:c r="T16" s="27304" t="n"/>
    </x:row>
    <x:row r="17" s="7576" customFormat="1" ht="86" customHeight="1">
      <x:c r="A17" s="27234" t="n"/>
      <x:c r="B17" s="28352" t="str">
        <x:f>'Requisito de Projeto'!C15</x:f>
        <x:v>RP13</x:v>
      </x:c>
      <x:c r="C17" s="28352" t="str">
        <x:f>'Requisito de Projeto'!B15</x:f>
        <x:v>Ser resistente a intempéries</x:v>
      </x:c>
      <x:c r="D17" s="28352" t="str"/>
      <x:c r="E17" s="28352" t="str">
        <x:v>V13</x:v>
      </x:c>
      <x:c r="F17" s="28352" t="str">
        <x:v>Umidade qualifica a capacidade do caminho de compressão.</x:v>
      </x:c>
      <x:c r="G17" s="28352" t="str">
        <x:f>'Função Global'!$C$44</x:f>
        <x:v>Desviar compressão</x:v>
      </x:c>
      <x:c r="H17" s="28352" t="str">
        <x:v>Não funcional</x:v>
      </x:c>
      <x:c r="I17" s="28352" t="str">
        <x:v>E06</x:v>
      </x:c>
      <x:c r="J17" s="28352" t="str">
        <x:v>Parâmetro / restrição</x:v>
      </x:c>
      <x:c r="K17" s="28352" t="str">
        <x:f>'Especificação Meta'!E18</x:f>
        <x:v>≤ 12,5% de perda da carga de compressão após 48 h em câmara úmida</x:v>
      </x:c>
      <x:c r="L17" s="27304" t="n"/>
      <x:c r="M17" s="27304" t="n"/>
      <x:c r="N17" s="27304" t="n"/>
      <x:c r="O17" s="27304" t="n"/>
      <x:c r="P17" s="27304" t="n"/>
      <x:c r="Q17" s="27304" t="n"/>
      <x:c r="R17" s="27304" t="n"/>
      <x:c r="S17" s="27304" t="n"/>
      <x:c r="T17" s="27304" t="n"/>
    </x:row>
    <x:row r="18" s="7576" customFormat="1" ht="86" customHeight="1">
      <x:c r="A18" s="27234" t="n"/>
      <x:c r="B18" s="28352" t="str">
        <x:f>'Requisito de Projeto'!C16</x:f>
        <x:v>RP14</x:v>
      </x:c>
      <x:c r="C18" s="28352" t="str">
        <x:f>'Requisito de Projeto'!B16</x:f>
        <x:v>Ser compacto</x:v>
      </x:c>
      <x:c r="D18" s="28352" t="str"/>
      <x:c r="E18" s="28352" t="str">
        <x:v>V14</x:v>
      </x:c>
      <x:c r="F18" s="28352" t="str">
        <x:v>Limita o envelope carregado. Recolher estrutura trata do retorno vazio.</x:v>
      </x:c>
      <x:c r="G18" s="28352" t="str">
        <x:f>'Função Global'!$C$60&amp;"; "&amp;'Função Global'!$C$61</x:f>
        <x:v>Recolher estrutura; Encaixar unidades</x:v>
      </x:c>
      <x:c r="H18" s="28352" t="str">
        <x:v>Não funcional</x:v>
      </x:c>
      <x:c r="I18" s="28352" t="str">
        <x:v>C01, C02</x:v>
      </x:c>
      <x:c r="J18" s="28352" t="str">
        <x:v>Parâmetro / restrição</x:v>
      </x:c>
      <x:c r="K18" s="28352" t="str">
        <x:f>'Especificação Meta'!E19</x:f>
        <x:v>≤ 0,090 m³/cuba e ≤ 0,160 m³/bacia individual, incluindo o dispositivo carregado</x:v>
      </x:c>
      <x:c r="L18" s="27304" t="n"/>
      <x:c r="M18" s="27304" t="n"/>
      <x:c r="N18" s="27304" t="n"/>
      <x:c r="O18" s="27304" t="n"/>
      <x:c r="P18" s="27304" t="n"/>
      <x:c r="Q18" s="27304" t="n"/>
      <x:c r="R18" s="27304" t="n"/>
      <x:c r="S18" s="27304" t="n"/>
      <x:c r="T18" s="27304" t="n"/>
    </x:row>
    <x:row r="19" s="7576" customFormat="1" ht="86" customHeight="1">
      <x:c r="A19" s="27234" t="n"/>
      <x:c r="B19" s="28352" t="str">
        <x:f>'Requisito de Projeto'!C17</x:f>
        <x:v>RP15</x:v>
      </x:c>
      <x:c r="C19" s="28352" t="str">
        <x:f>'Requisito de Projeto'!B17</x:f>
        <x:v>Ter manutenção simples</x:v>
      </x:c>
      <x:c r="D19" s="28352" t="str"/>
      <x:c r="E19" s="28352" t="str">
        <x:v>V15</x:v>
      </x:c>
      <x:c r="F19" s="28352" t="str">
        <x:v>Disponibilizar acesso e interfaces de reposição. O operador realiza limpeza, inspeção e troca.</x:v>
      </x:c>
      <x:c r="G19" s="28352" t="str">
        <x:f>'Função Global'!$C$62&amp;"; "&amp;'Função Global'!$C$63</x:f>
        <x:v>Expor interfaces; Substituir módulos</x:v>
      </x:c>
      <x:c r="H19" s="28352" t="str">
        <x:v>Funcional</x:v>
      </x:c>
      <x:c r="I19" s="28352" t="str">
        <x:v>C03, C04</x:v>
      </x:c>
      <x:c r="J19" s="28352" t="str">
        <x:v>Gera função</x:v>
      </x:c>
      <x:c r="K19" s="28352" t="str">
        <x:f>'Especificação Meta'!E20</x:f>
        <x:v>≤ 5 min por ciclo de limpeza, inspeção e reposição</x:v>
      </x:c>
      <x:c r="L19" s="27304" t="n"/>
      <x:c r="M19" s="27304" t="n"/>
      <x:c r="N19" s="27304" t="n"/>
      <x:c r="O19" s="27304" t="n"/>
      <x:c r="P19" s="27304" t="n"/>
      <x:c r="Q19" s="27304" t="n"/>
      <x:c r="R19" s="27304" t="n"/>
      <x:c r="S19" s="27304" t="n"/>
      <x:c r="T19" s="27304" t="n"/>
    </x:row>
    <x:row r="20" s="7576" customFormat="1" ht="86" customHeight="1">
      <x:c r="A20" s="27234" t="n"/>
      <x:c r="B20" s="28352" t="str">
        <x:f>'Requisito de Projeto'!C18</x:f>
        <x:v>RP16</x:v>
      </x:c>
      <x:c r="C20" s="28352" t="str">
        <x:f>'Requisito de Projeto'!B18</x:f>
        <x:v>Ter indicação visual de uso</x:v>
      </x:c>
      <x:c r="D20" s="28352" t="str"/>
      <x:c r="E20" s="28352" t="str">
        <x:v>V16</x:v>
      </x:c>
      <x:c r="F20" s="28352" t="str">
        <x:v>Comunicar fechamento e orientação de uso com leitura compreensível.</x:v>
      </x:c>
      <x:c r="G20" s="28352" t="str">
        <x:f>'Função Global'!$C$55</x:f>
        <x:v>Indicar fechamento</x:v>
      </x:c>
      <x:c r="H20" s="28352" t="str">
        <x:v>Funcional</x:v>
      </x:c>
      <x:c r="I20" s="28352" t="str">
        <x:v>E17</x:v>
      </x:c>
      <x:c r="J20" s="28352" t="str">
        <x:v>Gera função</x:v>
      </x:c>
      <x:c r="K20" s="28352" t="str">
        <x:f>'Especificação Meta'!E21</x:f>
        <x:v>≥ 5 m de distância de leitura do modelo, do lado correto e da advertência</x:v>
      </x:c>
      <x:c r="L20" s="27304" t="n"/>
      <x:c r="M20" s="27304" t="n"/>
      <x:c r="N20" s="27304" t="n"/>
      <x:c r="O20" s="27304" t="n"/>
      <x:c r="P20" s="27304" t="n"/>
      <x:c r="Q20" s="27304" t="n"/>
      <x:c r="R20" s="27304" t="n"/>
      <x:c r="S20" s="27304" t="n"/>
      <x:c r="T20" s="27304" t="n"/>
    </x:row>
    <x:row r="21" s="7576" customFormat="1" ht="86" customHeight="1">
      <x:c r="A21" s="27234" t="n"/>
      <x:c r="B21" s="28352" t="str">
        <x:f>'Requisito de Projeto'!C19</x:f>
        <x:v>RP17</x:v>
      </x:c>
      <x:c r="C21" s="28352" t="str">
        <x:f>'Requisito de Projeto'!B19</x:f>
        <x:v>Ser de fácil desmontagem</x:v>
      </x:c>
      <x:c r="D21" s="28352" t="str"/>
      <x:c r="E21" s="28352" t="str">
        <x:v>V17</x:v>
      </x:c>
      <x:c r="F21" s="28352" t="str">
        <x:v>Liberar uniões para desmontagem no tempo e nas condições de ferramenta definidos.</x:v>
      </x:c>
      <x:c r="G21" s="28352" t="str">
        <x:f>'Função Global'!$C$65</x:f>
        <x:v>Soltar uniões</x:v>
      </x:c>
      <x:c r="H21" s="28352" t="str">
        <x:v>Funcional</x:v>
      </x:c>
      <x:c r="I21" s="28352" t="str">
        <x:v>C06</x:v>
      </x:c>
      <x:c r="J21" s="28352" t="str">
        <x:v>Gera função</x:v>
      </x:c>
      <x:c r="K21" s="28352" t="str">
        <x:f>'Especificação Meta'!E22</x:f>
        <x:v>≤ 120 s de desmontagem completa, sem ferramenta dedicada</x:v>
      </x:c>
      <x:c r="L21" s="27304" t="n"/>
      <x:c r="M21" s="27304" t="n"/>
      <x:c r="N21" s="27304" t="n"/>
      <x:c r="O21" s="27304" t="n"/>
      <x:c r="P21" s="27304" t="n"/>
      <x:c r="Q21" s="27304" t="n"/>
      <x:c r="R21" s="27304" t="n"/>
      <x:c r="S21" s="27304" t="n"/>
      <x:c r="T21" s="27304" t="n"/>
    </x:row>
    <x:row r="22" s="7576" customFormat="1" ht="86" customHeight="1">
      <x:c r="A22" s="27234" t="n"/>
      <x:c r="B22" s="28352" t="str">
        <x:f>'Requisito de Projeto'!C20</x:f>
        <x:v>RP18</x:v>
      </x:c>
      <x:c r="C22" s="28352" t="str">
        <x:f>'Requisito de Projeto'!B20</x:f>
        <x:v>Ser reutilizável</x:v>
      </x:c>
      <x:c r="D22" s="28352" t="str"/>
      <x:c r="E22" s="28352" t="str">
        <x:v>V18</x:v>
      </x:c>
      <x:c r="F22" s="28352" t="str">
        <x:v>Vida qualifica a permanência das capacidades ao longo dos ciclos.</x:v>
      </x:c>
      <x:c r="G22" s="28352" t="str">
        <x:f>'Função Global'!$C$42&amp;"; "&amp;'Função Global'!$C$43&amp;"; "&amp;'Função Global'!$C$44&amp;"; "&amp;'Função Global'!$C$62&amp;"; "&amp;'Função Global'!$C$63&amp;"; "&amp;'Função Global'!$C$64</x:f>
        <x:v>Absorver impacto; Isolar vibração; Desviar compressão; Expor interfaces; Substituir módulos; Unir partes</x:v>
      </x:c>
      <x:c r="H22" s="28352" t="str">
        <x:v>Não funcional</x:v>
      </x:c>
      <x:c r="I22" s="28352" t="str">
        <x:v>E04, E05, E06, C03, C04, C05</x:v>
      </x:c>
      <x:c r="J22" s="28352" t="str">
        <x:v>Parâmetro / restrição</x:v>
      </x:c>
      <x:c r="K22" s="28352" t="str">
        <x:f>'Especificação Meta'!E23</x:f>
        <x:v>≥ 20 ciclos de reuso até a falha funcional</x:v>
      </x:c>
      <x:c r="L22" s="27304" t="n"/>
      <x:c r="M22" s="27304" t="n"/>
      <x:c r="N22" s="27304" t="n"/>
      <x:c r="O22" s="27304" t="n"/>
      <x:c r="P22" s="27304" t="n"/>
      <x:c r="Q22" s="27304" t="n"/>
      <x:c r="R22" s="27304" t="n"/>
      <x:c r="S22" s="27304" t="n"/>
      <x:c r="T22" s="27304" t="n"/>
    </x:row>
    <x:row r="23" s="7576" customFormat="1" ht="86" customHeight="1">
      <x:c r="A23" s="27234" t="n"/>
      <x:c r="B23" s="28352" t="str">
        <x:f>'Requisito de Projeto'!C21</x:f>
        <x:v>RP19</x:v>
      </x:c>
      <x:c r="C23" s="28352" t="str">
        <x:f>'Requisito de Projeto'!B21</x:f>
        <x:v>Ter materiais recicláveis</x:v>
      </x:c>
      <x:c r="D23" s="28352" t="str"/>
      <x:c r="E23" s="28352" t="str">
        <x:v>V19</x:v>
      </x:c>
      <x:c r="F23" s="28352" t="str">
        <x:v>Viabilizar separação das frações materiais após a liberação das uniões.</x:v>
      </x:c>
      <x:c r="G23" s="28352" t="str">
        <x:f>'Função Global'!$C$65&amp;"; "&amp;'Função Global'!$C$66</x:f>
        <x:v>Soltar uniões; Separar materiais</x:v>
      </x:c>
      <x:c r="H23" s="28352" t="str">
        <x:v>Funcional</x:v>
      </x:c>
      <x:c r="I23" s="28352" t="str">
        <x:v>C06, C07</x:v>
      </x:c>
      <x:c r="J23" s="28352" t="str">
        <x:v>Gera função</x:v>
      </x:c>
      <x:c r="K23" s="28352" t="str">
        <x:f>'Especificação Meta'!E24</x:f>
        <x:v>≥ 95% da massa em materiais com cadeia de reciclagem estabelecida</x:v>
      </x:c>
      <x:c r="L23" s="27304" t="n"/>
      <x:c r="M23" s="27304" t="n"/>
      <x:c r="N23" s="27304" t="n"/>
      <x:c r="O23" s="27304" t="n"/>
      <x:c r="P23" s="27304" t="n"/>
      <x:c r="Q23" s="27304" t="n"/>
      <x:c r="R23" s="27304" t="n"/>
      <x:c r="S23" s="27304" t="n"/>
      <x:c r="T23" s="27304" t="n"/>
    </x:row>
    <x:row r="24" s="7576" customFormat="1" ht="86" customHeight="1">
      <x:c r="A24" s="27234" t="n"/>
      <x:c r="B24" s="28352" t="str">
        <x:f>'Requisito de Projeto'!C22</x:f>
        <x:v>RP20</x:v>
      </x:c>
      <x:c r="C24" s="28352" t="str">
        <x:f>'Requisito de Projeto'!B22</x:f>
        <x:v>Ter peças modulares</x:v>
      </x:c>
      <x:c r="D24" s="28352" t="str"/>
      <x:c r="E24" s="28352" t="str">
        <x:v>V20</x:v>
      </x:c>
      <x:c r="F24" s="28352" t="str">
        <x:v>A modularidade exige reposição independente demonstrada.</x:v>
      </x:c>
      <x:c r="G24" s="28352" t="str">
        <x:f>'Função Global'!$C$63&amp;"; "&amp;'Função Global'!$C$64</x:f>
        <x:v>Substituir módulos; Unir partes</x:v>
      </x:c>
      <x:c r="H24" s="28352" t="str">
        <x:v>Não funcional</x:v>
      </x:c>
      <x:c r="I24" s="28352" t="str">
        <x:v>C04, C05</x:v>
      </x:c>
      <x:c r="J24" s="28352" t="str">
        <x:v>Parâmetro / restrição</x:v>
      </x:c>
      <x:c r="K24" s="28352" t="str">
        <x:f>'Especificação Meta'!E25</x:f>
        <x:v>≥ 3 módulos substituíveis de forma independente</x:v>
      </x:c>
      <x:c r="L24" s="27304" t="n"/>
      <x:c r="M24" s="27304" t="n"/>
      <x:c r="N24" s="27304" t="n"/>
      <x:c r="O24" s="27304" t="n"/>
      <x:c r="P24" s="27304" t="n"/>
      <x:c r="Q24" s="27304" t="n"/>
      <x:c r="R24" s="27304" t="n"/>
      <x:c r="S24" s="27304" t="n"/>
      <x:c r="T24" s="27304" t="n"/>
    </x:row>
    <x:row r="25" s="7576" customFormat="1" ht="86" customHeight="1">
      <x:c r="A25" s="27234" t="n"/>
      <x:c r="B25" s="28352" t="str">
        <x:f>'Requisito de Projeto'!C23</x:f>
        <x:v>RP21</x:v>
      </x:c>
      <x:c r="C25" s="28352" t="str">
        <x:f>'Requisito de Projeto'!B23</x:f>
        <x:v>Ter identificação visível</x:v>
      </x:c>
      <x:c r="D25" s="28352" t="str"/>
      <x:c r="E25" s="28352" t="str">
        <x:v>V21</x:v>
      </x:c>
      <x:c r="F25" s="28352" t="str">
        <x:v>Apresentar identificador único da unidade, legível ao longo dos ciclos.</x:v>
      </x:c>
      <x:c r="G25" s="28352" t="str">
        <x:f>'Função Global'!$C$56</x:f>
        <x:v>Exibir identidade</x:v>
      </x:c>
      <x:c r="H25" s="28352" t="str">
        <x:v>Funcional</x:v>
      </x:c>
      <x:c r="I25" s="28352" t="str">
        <x:v>E18</x:v>
      </x:c>
      <x:c r="J25" s="28352" t="str">
        <x:v>Gera função</x:v>
      </x:c>
      <x:c r="K25" s="28352" t="str">
        <x:f>'Especificação Meta'!E26</x:f>
        <x:v>1 identificador único por unidade, legível após o ensaio cíclico e o condicionamento úmido</x:v>
      </x:c>
      <x:c r="L25" s="27304" t="n"/>
      <x:c r="M25" s="27304" t="n"/>
      <x:c r="N25" s="27304" t="n"/>
      <x:c r="O25" s="27304" t="n"/>
      <x:c r="P25" s="27304" t="n"/>
      <x:c r="Q25" s="27304" t="n"/>
      <x:c r="R25" s="27304" t="n"/>
      <x:c r="S25" s="27304" t="n"/>
      <x:c r="T25" s="27304" t="n"/>
    </x:row>
    <x:row r="26" s="7576" customFormat="1" ht="86" customHeight="1">
      <x:c r="A26" s="27234" t="n"/>
      <x:c r="B26" s="28352" t="str">
        <x:f>'Requisito de Projeto'!C24</x:f>
        <x:v>RP22</x:v>
      </x:c>
      <x:c r="C26" s="28352" t="str">
        <x:f>'Requisito de Projeto'!B24</x:f>
        <x:v>Ter montagem em poucas etapas</x:v>
      </x:c>
      <x:c r="D26" s="28352" t="str"/>
      <x:c r="E26" s="28352" t="str">
        <x:v>V22</x:v>
      </x:c>
      <x:c r="F26" s="28352" t="str">
        <x:v>Estabelecer as uniões do conjunto dentro do limite de ações de montagem.</x:v>
      </x:c>
      <x:c r="G26" s="28352" t="str">
        <x:f>'Função Global'!$C$64</x:f>
        <x:v>Unir partes</x:v>
      </x:c>
      <x:c r="H26" s="28352" t="str">
        <x:v>Funcional</x:v>
      </x:c>
      <x:c r="I26" s="28352" t="str">
        <x:v>C05</x:v>
      </x:c>
      <x:c r="J26" s="28352" t="str">
        <x:v>Gera função</x:v>
      </x:c>
      <x:c r="K26" s="28352" t="str">
        <x:f>'Especificação Meta'!E27</x:f>
        <x:v>≤ 6 etapas de montagem e fechamento</x:v>
      </x:c>
      <x:c r="L26" s="27304" t="n"/>
      <x:c r="M26" s="27304" t="n"/>
      <x:c r="N26" s="27304" t="n"/>
      <x:c r="O26" s="27304" t="n"/>
      <x:c r="P26" s="27304" t="n"/>
      <x:c r="Q26" s="27304" t="n"/>
      <x:c r="R26" s="27304" t="n"/>
      <x:c r="S26" s="27304" t="n"/>
      <x:c r="T26" s="27304" t="n"/>
    </x:row>
    <x:row r="27" s="7576" customFormat="1" ht="86" customHeight="1">
      <x:c r="A27" s="27234" t="n"/>
      <x:c r="B27" s="28352" t="str">
        <x:f>'Requisito de Projeto'!C25</x:f>
        <x:v>RP23</x:v>
      </x:c>
      <x:c r="C27" s="28352" t="str">
        <x:f>'Requisito de Projeto'!B25</x:f>
        <x:v>Ter baixo custo por ciclo de uso</x:v>
      </x:c>
      <x:c r="D27" s="28352" t="str"/>
      <x:c r="E27" s="28352" t="str">
        <x:v>V23</x:v>
      </x:c>
      <x:c r="F27" s="28352" t="str">
        <x:v>Custeio completo: aquisição, vida, preparo, retorno, manutenção, consumíveis e avaria residual.</x:v>
      </x:c>
      <x:c r="G27" s="28352" t="str">
        <x:v>Restrição econômica transversal.</x:v>
      </x:c>
      <x:c r="H27" s="28352" t="str">
        <x:v>Não funcional</x:v>
      </x:c>
      <x:c r="I27" s="28352" t="str">
        <x:v>Transversal</x:v>
      </x:c>
      <x:c r="J27" s="28352" t="str">
        <x:v>Parâmetro / restrição</x:v>
      </x:c>
      <x:c r="K27" s="28352" t="str">
        <x:f>'Especificação Meta'!E28</x:f>
        <x:v>≤ R$ 15 por ciclo de uso, com teto econômico no custo médio da avaria evitada</x:v>
      </x:c>
      <x:c r="L27" s="27304" t="n"/>
      <x:c r="M27" s="27304" t="n"/>
      <x:c r="N27" s="27304" t="n"/>
      <x:c r="O27" s="27304" t="n"/>
      <x:c r="P27" s="27304" t="n"/>
      <x:c r="Q27" s="27304" t="n"/>
      <x:c r="R27" s="27304" t="n"/>
      <x:c r="S27" s="27304" t="n"/>
      <x:c r="T27" s="27304" t="n"/>
    </x:row>
    <x:row r="28" s="6981" customFormat="1" ht="30" customHeight="1">
      <x:c r="A28" s="27234" t="n"/>
      <x:c r="B28" s="28352"/>
      <x:c r="C28" s="28352"/>
      <x:c r="D28" s="28352"/>
      <x:c r="E28" s="28352"/>
      <x:c r="F28" s="28352"/>
      <x:c r="G28" s="28352"/>
      <x:c r="H28" s="28352"/>
      <x:c r="I28" s="28352"/>
      <x:c r="J28" s="28352"/>
      <x:c r="K28" s="28352"/>
      <x:c r="L28" s="27304" t="n"/>
      <x:c r="M28" s="27304" t="n"/>
      <x:c r="N28" s="27304" t="n"/>
      <x:c r="O28" s="27304" t="n"/>
      <x:c r="P28" s="27304" t="n"/>
      <x:c r="Q28" s="27304" t="n"/>
      <x:c r="R28" s="27304" t="n"/>
      <x:c r="S28" s="27304" t="n"/>
      <x:c r="T28" s="27304" t="n"/>
    </x:row>
    <x:row r="29" s="6981" customFormat="1" ht="30" customHeight="1">
      <x:c r="A29" s="27234" t="n"/>
      <x:c r="B29" s="28352"/>
      <x:c r="C29" s="28352"/>
      <x:c r="D29" s="28352"/>
      <x:c r="E29" s="28352"/>
      <x:c r="F29" s="28352"/>
      <x:c r="G29" s="28352"/>
      <x:c r="H29" s="28352"/>
      <x:c r="I29" s="28352"/>
      <x:c r="J29" s="28352"/>
      <x:c r="K29" s="28352"/>
      <x:c r="L29" s="27304" t="n"/>
      <x:c r="M29" s="27304" t="n"/>
      <x:c r="N29" s="27304" t="n"/>
      <x:c r="O29" s="27304" t="n"/>
      <x:c r="P29" s="27304" t="n"/>
      <x:c r="Q29" s="27304" t="n"/>
      <x:c r="R29" s="27304" t="n"/>
      <x:c r="S29" s="27304" t="n"/>
      <x:c r="T29" s="27304" t="n"/>
    </x:row>
    <x:row r="30" s="7576" customFormat="1" ht="36" customHeight="1">
      <x:c r="A30" s="27234" t="n"/>
      <x:c r="B30" s="28352" t="str">
        <x:v>15 RP geram funções; 8 são tratados como parâmetros/restrições. Um requisito pode qualificar várias funções e uma função pode atender vários requisitos.</x:v>
      </x:c>
      <x:c r="C30" s="28352"/>
      <x:c r="D30" s="28352"/>
      <x:c r="E30" s="28352"/>
      <x:c r="F30" s="28352"/>
      <x:c r="G30" s="28352"/>
      <x:c r="H30" s="28352"/>
      <x:c r="I30" s="28352"/>
      <x:c r="J30" s="28352"/>
      <x:c r="K30" s="28352"/>
      <x:c r="L30" s="27304" t="n"/>
      <x:c r="M30" s="27304" t="n"/>
      <x:c r="N30" s="27304" t="n"/>
      <x:c r="O30" s="27304" t="n"/>
      <x:c r="P30" s="27304" t="n"/>
      <x:c r="Q30" s="27304" t="n"/>
      <x:c r="R30" s="27304" t="n"/>
      <x:c r="S30" s="27304" t="n"/>
      <x:c r="T30" s="27304" t="n"/>
    </x:row>
    <x:row r="31" s="6981" customFormat="1" ht="30" customHeight="1">
      <x:c r="A31" s="27234" t="n"/>
      <x:c r="B31" s="28352"/>
      <x:c r="C31" s="28352"/>
      <x:c r="D31" s="28352"/>
      <x:c r="E31" s="28352"/>
      <x:c r="F31" s="28352"/>
      <x:c r="G31" s="28352"/>
      <x:c r="H31" s="28352"/>
      <x:c r="I31" s="28352"/>
      <x:c r="J31" s="28352"/>
      <x:c r="K31" s="28352"/>
      <x:c r="L31" s="27304" t="n"/>
      <x:c r="M31" s="27304" t="n"/>
      <x:c r="N31" s="27304" t="n"/>
      <x:c r="O31" s="27304" t="n"/>
      <x:c r="P31" s="27304" t="n"/>
      <x:c r="Q31" s="27304" t="n"/>
      <x:c r="R31" s="27304" t="n"/>
      <x:c r="S31" s="27304" t="n"/>
      <x:c r="T31" s="27304" t="n"/>
    </x:row>
    <x:row r="32" s="6981" customFormat="1" ht="36" customHeight="1">
      <x:c r="A32" s="27234" t="n"/>
      <x:c r="B32" s="28352" t="str">
        <x:v>Material: louça e fragmentos. Energia: solicitações e trabalho mecânico do operador. Sinal: condição, fechamento e identidade. As saídas são efeitos pretendidos, sem resultado de ensaio.</x:v>
      </x:c>
      <x:c r="C32" s="28352"/>
      <x:c r="D32" s="28352"/>
      <x:c r="E32" s="28352"/>
      <x:c r="F32" s="28352"/>
      <x:c r="G32" s="28352"/>
      <x:c r="H32" s="28352"/>
      <x:c r="I32" s="28352"/>
      <x:c r="J32" s="28352"/>
      <x:c r="K32" s="28352"/>
      <x:c r="L32" s="27304" t="n"/>
      <x:c r="M32" s="27304" t="n"/>
      <x:c r="N32" s="27304" t="n"/>
      <x:c r="O32" s="27304" t="n"/>
      <x:c r="P32" s="27304" t="n"/>
      <x:c r="Q32" s="27304" t="n"/>
      <x:c r="R32" s="27304" t="n"/>
      <x:c r="S32" s="27304" t="n"/>
      <x:c r="T32" s="27304" t="n"/>
    </x:row>
    <x:row r="33" s="6981" customFormat="1" ht="30" customHeight="1">
      <x:c r="A33" s="27234" t="n"/>
      <x:c r="B33" s="28352"/>
      <x:c r="C33" s="28352"/>
      <x:c r="D33" s="28352"/>
      <x:c r="E33" s="28352"/>
      <x:c r="F33" s="28352"/>
      <x:c r="G33" s="28352"/>
      <x:c r="H33" s="28352"/>
      <x:c r="I33" s="28352"/>
      <x:c r="J33" s="28352"/>
      <x:c r="K33" s="28352"/>
      <x:c r="L33" s="27304" t="n"/>
      <x:c r="M33" s="27304" t="n"/>
      <x:c r="N33" s="27304" t="n"/>
      <x:c r="O33" s="27304" t="n"/>
      <x:c r="P33" s="27304" t="n"/>
      <x:c r="Q33" s="27304" t="n"/>
      <x:c r="R33" s="27304" t="n"/>
      <x:c r="S33" s="27304" t="n"/>
      <x:c r="T33" s="27304" t="n"/>
    </x:row>
    <x:row r="34" s="6981" customFormat="1" ht="36" customHeight="1">
      <x:c r="A34" s="27234" t="n"/>
      <x:c r="B34" s="28352" t="str">
        <x:v>M1 atua sobre a louça descoberta. M2/M3 mantêm a embalagem original; Abrir acesso é adicional nessas versões. Monitorar impacto pertence somente à M3 e não substitui Expor superfície.</x:v>
      </x:c>
      <x:c r="C34" s="28352"/>
      <x:c r="D34" s="28352"/>
      <x:c r="E34" s="28352"/>
      <x:c r="F34" s="28352"/>
      <x:c r="G34" s="28352"/>
      <x:c r="H34" s="28352"/>
      <x:c r="I34" s="28352"/>
      <x:c r="J34" s="28352"/>
      <x:c r="K34" s="28352"/>
      <x:c r="L34" s="27304" t="n"/>
      <x:c r="M34" s="27304" t="n"/>
      <x:c r="N34" s="27304" t="n"/>
      <x:c r="O34" s="27304" t="n"/>
      <x:c r="P34" s="27304" t="n"/>
      <x:c r="Q34" s="27304" t="n"/>
      <x:c r="R34" s="27304" t="n"/>
      <x:c r="S34" s="27304" t="n"/>
      <x:c r="T34" s="27304" t="n"/>
    </x:row>
    <x:row r="35" s="6981" customFormat="1" ht="30" customHeight="1">
      <x:c r="A35" s="27234" t="n"/>
      <x:c r="B35" s="28352"/>
      <x:c r="C35" s="28352"/>
      <x:c r="D35" s="28352"/>
      <x:c r="E35" s="28352"/>
      <x:c r="F35" s="28352"/>
      <x:c r="G35" s="28352"/>
      <x:c r="H35" s="28352"/>
      <x:c r="I35" s="28352"/>
      <x:c r="J35" s="28352"/>
      <x:c r="K35" s="28352"/>
      <x:c r="L35" s="27304" t="n"/>
      <x:c r="M35" s="27304" t="n"/>
      <x:c r="N35" s="27304" t="n"/>
      <x:c r="O35" s="27304" t="n"/>
      <x:c r="P35" s="27304" t="n"/>
      <x:c r="Q35" s="27304" t="n"/>
      <x:c r="R35" s="27304" t="n"/>
      <x:c r="S35" s="27304" t="n"/>
      <x:c r="T35" s="27304" t="n"/>
    </x:row>
    <x:row r="36" s="6981" customFormat="1" ht="36" customHeight="1">
      <x:c r="A36" s="27234" t="n"/>
      <x:c r="B36" s="28352" t="str">
        <x:v>Catálogo: 21 elementares da M1, 7 complementares comuns e funções adicionais de M2/M3. Os IDs são identificadores de rastreabilidade, sem criar novos requisitos.</x:v>
      </x:c>
      <x:c r="C36" s="28352"/>
      <x:c r="D36" s="28352"/>
      <x:c r="E36" s="28352"/>
      <x:c r="F36" s="28352"/>
      <x:c r="G36" s="28352"/>
      <x:c r="H36" s="28352"/>
      <x:c r="I36" s="28352"/>
      <x:c r="J36" s="28352"/>
      <x:c r="K36" s="28352"/>
      <x:c r="L36" s="27304" t="n"/>
      <x:c r="M36" s="27304" t="n"/>
      <x:c r="N36" s="27304" t="n"/>
      <x:c r="O36" s="27304" t="n"/>
      <x:c r="P36" s="27304" t="n"/>
      <x:c r="Q36" s="27304" t="n"/>
      <x:c r="R36" s="27304" t="n"/>
      <x:c r="S36" s="27304" t="n"/>
      <x:c r="T36" s="27304" t="n"/>
    </x:row>
    <x:row r="37" s="6981" customFormat="1" ht="30" customHeight="1">
      <x:c r="A37" s="27234" t="n"/>
      <x:c r="B37" s="28352"/>
      <x:c r="C37" s="28352"/>
      <x:c r="D37" s="28352"/>
      <x:c r="E37" s="28352"/>
      <x:c r="F37" s="28352"/>
      <x:c r="G37" s="28352"/>
      <x:c r="H37" s="28352"/>
      <x:c r="I37" s="28352"/>
      <x:c r="J37" s="28352"/>
      <x:c r="K37" s="28352"/>
      <x:c r="L37" s="27304" t="n"/>
      <x:c r="M37" s="27304" t="n"/>
      <x:c r="N37" s="27304" t="n"/>
      <x:c r="O37" s="27304" t="n"/>
      <x:c r="P37" s="27304" t="n"/>
      <x:c r="Q37" s="27304" t="n"/>
      <x:c r="R37" s="27304" t="n"/>
      <x:c r="S37" s="27304" t="n"/>
      <x:c r="T37" s="27304" t="n"/>
    </x:row>
    <x:row r="38" s="6981" customFormat="1" ht="38" customHeight="1">
      <x:c r="A38" s="27234" t="n"/>
      <x:c r="B38" s="28356" t="str">
        <x:v>ID</x:v>
      </x:c>
      <x:c r="C38" s="28356" t="str">
        <x:v>Função</x:v>
      </x:c>
      <x:c r="D38" s="28356" t="str">
        <x:v>Nível</x:v>
      </x:c>
      <x:c r="E38" s="28356" t="str">
        <x:v>Parcial</x:v>
      </x:c>
      <x:c r="F38" s="28356" t="str">
        <x:v>Efeito físico / informacional</x:v>
      </x:c>
      <x:c r="G38" s="28356" t="str">
        <x:v>RP associados</x:v>
      </x:c>
      <x:c r="H38" s="28356" t="str">
        <x:v>Tipo</x:v>
      </x:c>
      <x:c r="I38" s="28356" t="str">
        <x:v>Condição / limite</x:v>
      </x:c>
      <x:c r="J38" s="28356" t="str">
        <x:v>Aplicação</x:v>
      </x:c>
      <x:c r="K38" s="28356" t="str">
        <x:v>Meta associada</x:v>
      </x:c>
      <x:c r="L38" s="27304" t="n"/>
      <x:c r="M38" s="27304" t="n"/>
      <x:c r="N38" s="27304" t="n"/>
      <x:c r="O38" s="27304" t="n"/>
      <x:c r="P38" s="27304" t="n"/>
      <x:c r="Q38" s="27304" t="n"/>
      <x:c r="R38" s="27304" t="n"/>
      <x:c r="S38" s="27304" t="n"/>
      <x:c r="T38" s="27304" t="n"/>
    </x:row>
    <x:row r="39" s="6981" customFormat="1" ht="88" customHeight="1">
      <x:c r="A39" s="27234" t="n"/>
      <x:c r="B39" s="28352" t="str">
        <x:v>E01</x:v>
      </x:c>
      <x:c r="C39" s="28352" t="str">
        <x:v>Travar apoios</x:v>
      </x:c>
      <x:c r="D39" s="28352" t="str">
        <x:v>Elementar</x:v>
      </x:c>
      <x:c r="E39" s="28352" t="str">
        <x:v>P1</x:v>
      </x:c>
      <x:c r="F39" s="28352" t="str">
        <x:v>Fixar a posição dos apoios após a regulagem.</x:v>
      </x:c>
      <x:c r="G39" s="28352" t="str">
        <x:v>RP2, RP7, RP18</x:v>
      </x:c>
      <x:c r="H39" s="28352" t="str">
        <x:v>Técnica estrutural</x:v>
      </x:c>
      <x:c r="I39" s="28352" t="str">
        <x:v>Confrontar as metas sem presumir atendimento.</x:v>
      </x:c>
      <x:c r="J39" s="28352" t="str">
        <x:v>M1 / M2 / M3</x:v>
      </x:c>
      <x:c r="K39" s="28352" t="str">
        <x:f>'Especificação Meta'!E7</x:f>
        <x:v>≤ 6 mm de deslocamento residual após o ciclo de distribuição</x:v>
      </x:c>
      <x:c r="L39" s="27304" t="n"/>
      <x:c r="M39" s="27304" t="n"/>
      <x:c r="N39" s="27304" t="n"/>
      <x:c r="O39" s="27304" t="n"/>
      <x:c r="P39" s="27304" t="n"/>
      <x:c r="Q39" s="27304" t="n"/>
      <x:c r="R39" s="27304" t="n"/>
      <x:c r="S39" s="27304" t="n"/>
      <x:c r="T39" s="27304" t="n"/>
    </x:row>
    <x:row r="40" s="6981" customFormat="1" ht="88" customHeight="1">
      <x:c r="A40" s="27234" t="n"/>
      <x:c r="B40" s="28352" t="str">
        <x:v>E02</x:v>
      </x:c>
      <x:c r="C40" s="28352" t="str">
        <x:v>Distribuir pressão</x:v>
      </x:c>
      <x:c r="D40" s="28352" t="str">
        <x:v>Elementar</x:v>
      </x:c>
      <x:c r="E40" s="28352" t="str">
        <x:v>P1</x:v>
      </x:c>
      <x:c r="F40" s="28352" t="str">
        <x:v>Distribuir as forças de contato sem danificar a cerâmica.</x:v>
      </x:c>
      <x:c r="G40" s="28352" t="str">
        <x:v>RP2, RP18</x:v>
      </x:c>
      <x:c r="H40" s="28352" t="str">
        <x:v>Técnica estrutural</x:v>
      </x:c>
      <x:c r="I40" s="28352" t="str">
        <x:v>Confrontar as metas sem presumir atendimento.</x:v>
      </x:c>
      <x:c r="J40" s="28352" t="str">
        <x:v>M1 / M2 / M3</x:v>
      </x:c>
      <x:c r="K40" s="28352" t="str">
        <x:f>'Especificação Meta'!E7</x:f>
        <x:v>≤ 6 mm de deslocamento residual após o ciclo de distribuição</x:v>
      </x:c>
      <x:c r="L40" s="27304" t="n"/>
      <x:c r="M40" s="27304" t="n"/>
      <x:c r="N40" s="27304" t="n"/>
      <x:c r="O40" s="27304" t="n"/>
      <x:c r="P40" s="27304" t="n"/>
      <x:c r="Q40" s="27304" t="n"/>
      <x:c r="R40" s="27304" t="n"/>
      <x:c r="S40" s="27304" t="n"/>
      <x:c r="T40" s="27304" t="n"/>
    </x:row>
    <x:row r="41" s="6981" customFormat="1" ht="88" customHeight="1">
      <x:c r="A41" s="27234" t="n"/>
      <x:c r="B41" s="28352" t="str">
        <x:v>E03</x:v>
      </x:c>
      <x:c r="C41" s="28352" t="str">
        <x:v>Restringir movimento</x:v>
      </x:c>
      <x:c r="D41" s="28352" t="str">
        <x:v>Elementar</x:v>
      </x:c>
      <x:c r="E41" s="28352" t="str">
        <x:v>P1</x:v>
      </x:c>
      <x:c r="F41" s="28352" t="str">
        <x:v>Limitar o deslocamento relativo da louça.</x:v>
      </x:c>
      <x:c r="G41" s="28352" t="str">
        <x:v>RP2, RP18</x:v>
      </x:c>
      <x:c r="H41" s="28352" t="str">
        <x:v>Técnica estrutural</x:v>
      </x:c>
      <x:c r="I41" s="28352" t="str">
        <x:v>Confrontar as metas sem presumir atendimento.</x:v>
      </x:c>
      <x:c r="J41" s="28352" t="str">
        <x:v>M1 / M2 / M3</x:v>
      </x:c>
      <x:c r="K41" s="28352" t="str">
        <x:f>'Especificação Meta'!E7</x:f>
        <x:v>≤ 6 mm de deslocamento residual após o ciclo de distribuição</x:v>
      </x:c>
      <x:c r="L41" s="27304" t="n"/>
      <x:c r="M41" s="27304" t="n"/>
      <x:c r="N41" s="27304" t="n"/>
      <x:c r="O41" s="27304" t="n"/>
      <x:c r="P41" s="27304" t="n"/>
      <x:c r="Q41" s="27304" t="n"/>
      <x:c r="R41" s="27304" t="n"/>
      <x:c r="S41" s="27304" t="n"/>
      <x:c r="T41" s="27304" t="n"/>
    </x:row>
    <x:row r="42" s="6981" customFormat="1" ht="88" customHeight="1">
      <x:c r="A42" s="27234" t="n"/>
      <x:c r="B42" s="28352" t="str">
        <x:v>E04</x:v>
      </x:c>
      <x:c r="C42" s="28352" t="str">
        <x:v>Absorver impacto</x:v>
      </x:c>
      <x:c r="D42" s="28352" t="str">
        <x:v>Elementar</x:v>
      </x:c>
      <x:c r="E42" s="28352" t="str">
        <x:v>P2</x:v>
      </x:c>
      <x:c r="F42" s="28352" t="str">
        <x:v>Atenuar o choque transmitido à louça.</x:v>
      </x:c>
      <x:c r="G42" s="28352" t="str">
        <x:v>RP1, RP12, RP18</x:v>
      </x:c>
      <x:c r="H42" s="28352" t="str">
        <x:v>Técnica de transformação</x:v>
      </x:c>
      <x:c r="I42" s="28352" t="str">
        <x:v>Confrontar as metas sem presumir atendimento.</x:v>
      </x:c>
      <x:c r="J42" s="28352" t="str">
        <x:v>M1 / M2 / M3</x:v>
      </x:c>
      <x:c r="K42" s="28352" t="str">
        <x:f>'Especificação Meta'!E6</x:f>
        <x:v>≤ 35 g de pico transmitido à louça, e sempre abaixo do resultado da embalagem atual no mesmo ensaio</x:v>
      </x:c>
      <x:c r="L42" s="27304" t="n"/>
      <x:c r="M42" s="27304" t="n"/>
      <x:c r="N42" s="27304" t="n"/>
      <x:c r="O42" s="27304" t="n"/>
      <x:c r="P42" s="27304" t="n"/>
      <x:c r="Q42" s="27304" t="n"/>
      <x:c r="R42" s="27304" t="n"/>
      <x:c r="S42" s="27304" t="n"/>
      <x:c r="T42" s="27304" t="n"/>
    </x:row>
    <x:row r="43" s="6981" customFormat="1" ht="88" customHeight="1">
      <x:c r="A43" s="27234" t="n"/>
      <x:c r="B43" s="28352" t="str">
        <x:v>E05</x:v>
      </x:c>
      <x:c r="C43" s="28352" t="str">
        <x:v>Isolar vibração</x:v>
      </x:c>
      <x:c r="D43" s="28352" t="str">
        <x:v>Elementar</x:v>
      </x:c>
      <x:c r="E43" s="28352" t="str">
        <x:v>P2</x:v>
      </x:c>
      <x:c r="F43" s="28352" t="str">
        <x:v>Reduzir a transmissão de vibrações do transporte.</x:v>
      </x:c>
      <x:c r="G43" s="28352" t="str">
        <x:v>RP1, RP12, RP18</x:v>
      </x:c>
      <x:c r="H43" s="28352" t="str">
        <x:v>Técnica de transformação</x:v>
      </x:c>
      <x:c r="I43" s="28352" t="str">
        <x:v>Confrontar as metas sem presumir atendimento.</x:v>
      </x:c>
      <x:c r="J43" s="28352" t="str">
        <x:v>M1 / M2 / M3</x:v>
      </x:c>
      <x:c r="K43" s="28352" t="str">
        <x:f>'Especificação Meta'!E6</x:f>
        <x:v>≤ 35 g de pico transmitido à louça, e sempre abaixo do resultado da embalagem atual no mesmo ensaio</x:v>
      </x:c>
      <x:c r="L43" s="27304" t="n"/>
      <x:c r="M43" s="27304" t="n"/>
      <x:c r="N43" s="27304" t="n"/>
      <x:c r="O43" s="27304" t="n"/>
      <x:c r="P43" s="27304" t="n"/>
      <x:c r="Q43" s="27304" t="n"/>
      <x:c r="R43" s="27304" t="n"/>
      <x:c r="S43" s="27304" t="n"/>
      <x:c r="T43" s="27304" t="n"/>
    </x:row>
    <x:row r="44" s="6981" customFormat="1" ht="88" customHeight="1">
      <x:c r="A44" s="27234" t="n"/>
      <x:c r="B44" s="28352" t="str">
        <x:v>E06</x:v>
      </x:c>
      <x:c r="C44" s="28352" t="str">
        <x:v>Desviar compressão</x:v>
      </x:c>
      <x:c r="D44" s="28352" t="str">
        <x:v>Elementar</x:v>
      </x:c>
      <x:c r="E44" s="28352" t="str">
        <x:v>P2</x:v>
      </x:c>
      <x:c r="F44" s="28352" t="str">
        <x:v>Conduzir compressão pelo caminho resistente do dispositivo.</x:v>
      </x:c>
      <x:c r="G44" s="28352" t="str">
        <x:v>RP11, RP13, RP18</x:v>
      </x:c>
      <x:c r="H44" s="28352" t="str">
        <x:v>Técnica estrutural</x:v>
      </x:c>
      <x:c r="I44" s="28352" t="str">
        <x:v>Confrontar as metas sem presumir atendimento.</x:v>
      </x:c>
      <x:c r="J44" s="28352" t="str">
        <x:v>M1 / M2 / M3</x:v>
      </x:c>
      <x:c r="K44" s="28352" t="str">
        <x:f>'Especificação Meta'!E16</x:f>
        <x:v>≥ 7,5 kN de carga de compressão sem perda de proteção</x:v>
      </x:c>
      <x:c r="L44" s="27304" t="n"/>
      <x:c r="M44" s="27304" t="n"/>
      <x:c r="N44" s="27304" t="n"/>
      <x:c r="O44" s="27304" t="n"/>
      <x:c r="P44" s="27304" t="n"/>
      <x:c r="Q44" s="27304" t="n"/>
      <x:c r="R44" s="27304" t="n"/>
      <x:c r="S44" s="27304" t="n"/>
      <x:c r="T44" s="27304" t="n"/>
    </x:row>
    <x:row r="45" s="6981" customFormat="1" ht="88" customHeight="1">
      <x:c r="A45" s="27234" t="n"/>
      <x:c r="B45" s="28352" t="str">
        <x:v>E07</x:v>
      </x:c>
      <x:c r="C45" s="28352" t="str">
        <x:v>Envolver louça</x:v>
      </x:c>
      <x:c r="D45" s="28352" t="str">
        <x:v>Elementar</x:v>
      </x:c>
      <x:c r="E45" s="28352" t="str">
        <x:v>P3</x:v>
      </x:c>
      <x:c r="F45" s="28352" t="str">
        <x:v>Estabelecer a barreira ao redor da peça.</x:v>
      </x:c>
      <x:c r="G45" s="28352" t="str">
        <x:v>RP6</x:v>
      </x:c>
      <x:c r="H45" s="28352" t="str">
        <x:v>Técnica estrutural</x:v>
      </x:c>
      <x:c r="I45" s="28352" t="str">
        <x:v>Confrontar as metas sem presumir atendimento.</x:v>
      </x:c>
      <x:c r="J45" s="28352" t="str">
        <x:v>M1 / M2 / M3</x:v>
      </x:c>
      <x:c r="K45" s="28352" t="str">
        <x:f>'Especificação Meta'!E11</x:f>
        <x:v>≥ 90% da massa de fragmentos retida no interior</x:v>
      </x:c>
      <x:c r="L45" s="27304" t="n"/>
      <x:c r="M45" s="27304" t="n"/>
      <x:c r="N45" s="27304" t="n"/>
      <x:c r="O45" s="27304" t="n"/>
      <x:c r="P45" s="27304" t="n"/>
      <x:c r="Q45" s="27304" t="n"/>
      <x:c r="R45" s="27304" t="n"/>
      <x:c r="S45" s="27304" t="n"/>
      <x:c r="T45" s="27304" t="n"/>
    </x:row>
    <x:row r="46" s="6981" customFormat="1" ht="88" customHeight="1">
      <x:c r="A46" s="27234" t="n"/>
      <x:c r="B46" s="28352" t="str">
        <x:v>E08</x:v>
      </x:c>
      <x:c r="C46" s="28352" t="str">
        <x:v>Reter fragmentos</x:v>
      </x:c>
      <x:c r="D46" s="28352" t="str">
        <x:v>Elementar</x:v>
      </x:c>
      <x:c r="E46" s="28352" t="str">
        <x:v>P3</x:v>
      </x:c>
      <x:c r="F46" s="28352" t="str">
        <x:v>Conter os fragmentos após eventual quebra.</x:v>
      </x:c>
      <x:c r="G46" s="28352" t="str">
        <x:v>RP6</x:v>
      </x:c>
      <x:c r="H46" s="28352" t="str">
        <x:v>Técnica estrutural</x:v>
      </x:c>
      <x:c r="I46" s="28352" t="str">
        <x:v>Retenção durante transporte, abertura e retirada; alvo ≥90% da massa de fragmentos.</x:v>
      </x:c>
      <x:c r="J46" s="28352" t="str">
        <x:v>M1 / M2 / M3</x:v>
      </x:c>
      <x:c r="K46" s="28352" t="str">
        <x:f>'Especificação Meta'!E11</x:f>
        <x:v>≥ 90% da massa de fragmentos retida no interior</x:v>
      </x:c>
      <x:c r="L46" s="27304" t="n"/>
      <x:c r="M46" s="27304" t="n"/>
      <x:c r="N46" s="27304" t="n"/>
      <x:c r="O46" s="27304" t="n"/>
      <x:c r="P46" s="27304" t="n"/>
      <x:c r="Q46" s="27304" t="n"/>
      <x:c r="R46" s="27304" t="n"/>
      <x:c r="S46" s="27304" t="n"/>
      <x:c r="T46" s="27304" t="n"/>
    </x:row>
    <x:row r="47" s="6981" customFormat="1" ht="88" customHeight="1">
      <x:c r="A47" s="27234" t="n"/>
      <x:c r="B47" s="28352" t="str">
        <x:v>E09</x:v>
      </x:c>
      <x:c r="C47" s="28352" t="str">
        <x:v>Vedar juntas</x:v>
      </x:c>
      <x:c r="D47" s="28352" t="str">
        <x:v>Elementar</x:v>
      </x:c>
      <x:c r="E47" s="28352" t="str">
        <x:v>P3</x:v>
      </x:c>
      <x:c r="F47" s="28352" t="str">
        <x:v>Restringir a passagem de fragmentos pelas juntas.</x:v>
      </x:c>
      <x:c r="G47" s="28352" t="str">
        <x:v>RP6</x:v>
      </x:c>
      <x:c r="H47" s="28352" t="str">
        <x:v>Técnica estrutural</x:v>
      </x:c>
      <x:c r="I47" s="28352" t="str">
        <x:v>Retenção durante transporte, abertura e retirada; alvo ≥90% da massa de fragmentos.</x:v>
      </x:c>
      <x:c r="J47" s="28352" t="str">
        <x:v>M1 / M2 / M3</x:v>
      </x:c>
      <x:c r="K47" s="28352" t="str">
        <x:f>'Especificação Meta'!E11</x:f>
        <x:v>≥ 90% da massa de fragmentos retida no interior</x:v>
      </x:c>
      <x:c r="L47" s="27304" t="n"/>
      <x:c r="M47" s="27304" t="n"/>
      <x:c r="N47" s="27304" t="n"/>
      <x:c r="O47" s="27304" t="n"/>
      <x:c r="P47" s="27304" t="n"/>
      <x:c r="Q47" s="27304" t="n"/>
      <x:c r="R47" s="27304" t="n"/>
      <x:c r="S47" s="27304" t="n"/>
      <x:c r="T47" s="27304" t="n"/>
    </x:row>
    <x:row r="48" s="6981" customFormat="1" ht="88" customHeight="1">
      <x:c r="A48" s="27234" t="n"/>
      <x:c r="B48" s="28352" t="str">
        <x:v>E10</x:v>
      </x:c>
      <x:c r="C48" s="28352" t="str">
        <x:v>Receber louça</x:v>
      </x:c>
      <x:c r="D48" s="28352" t="str">
        <x:v>Elementar</x:v>
      </x:c>
      <x:c r="E48" s="28352" t="str">
        <x:v>P4</x:v>
      </x:c>
      <x:c r="F48" s="28352" t="str">
        <x:v>Disponibilizar a região de entrada e acomodação da peça.</x:v>
      </x:c>
      <x:c r="G48" s="28352" t="str">
        <x:v>RP7</x:v>
      </x:c>
      <x:c r="H48" s="28352" t="str">
        <x:v>Interativa ergonômica</x:v>
      </x:c>
      <x:c r="I48" s="28352" t="str">
        <x:v>Confrontar as metas sem presumir atendimento.</x:v>
      </x:c>
      <x:c r="J48" s="28352" t="str">
        <x:v>M1 / M2 / M3</x:v>
      </x:c>
      <x:c r="K48" s="28352" t="str">
        <x:f>'Especificação Meta'!E12</x:f>
        <x:v>≥ 300 mm no eixo A e ≥ 150 mm no eixo B, sem troca de componentes no ajuste</x:v>
      </x:c>
      <x:c r="L48" s="27304" t="n"/>
      <x:c r="M48" s="27304" t="n"/>
      <x:c r="N48" s="27304" t="n"/>
      <x:c r="O48" s="27304" t="n"/>
      <x:c r="P48" s="27304" t="n"/>
      <x:c r="Q48" s="27304" t="n"/>
      <x:c r="R48" s="27304" t="n"/>
      <x:c r="S48" s="27304" t="n"/>
      <x:c r="T48" s="27304" t="n"/>
    </x:row>
    <x:row r="49" s="6981" customFormat="1" ht="88" customHeight="1">
      <x:c r="A49" s="27234" t="n"/>
      <x:c r="B49" s="28352" t="str">
        <x:v>E11</x:v>
      </x:c>
      <x:c r="C49" s="28352" t="str">
        <x:v>Ajustar apoios</x:v>
      </x:c>
      <x:c r="D49" s="28352" t="str">
        <x:v>Elementar</x:v>
      </x:c>
      <x:c r="E49" s="28352" t="str">
        <x:v>P4</x:v>
      </x:c>
      <x:c r="F49" s="28352" t="str">
        <x:v>Regular os apoios à faixa de cubas e bacias individuais.</x:v>
      </x:c>
      <x:c r="G49" s="28352" t="str">
        <x:v>RP7</x:v>
      </x:c>
      <x:c r="H49" s="28352" t="str">
        <x:v>Interativa ergonômica</x:v>
      </x:c>
      <x:c r="I49" s="28352" t="str">
        <x:v>Confrontar as metas sem presumir atendimento.</x:v>
      </x:c>
      <x:c r="J49" s="28352" t="str">
        <x:v>M1 / M2 / M3</x:v>
      </x:c>
      <x:c r="K49" s="28352" t="str">
        <x:f>'Especificação Meta'!E12</x:f>
        <x:v>≥ 300 mm no eixo A e ≥ 150 mm no eixo B, sem troca de componentes no ajuste</x:v>
      </x:c>
      <x:c r="L49" s="27304" t="n"/>
      <x:c r="M49" s="27304" t="n"/>
      <x:c r="N49" s="27304" t="n"/>
      <x:c r="O49" s="27304" t="n"/>
      <x:c r="P49" s="27304" t="n"/>
      <x:c r="Q49" s="27304" t="n"/>
      <x:c r="R49" s="27304" t="n"/>
      <x:c r="S49" s="27304" t="n"/>
      <x:c r="T49" s="27304" t="n"/>
    </x:row>
    <x:row r="50" s="6981" customFormat="1" ht="88" customHeight="1">
      <x:c r="A50" s="27234" t="n"/>
      <x:c r="B50" s="28352" t="str">
        <x:v>E12</x:v>
      </x:c>
      <x:c r="C50" s="28352" t="str">
        <x:v>Posicionar louça</x:v>
      </x:c>
      <x:c r="D50" s="28352" t="str">
        <x:v>Elementar</x:v>
      </x:c>
      <x:c r="E50" s="28352" t="str">
        <x:v>P4</x:v>
      </x:c>
      <x:c r="F50" s="28352" t="str">
        <x:v>Definir a posição da louça em relação aos apoios.</x:v>
      </x:c>
      <x:c r="G50" s="28352" t="str">
        <x:v>RP2, RP7</x:v>
      </x:c>
      <x:c r="H50" s="28352" t="str">
        <x:v>Interativa ergonômica</x:v>
      </x:c>
      <x:c r="I50" s="28352" t="str">
        <x:v>Confrontar as metas sem presumir atendimento.</x:v>
      </x:c>
      <x:c r="J50" s="28352" t="str">
        <x:v>M1 / M2 / M3</x:v>
      </x:c>
      <x:c r="K50" s="28352" t="str">
        <x:f>'Especificação Meta'!E7</x:f>
        <x:v>≤ 6 mm de deslocamento residual após o ciclo de distribuição</x:v>
      </x:c>
      <x:c r="L50" s="27304" t="n"/>
      <x:c r="M50" s="27304" t="n"/>
      <x:c r="N50" s="27304" t="n"/>
      <x:c r="O50" s="27304" t="n"/>
      <x:c r="P50" s="27304" t="n"/>
      <x:c r="Q50" s="27304" t="n"/>
      <x:c r="R50" s="27304" t="n"/>
      <x:c r="S50" s="27304" t="n"/>
      <x:c r="T50" s="27304" t="n"/>
    </x:row>
    <x:row r="51" s="6981" customFormat="1" ht="88" customHeight="1">
      <x:c r="A51" s="27234" t="n"/>
      <x:c r="B51" s="28352" t="str">
        <x:v>E13</x:v>
      </x:c>
      <x:c r="C51" s="28352" t="str">
        <x:v>Receber força</x:v>
      </x:c>
      <x:c r="D51" s="28352" t="str">
        <x:v>Elementar</x:v>
      </x:c>
      <x:c r="E51" s="28352" t="str">
        <x:v>P5</x:v>
      </x:c>
      <x:c r="F51" s="28352" t="str">
        <x:v>Oferecer a interface física para aplicação da força do operador.</x:v>
      </x:c>
      <x:c r="G51" s="28352" t="str">
        <x:v>RP3, RP5</x:v>
      </x:c>
      <x:c r="H51" s="28352" t="str">
        <x:v>Interativa ergonômica</x:v>
      </x:c>
      <x:c r="I51" s="28352" t="str">
        <x:v>≥2 pegas para mão enluvada; força de partida ≤150 N, sem interpretar como limite de levantamento.</x:v>
      </x:c>
      <x:c r="J51" s="28352" t="str">
        <x:v>M1 / M2 / M3</x:v>
      </x:c>
      <x:c r="K51" s="28352" t="str">
        <x:f>'Especificação Meta'!E8</x:f>
        <x:v>≤ 150 N de força de partida com o conjunto carregado, em piso de canteiro</x:v>
      </x:c>
      <x:c r="L51" s="27304" t="n"/>
      <x:c r="M51" s="27304" t="n"/>
      <x:c r="N51" s="27304" t="n"/>
      <x:c r="O51" s="27304" t="n"/>
      <x:c r="P51" s="27304" t="n"/>
      <x:c r="Q51" s="27304" t="n"/>
      <x:c r="R51" s="27304" t="n"/>
      <x:c r="S51" s="27304" t="n"/>
      <x:c r="T51" s="27304" t="n"/>
    </x:row>
    <x:row r="52" s="6981" customFormat="1" ht="88" customHeight="1">
      <x:c r="A52" s="27234" t="n"/>
      <x:c r="B52" s="28352" t="str">
        <x:v>E14</x:v>
      </x:c>
      <x:c r="C52" s="28352" t="str">
        <x:v>Transmitir força</x:v>
      </x:c>
      <x:c r="D52" s="28352" t="str">
        <x:v>Elementar</x:v>
      </x:c>
      <x:c r="E52" s="28352" t="str">
        <x:v>P5</x:v>
      </x:c>
      <x:c r="F52" s="28352" t="str">
        <x:v>Conduzir a força de manuseio pelo conjunto.</x:v>
      </x:c>
      <x:c r="G52" s="28352" t="str">
        <x:v>RP3, RP8</x:v>
      </x:c>
      <x:c r="H52" s="28352" t="str">
        <x:v>Interativa ergonômica</x:v>
      </x:c>
      <x:c r="I52" s="28352" t="str">
        <x:v>Confrontar as metas sem presumir atendimento.</x:v>
      </x:c>
      <x:c r="J52" s="28352" t="str">
        <x:v>M1 / M2 / M3</x:v>
      </x:c>
      <x:c r="K52" s="28352" t="str">
        <x:f>'Especificação Meta'!E8</x:f>
        <x:v>≤ 150 N de força de partida com o conjunto carregado, em piso de canteiro</x:v>
      </x:c>
      <x:c r="L52" s="27304" t="n"/>
      <x:c r="M52" s="27304" t="n"/>
      <x:c r="N52" s="27304" t="n"/>
      <x:c r="O52" s="27304" t="n"/>
      <x:c r="P52" s="27304" t="n"/>
      <x:c r="Q52" s="27304" t="n"/>
      <x:c r="R52" s="27304" t="n"/>
      <x:c r="S52" s="27304" t="n"/>
      <x:c r="T52" s="27304" t="n"/>
    </x:row>
    <x:row r="53" s="6981" customFormat="1" ht="88" customHeight="1">
      <x:c r="A53" s="27234" t="n"/>
      <x:c r="B53" s="28352" t="str">
        <x:v>E15</x:v>
      </x:c>
      <x:c r="C53" s="28352" t="str">
        <x:v>Estabilizar conjunto</x:v>
      </x:c>
      <x:c r="D53" s="28352" t="str">
        <x:v>Elementar</x:v>
      </x:c>
      <x:c r="E53" s="28352" t="str">
        <x:v>P5</x:v>
      </x:c>
      <x:c r="F53" s="28352" t="str">
        <x:v>Manter o conjunto apoiado contra tombamento.</x:v>
      </x:c>
      <x:c r="G53" s="28352" t="str">
        <x:v>RP9</x:v>
      </x:c>
      <x:c r="H53" s="28352" t="str">
        <x:v>Técnica estrutural</x:v>
      </x:c>
      <x:c r="I53" s="28352" t="str">
        <x:v>Confrontar as metas sem presumir atendimento.</x:v>
      </x:c>
      <x:c r="J53" s="28352" t="str">
        <x:v>M1 / M2 / M3</x:v>
      </x:c>
      <x:c r="K53" s="28352" t="str">
        <x:f>'Especificação Meta'!E14</x:f>
        <x:v>≥ 40° de ângulo de tombamento com o conjunto carregado</x:v>
      </x:c>
      <x:c r="L53" s="27304" t="n"/>
      <x:c r="M53" s="27304" t="n"/>
      <x:c r="N53" s="27304" t="n"/>
      <x:c r="O53" s="27304" t="n"/>
      <x:c r="P53" s="27304" t="n"/>
      <x:c r="Q53" s="27304" t="n"/>
      <x:c r="R53" s="27304" t="n"/>
      <x:c r="S53" s="27304" t="n"/>
      <x:c r="T53" s="27304" t="n"/>
    </x:row>
    <x:row r="54" s="6981" customFormat="1" ht="88" customHeight="1">
      <x:c r="A54" s="27234" t="n"/>
      <x:c r="B54" s="28352" t="str">
        <x:v>E16</x:v>
      </x:c>
      <x:c r="C54" s="28352" t="str">
        <x:v>Expor superfície</x:v>
      </x:c>
      <x:c r="D54" s="28352" t="str">
        <x:v>Elementar</x:v>
      </x:c>
      <x:c r="E54" s="28352" t="str">
        <x:v>P6</x:v>
      </x:c>
      <x:c r="F54" s="28352" t="str">
        <x:v>Tornar a superfície crítica visível com a contenção fechada.</x:v>
      </x:c>
      <x:c r="G54" s="28352" t="str">
        <x:v>RP4</x:v>
      </x:c>
      <x:c r="H54" s="28352" t="str">
        <x:v>Interativa sintática</x:v>
      </x:c>
      <x:c r="I54" s="28352" t="str">
        <x:v>Observar ≥60% da área crítica com o conjunto fechado. M2/M3 dependem de acesso pelo papelão.</x:v>
      </x:c>
      <x:c r="J54" s="28352" t="str">
        <x:v>M1 / M2 / M3</x:v>
      </x:c>
      <x:c r="K54" s="28352" t="str">
        <x:f>'Especificação Meta'!E9</x:f>
        <x:v>≥ 60% da área crítica verificável com o conjunto fechado</x:v>
      </x:c>
      <x:c r="L54" s="27304" t="n"/>
      <x:c r="M54" s="27304" t="n"/>
      <x:c r="N54" s="27304" t="n"/>
      <x:c r="O54" s="27304" t="n"/>
      <x:c r="P54" s="27304" t="n"/>
      <x:c r="Q54" s="27304" t="n"/>
      <x:c r="R54" s="27304" t="n"/>
      <x:c r="S54" s="27304" t="n"/>
      <x:c r="T54" s="27304" t="n"/>
    </x:row>
    <x:row r="55" s="6981" customFormat="1" ht="88" customHeight="1">
      <x:c r="A55" s="27234" t="n"/>
      <x:c r="B55" s="28352" t="str">
        <x:v>E17</x:v>
      </x:c>
      <x:c r="C55" s="28352" t="str">
        <x:v>Indicar fechamento</x:v>
      </x:c>
      <x:c r="D55" s="28352" t="str">
        <x:v>Elementar</x:v>
      </x:c>
      <x:c r="E55" s="28352" t="str">
        <x:v>P6</x:v>
      </x:c>
      <x:c r="F55" s="28352" t="str">
        <x:v>Apresentar o estado de fechamento e a orientação de uso.</x:v>
      </x:c>
      <x:c r="G55" s="28352" t="str">
        <x:v>RP10, RP16</x:v>
      </x:c>
      <x:c r="H55" s="28352" t="str">
        <x:v>Interativa semântica</x:v>
      </x:c>
      <x:c r="I55" s="28352" t="str">
        <x:v>Confrontar as metas sem presumir atendimento.</x:v>
      </x:c>
      <x:c r="J55" s="28352" t="str">
        <x:v>M1 / M2 / M3</x:v>
      </x:c>
      <x:c r="K55" s="28352" t="str">
        <x:f>'Especificação Meta'!E15</x:f>
        <x:v>≤ 7 etapas até o primeiro uso correto, sem consultar instrução</x:v>
      </x:c>
      <x:c r="L55" s="27304" t="n"/>
      <x:c r="M55" s="27304" t="n"/>
      <x:c r="N55" s="27304" t="n"/>
      <x:c r="O55" s="27304" t="n"/>
      <x:c r="P55" s="27304" t="n"/>
      <x:c r="Q55" s="27304" t="n"/>
      <x:c r="R55" s="27304" t="n"/>
      <x:c r="S55" s="27304" t="n"/>
      <x:c r="T55" s="27304" t="n"/>
    </x:row>
    <x:row r="56" s="6981" customFormat="1" ht="88" customHeight="1">
      <x:c r="A56" s="27234" t="n"/>
      <x:c r="B56" s="28352" t="str">
        <x:v>E18</x:v>
      </x:c>
      <x:c r="C56" s="28352" t="str">
        <x:v>Exibir identidade</x:v>
      </x:c>
      <x:c r="D56" s="28352" t="str">
        <x:v>Elementar</x:v>
      </x:c>
      <x:c r="E56" s="28352" t="str">
        <x:v>P6</x:v>
      </x:c>
      <x:c r="F56" s="28352" t="str">
        <x:v>Apresentar a identidade única da unidade retornável.</x:v>
      </x:c>
      <x:c r="G56" s="28352" t="str">
        <x:v>RP21</x:v>
      </x:c>
      <x:c r="H56" s="28352" t="str">
        <x:v>Interativa semântica</x:v>
      </x:c>
      <x:c r="I56" s="28352" t="str">
        <x:v>Confrontar as metas sem presumir atendimento.</x:v>
      </x:c>
      <x:c r="J56" s="28352" t="str">
        <x:v>M1 / M2 / M3</x:v>
      </x:c>
      <x:c r="K56" s="28352" t="str">
        <x:f>'Especificação Meta'!E26</x:f>
        <x:v>1 identificador único por unidade, legível após o ensaio cíclico e o condicionamento úmido</x:v>
      </x:c>
      <x:c r="L56" s="27304" t="n"/>
      <x:c r="M56" s="27304" t="n"/>
      <x:c r="N56" s="27304" t="n"/>
      <x:c r="O56" s="27304" t="n"/>
      <x:c r="P56" s="27304" t="n"/>
      <x:c r="Q56" s="27304" t="n"/>
      <x:c r="R56" s="27304" t="n"/>
      <x:c r="S56" s="27304" t="n"/>
      <x:c r="T56" s="27304" t="n"/>
    </x:row>
    <x:row r="57" s="6981" customFormat="1" ht="88" customHeight="1">
      <x:c r="A57" s="27234" t="n"/>
      <x:c r="B57" s="28352" t="str">
        <x:v>E19</x:v>
      </x:c>
      <x:c r="C57" s="28352" t="str">
        <x:v>Destravar apoios</x:v>
      </x:c>
      <x:c r="D57" s="28352" t="str">
        <x:v>Elementar</x:v>
      </x:c>
      <x:c r="E57" s="28352" t="str">
        <x:v>P7</x:v>
      </x:c>
      <x:c r="F57" s="28352" t="str">
        <x:v>Liberar a restrição dos apoios para a retirada.</x:v>
      </x:c>
      <x:c r="G57" s="28352" t="str">
        <x:v>RP6, RP17</x:v>
      </x:c>
      <x:c r="H57" s="28352" t="str">
        <x:v>Interativa sintática</x:v>
      </x:c>
      <x:c r="I57" s="28352" t="str">
        <x:v>Confrontar as metas sem presumir atendimento.</x:v>
      </x:c>
      <x:c r="J57" s="28352" t="str">
        <x:v>M1 / M2 / M3</x:v>
      </x:c>
      <x:c r="K57" s="28352" t="str">
        <x:f>'Especificação Meta'!E11</x:f>
        <x:v>≥ 90% da massa de fragmentos retida no interior</x:v>
      </x:c>
      <x:c r="L57" s="27304" t="n"/>
      <x:c r="M57" s="27304" t="n"/>
      <x:c r="N57" s="27304" t="n"/>
      <x:c r="O57" s="27304" t="n"/>
      <x:c r="P57" s="27304" t="n"/>
      <x:c r="Q57" s="27304" t="n"/>
      <x:c r="R57" s="27304" t="n"/>
      <x:c r="S57" s="27304" t="n"/>
      <x:c r="T57" s="27304" t="n"/>
    </x:row>
    <x:row r="58" s="6981" customFormat="1" ht="88" customHeight="1">
      <x:c r="A58" s="27234" t="n"/>
      <x:c r="B58" s="28352" t="str">
        <x:v>E20</x:v>
      </x:c>
      <x:c r="C58" s="28352" t="str">
        <x:v>Abrir barreira</x:v>
      </x:c>
      <x:c r="D58" s="28352" t="str">
        <x:v>Elementar</x:v>
      </x:c>
      <x:c r="E58" s="28352" t="str">
        <x:v>P7</x:v>
      </x:c>
      <x:c r="F58" s="28352" t="str">
        <x:v>Disponibilizar abertura que preserve contenção durante a retirada.</x:v>
      </x:c>
      <x:c r="G58" s="28352" t="str">
        <x:v>RP6, RP17</x:v>
      </x:c>
      <x:c r="H58" s="28352" t="str">
        <x:v>Interativa sintática</x:v>
      </x:c>
      <x:c r="I58" s="28352" t="str">
        <x:v>Retenção durante transporte, abertura e retirada; alvo ≥90% da massa de fragmentos.</x:v>
      </x:c>
      <x:c r="J58" s="28352" t="str">
        <x:v>M1 / M2 / M3</x:v>
      </x:c>
      <x:c r="K58" s="28352" t="str">
        <x:f>'Especificação Meta'!E11</x:f>
        <x:v>≥ 90% da massa de fragmentos retida no interior</x:v>
      </x:c>
      <x:c r="L58" s="27304" t="n"/>
      <x:c r="M58" s="27304" t="n"/>
      <x:c r="N58" s="27304" t="n"/>
      <x:c r="O58" s="27304" t="n"/>
      <x:c r="P58" s="27304" t="n"/>
      <x:c r="Q58" s="27304" t="n"/>
      <x:c r="R58" s="27304" t="n"/>
      <x:c r="S58" s="27304" t="n"/>
      <x:c r="T58" s="27304" t="n"/>
    </x:row>
    <x:row r="59" s="6981" customFormat="1" ht="88" customHeight="1">
      <x:c r="A59" s="27234" t="n"/>
      <x:c r="B59" s="28352" t="str">
        <x:v>E21</x:v>
      </x:c>
      <x:c r="C59" s="28352" t="str">
        <x:v>Remover louça</x:v>
      </x:c>
      <x:c r="D59" s="28352" t="str">
        <x:v>Elementar</x:v>
      </x:c>
      <x:c r="E59" s="28352" t="str">
        <x:v>P7</x:v>
      </x:c>
      <x:c r="F59" s="28352" t="str">
        <x:v>Permitir a saída da louça pelos acessos do dispositivo.</x:v>
      </x:c>
      <x:c r="G59" s="28352" t="str">
        <x:v>RP6</x:v>
      </x:c>
      <x:c r="H59" s="28352" t="str">
        <x:v>Interativa ergonômica</x:v>
      </x:c>
      <x:c r="I59" s="28352" t="str">
        <x:v>Retenção durante transporte, abertura e retirada; alvo ≥90% da massa de fragmentos.</x:v>
      </x:c>
      <x:c r="J59" s="28352" t="str">
        <x:v>M1 / M2 / M3</x:v>
      </x:c>
      <x:c r="K59" s="28352" t="str">
        <x:f>'Especificação Meta'!E11</x:f>
        <x:v>≥ 90% da massa de fragmentos retida no interior</x:v>
      </x:c>
      <x:c r="L59" s="27304" t="n"/>
      <x:c r="M59" s="27304" t="n"/>
      <x:c r="N59" s="27304" t="n"/>
      <x:c r="O59" s="27304" t="n"/>
      <x:c r="P59" s="27304" t="n"/>
      <x:c r="Q59" s="27304" t="n"/>
      <x:c r="R59" s="27304" t="n"/>
      <x:c r="S59" s="27304" t="n"/>
      <x:c r="T59" s="27304" t="n"/>
    </x:row>
    <x:row r="60" s="6981" customFormat="1" ht="88" customHeight="1">
      <x:c r="A60" s="27234" t="n"/>
      <x:c r="B60" s="28352" t="str">
        <x:v>C01</x:v>
      </x:c>
      <x:c r="C60" s="28352" t="str">
        <x:v>Recolher estrutura</x:v>
      </x:c>
      <x:c r="D60" s="28352" t="str">
        <x:v>Complementar</x:v>
      </x:c>
      <x:c r="E60" s="28352" t="str">
        <x:v>Ciclo de vida</x:v>
      </x:c>
      <x:c r="F60" s="28352" t="str">
        <x:v>Alterar a configuração vazia para o retorno.</x:v>
      </x:c>
      <x:c r="G60" s="28352" t="str">
        <x:v>RP14</x:v>
      </x:c>
      <x:c r="H60" s="28352" t="str">
        <x:v>Técnica adicional</x:v>
      </x:c>
      <x:c r="I60" s="28352" t="str">
        <x:v>Confrontar as metas sem presumir atendimento.</x:v>
      </x:c>
      <x:c r="J60" s="28352" t="str">
        <x:v>M1 / M2 / M3</x:v>
      </x:c>
      <x:c r="K60" s="28352" t="str">
        <x:f>'Especificação Meta'!E19</x:f>
        <x:v>≤ 0,090 m³/cuba e ≤ 0,160 m³/bacia individual, incluindo o dispositivo carregado</x:v>
      </x:c>
      <x:c r="L60" s="27304" t="n"/>
      <x:c r="M60" s="27304" t="n"/>
      <x:c r="N60" s="27304" t="n"/>
      <x:c r="O60" s="27304" t="n"/>
      <x:c r="P60" s="27304" t="n"/>
      <x:c r="Q60" s="27304" t="n"/>
      <x:c r="R60" s="27304" t="n"/>
      <x:c r="S60" s="27304" t="n"/>
      <x:c r="T60" s="27304" t="n"/>
    </x:row>
    <x:row r="61" s="6981" customFormat="1" ht="88" customHeight="1">
      <x:c r="A61" s="27234" t="n"/>
      <x:c r="B61" s="28352" t="str">
        <x:v>C02</x:v>
      </x:c>
      <x:c r="C61" s="28352" t="str">
        <x:v>Encaixar unidades</x:v>
      </x:c>
      <x:c r="D61" s="28352" t="str">
        <x:v>Complementar</x:v>
      </x:c>
      <x:c r="E61" s="28352" t="str">
        <x:v>Ciclo de vida</x:v>
      </x:c>
      <x:c r="F61" s="28352" t="str">
        <x:v>Disponibilizar interfaces de encaixe entre unidades.</x:v>
      </x:c>
      <x:c r="G61" s="28352" t="str">
        <x:v>RP11, RP14</x:v>
      </x:c>
      <x:c r="H61" s="28352" t="str">
        <x:v>Técnica adicional</x:v>
      </x:c>
      <x:c r="I61" s="28352" t="str">
        <x:v>Confrontar as metas sem presumir atendimento.</x:v>
      </x:c>
      <x:c r="J61" s="28352" t="str">
        <x:v>M1 / M2 / M3</x:v>
      </x:c>
      <x:c r="K61" s="28352" t="str">
        <x:f>'Especificação Meta'!E16</x:f>
        <x:v>≥ 7,5 kN de carga de compressão sem perda de proteção</x:v>
      </x:c>
      <x:c r="L61" s="27304" t="n"/>
      <x:c r="M61" s="27304" t="n"/>
      <x:c r="N61" s="27304" t="n"/>
      <x:c r="O61" s="27304" t="n"/>
      <x:c r="P61" s="27304" t="n"/>
      <x:c r="Q61" s="27304" t="n"/>
      <x:c r="R61" s="27304" t="n"/>
      <x:c r="S61" s="27304" t="n"/>
      <x:c r="T61" s="27304" t="n"/>
    </x:row>
    <x:row r="62" s="6981" customFormat="1" ht="88" customHeight="1">
      <x:c r="A62" s="27234" t="n"/>
      <x:c r="B62" s="28352" t="str">
        <x:v>C03</x:v>
      </x:c>
      <x:c r="C62" s="28352" t="str">
        <x:v>Expor interfaces</x:v>
      </x:c>
      <x:c r="D62" s="28352" t="str">
        <x:v>Complementar</x:v>
      </x:c>
      <x:c r="E62" s="28352" t="str">
        <x:v>Ciclo de vida</x:v>
      </x:c>
      <x:c r="F62" s="28352" t="str">
        <x:v>Disponibilizar acesso às regiões de limpeza e inspeção.</x:v>
      </x:c>
      <x:c r="G62" s="28352" t="str">
        <x:v>RP15, RP18, RP20</x:v>
      </x:c>
      <x:c r="H62" s="28352" t="str">
        <x:v>Técnica adicional</x:v>
      </x:c>
      <x:c r="I62" s="28352" t="str">
        <x:v>Confrontar as metas sem presumir atendimento.</x:v>
      </x:c>
      <x:c r="J62" s="28352" t="str">
        <x:v>M1 / M2 / M3</x:v>
      </x:c>
      <x:c r="K62" s="28352" t="str">
        <x:f>'Especificação Meta'!E20</x:f>
        <x:v>≤ 5 min por ciclo de limpeza, inspeção e reposição</x:v>
      </x:c>
      <x:c r="L62" s="27304" t="n"/>
      <x:c r="M62" s="27304" t="n"/>
      <x:c r="N62" s="27304" t="n"/>
      <x:c r="O62" s="27304" t="n"/>
      <x:c r="P62" s="27304" t="n"/>
      <x:c r="Q62" s="27304" t="n"/>
      <x:c r="R62" s="27304" t="n"/>
      <x:c r="S62" s="27304" t="n"/>
      <x:c r="T62" s="27304" t="n"/>
    </x:row>
    <x:row r="63" s="6981" customFormat="1" ht="88" customHeight="1">
      <x:c r="A63" s="27234" t="n"/>
      <x:c r="B63" s="28352" t="str">
        <x:v>C04</x:v>
      </x:c>
      <x:c r="C63" s="28352" t="str">
        <x:v>Substituir módulos</x:v>
      </x:c>
      <x:c r="D63" s="28352" t="str">
        <x:v>Complementar</x:v>
      </x:c>
      <x:c r="E63" s="28352" t="str">
        <x:v>Ciclo de vida</x:v>
      </x:c>
      <x:c r="F63" s="28352" t="str">
        <x:v>Viabilizar remoção e reposição independente de módulos.</x:v>
      </x:c>
      <x:c r="G63" s="28352" t="str">
        <x:v>RP15, RP18, RP20</x:v>
      </x:c>
      <x:c r="H63" s="28352" t="str">
        <x:v>Técnica adicional</x:v>
      </x:c>
      <x:c r="I63" s="28352" t="str">
        <x:v>O operador troca o módulo. O produto oferece acesso e uniões liberáveis; demonstrar ≥3 módulos independentes.</x:v>
      </x:c>
      <x:c r="J63" s="28352" t="str">
        <x:v>M1 / M2 / M3</x:v>
      </x:c>
      <x:c r="K63" s="28352" t="str">
        <x:f>'Especificação Meta'!E20</x:f>
        <x:v>≤ 5 min por ciclo de limpeza, inspeção e reposição</x:v>
      </x:c>
      <x:c r="L63" s="27304" t="n"/>
      <x:c r="M63" s="27304" t="n"/>
      <x:c r="N63" s="27304" t="n"/>
      <x:c r="O63" s="27304" t="n"/>
      <x:c r="P63" s="27304" t="n"/>
      <x:c r="Q63" s="27304" t="n"/>
      <x:c r="R63" s="27304" t="n"/>
      <x:c r="S63" s="27304" t="n"/>
      <x:c r="T63" s="27304" t="n"/>
    </x:row>
    <x:row r="64" s="6981" customFormat="1" ht="88" customHeight="1">
      <x:c r="A64" s="27234" t="n"/>
      <x:c r="B64" s="28352" t="str">
        <x:v>C05</x:v>
      </x:c>
      <x:c r="C64" s="28352" t="str">
        <x:v>Unir partes</x:v>
      </x:c>
      <x:c r="D64" s="28352" t="str">
        <x:v>Complementar</x:v>
      </x:c>
      <x:c r="E64" s="28352" t="str">
        <x:v>Ciclo de vida</x:v>
      </x:c>
      <x:c r="F64" s="28352" t="str">
        <x:v>Estabelecer as uniões do conjunto.</x:v>
      </x:c>
      <x:c r="G64" s="28352" t="str">
        <x:v>RP20, RP22</x:v>
      </x:c>
      <x:c r="H64" s="28352" t="str">
        <x:v>Técnica estrutural</x:v>
      </x:c>
      <x:c r="I64" s="28352" t="str">
        <x:v>Confrontar as metas sem presumir atendimento.</x:v>
      </x:c>
      <x:c r="J64" s="28352" t="str">
        <x:v>M1 / M2 / M3</x:v>
      </x:c>
      <x:c r="K64" s="28352" t="str">
        <x:f>'Especificação Meta'!E25</x:f>
        <x:v>≥ 3 módulos substituíveis de forma independente</x:v>
      </x:c>
      <x:c r="L64" s="27304" t="n"/>
      <x:c r="M64" s="27304" t="n"/>
      <x:c r="N64" s="27304" t="n"/>
      <x:c r="O64" s="27304" t="n"/>
      <x:c r="P64" s="27304" t="n"/>
      <x:c r="Q64" s="27304" t="n"/>
      <x:c r="R64" s="27304" t="n"/>
      <x:c r="S64" s="27304" t="n"/>
      <x:c r="T64" s="27304" t="n"/>
    </x:row>
    <x:row r="65" s="6981" customFormat="1" ht="88" customHeight="1">
      <x:c r="A65" s="27234" t="n"/>
      <x:c r="B65" s="28352" t="str">
        <x:v>C06</x:v>
      </x:c>
      <x:c r="C65" s="28352" t="str">
        <x:v>Soltar uniões</x:v>
      </x:c>
      <x:c r="D65" s="28352" t="str">
        <x:v>Complementar</x:v>
      </x:c>
      <x:c r="E65" s="28352" t="str">
        <x:v>Ciclo de vida</x:v>
      </x:c>
      <x:c r="F65" s="28352" t="str">
        <x:v>Liberar as uniões para desmontagem.</x:v>
      </x:c>
      <x:c r="G65" s="28352" t="str">
        <x:v>RP17, RP19</x:v>
      </x:c>
      <x:c r="H65" s="28352" t="str">
        <x:v>Técnica adicional</x:v>
      </x:c>
      <x:c r="I65" s="28352" t="str">
        <x:v>Confrontar as metas sem presumir atendimento.</x:v>
      </x:c>
      <x:c r="J65" s="28352" t="str">
        <x:v>M1 / M2 / M3</x:v>
      </x:c>
      <x:c r="K65" s="28352" t="str">
        <x:f>'Especificação Meta'!E22</x:f>
        <x:v>≤ 120 s de desmontagem completa, sem ferramenta dedicada</x:v>
      </x:c>
      <x:c r="L65" s="27304" t="n"/>
      <x:c r="M65" s="27304" t="n"/>
      <x:c r="N65" s="27304" t="n"/>
      <x:c r="O65" s="27304" t="n"/>
      <x:c r="P65" s="27304" t="n"/>
      <x:c r="Q65" s="27304" t="n"/>
      <x:c r="R65" s="27304" t="n"/>
      <x:c r="S65" s="27304" t="n"/>
      <x:c r="T65" s="27304" t="n"/>
    </x:row>
    <x:row r="66" s="6981" customFormat="1" ht="88" customHeight="1">
      <x:c r="A66" s="27234" t="n"/>
      <x:c r="B66" s="28352" t="str">
        <x:v>C07</x:v>
      </x:c>
      <x:c r="C66" s="28352" t="str">
        <x:v>Separar materiais</x:v>
      </x:c>
      <x:c r="D66" s="28352" t="str">
        <x:v>Complementar</x:v>
      </x:c>
      <x:c r="E66" s="28352" t="str">
        <x:v>Ciclo de vida</x:v>
      </x:c>
      <x:c r="F66" s="28352" t="str">
        <x:v>Permitir frações de materiais separadas ao fim de vida.</x:v>
      </x:c>
      <x:c r="G66" s="28352" t="str">
        <x:v>RP19</x:v>
      </x:c>
      <x:c r="H66" s="28352" t="str">
        <x:v>Técnica adicional</x:v>
      </x:c>
      <x:c r="I66" s="28352" t="str">
        <x:v>Confrontar as metas sem presumir atendimento.</x:v>
      </x:c>
      <x:c r="J66" s="28352" t="str">
        <x:v>M1 / M2 / M3</x:v>
      </x:c>
      <x:c r="K66" s="28352" t="str">
        <x:f>'Especificação Meta'!E24</x:f>
        <x:v>≥ 95% da massa em materiais com cadeia de reciclagem estabelecida</x:v>
      </x:c>
      <x:c r="L66" s="27304" t="n"/>
      <x:c r="M66" s="27304" t="n"/>
      <x:c r="N66" s="27304" t="n"/>
      <x:c r="O66" s="27304" t="n"/>
      <x:c r="P66" s="27304" t="n"/>
      <x:c r="Q66" s="27304" t="n"/>
      <x:c r="R66" s="27304" t="n"/>
      <x:c r="S66" s="27304" t="n"/>
      <x:c r="T66" s="27304" t="n"/>
    </x:row>
    <x:row r="67" s="6981" customFormat="1" ht="88" customHeight="1">
      <x:c r="A67" s="27234" t="n"/>
      <x:c r="B67" s="28352" t="str">
        <x:v>O01</x:v>
      </x:c>
      <x:c r="C67" s="28352" t="str">
        <x:v>Detectar aceleração</x:v>
      </x:c>
      <x:c r="D67" s="28352" t="str">
        <x:v>Adicional</x:v>
      </x:c>
      <x:c r="E67" s="28352" t="str">
        <x:v>Monitorar impacto</x:v>
      </x:c>
      <x:c r="F67" s="28352" t="str">
        <x:v>Converter a solicitação mecânica em informação de aceleração.</x:v>
      </x:c>
      <x:c r="G67" s="28352" t="str">
        <x:v>RP6</x:v>
      </x:c>
      <x:c r="H67" s="28352" t="str">
        <x:v>Técnica de transformação</x:v>
      </x:c>
      <x:c r="I67" s="28352" t="str">
        <x:v>Alerta indica evento, não integridade da cerâmica. Calibrar limiar e posição; definir reposição/rearme.</x:v>
      </x:c>
      <x:c r="J67" s="28352" t="str">
        <x:v>M3</x:v>
      </x:c>
      <x:c r="K67" s="28352" t="str">
        <x:f>'Especificação Meta'!E11</x:f>
        <x:v>≥ 90% da massa de fragmentos retida no interior</x:v>
      </x:c>
      <x:c r="L67" s="27304" t="n"/>
      <x:c r="M67" s="27304" t="n"/>
      <x:c r="N67" s="27304" t="n"/>
      <x:c r="O67" s="27304" t="n"/>
      <x:c r="P67" s="27304" t="n"/>
      <x:c r="Q67" s="27304" t="n"/>
      <x:c r="R67" s="27304" t="n"/>
      <x:c r="S67" s="27304" t="n"/>
      <x:c r="T67" s="27304" t="n"/>
    </x:row>
    <x:row r="68" s="6981" customFormat="1" ht="88" customHeight="1">
      <x:c r="A68" s="27234" t="n"/>
      <x:c r="B68" s="28352" t="str">
        <x:v>O02</x:v>
      </x:c>
      <x:c r="C68" s="28352" t="str">
        <x:v>Comparar limiar</x:v>
      </x:c>
      <x:c r="D68" s="28352" t="str">
        <x:v>Adicional</x:v>
      </x:c>
      <x:c r="E68" s="28352" t="str">
        <x:v>Monitorar impacto</x:v>
      </x:c>
      <x:c r="F68" s="28352" t="str">
        <x:v>Comparar a aceleração ao limiar definido e calibrado.</x:v>
      </x:c>
      <x:c r="G68" s="28352" t="str">
        <x:v>RP6</x:v>
      </x:c>
      <x:c r="H68" s="28352" t="str">
        <x:v>Técnica de transformação</x:v>
      </x:c>
      <x:c r="I68" s="28352" t="str">
        <x:v>Alerta indica evento, não integridade da cerâmica. Calibrar limiar e posição; definir reposição/rearme.</x:v>
      </x:c>
      <x:c r="J68" s="28352" t="str">
        <x:v>M3</x:v>
      </x:c>
      <x:c r="K68" s="28352" t="str">
        <x:f>'Especificação Meta'!E11</x:f>
        <x:v>≥ 90% da massa de fragmentos retida no interior</x:v>
      </x:c>
      <x:c r="L68" s="27304" t="n"/>
      <x:c r="M68" s="27304" t="n"/>
      <x:c r="N68" s="27304" t="n"/>
      <x:c r="O68" s="27304" t="n"/>
      <x:c r="P68" s="27304" t="n"/>
      <x:c r="Q68" s="27304" t="n"/>
      <x:c r="R68" s="27304" t="n"/>
      <x:c r="S68" s="27304" t="n"/>
      <x:c r="T68" s="27304" t="n"/>
    </x:row>
    <x:row r="69" s="6981" customFormat="1" ht="88" customHeight="1">
      <x:c r="A69" s="27234" t="n"/>
      <x:c r="B69" s="28352" t="str">
        <x:v>O03</x:v>
      </x:c>
      <x:c r="C69" s="28352" t="str">
        <x:v>Registrar evento</x:v>
      </x:c>
      <x:c r="D69" s="28352" t="str">
        <x:v>Adicional</x:v>
      </x:c>
      <x:c r="E69" s="28352" t="str">
        <x:v>Monitorar impacto</x:v>
      </x:c>
      <x:c r="F69" s="28352" t="str">
        <x:v>Manter a informação do evento ocorrido.</x:v>
      </x:c>
      <x:c r="G69" s="28352" t="str">
        <x:v>RP6</x:v>
      </x:c>
      <x:c r="H69" s="28352" t="str">
        <x:v>Técnica de transformação</x:v>
      </x:c>
      <x:c r="I69" s="28352" t="str">
        <x:v>Alerta indica evento, não integridade da cerâmica. Calibrar limiar e posição; definir reposição/rearme.</x:v>
      </x:c>
      <x:c r="J69" s="28352" t="str">
        <x:v>M3</x:v>
      </x:c>
      <x:c r="K69" s="28352" t="str">
        <x:f>'Especificação Meta'!E11</x:f>
        <x:v>≥ 90% da massa de fragmentos retida no interior</x:v>
      </x:c>
      <x:c r="L69" s="27304" t="n"/>
      <x:c r="M69" s="27304" t="n"/>
      <x:c r="N69" s="27304" t="n"/>
      <x:c r="O69" s="27304" t="n"/>
      <x:c r="P69" s="27304" t="n"/>
      <x:c r="Q69" s="27304" t="n"/>
      <x:c r="R69" s="27304" t="n"/>
      <x:c r="S69" s="27304" t="n"/>
      <x:c r="T69" s="27304" t="n"/>
    </x:row>
    <x:row r="70" s="6981" customFormat="1" ht="88" customHeight="1">
      <x:c r="A70" s="27234" t="n"/>
      <x:c r="B70" s="28352" t="str">
        <x:v>O04</x:v>
      </x:c>
      <x:c r="C70" s="28352" t="str">
        <x:v>Exibir alerta</x:v>
      </x:c>
      <x:c r="D70" s="28352" t="str">
        <x:v>Adicional</x:v>
      </x:c>
      <x:c r="E70" s="28352" t="str">
        <x:v>Monitorar impacto</x:v>
      </x:c>
      <x:c r="F70" s="28352" t="str">
        <x:v>Disponibilizar um alerta de evento, sem diagnosticar trincas.</x:v>
      </x:c>
      <x:c r="G70" s="28352" t="str">
        <x:v>RP6</x:v>
      </x:c>
      <x:c r="H70" s="28352" t="str">
        <x:v>Interativa semântica</x:v>
      </x:c>
      <x:c r="I70" s="28352" t="str">
        <x:v>Alerta indica evento, não integridade da cerâmica. Calibrar limiar e posição; definir reposição/rearme.</x:v>
      </x:c>
      <x:c r="J70" s="28352" t="str">
        <x:v>M3</x:v>
      </x:c>
      <x:c r="K70" s="28352" t="str">
        <x:f>'Especificação Meta'!E11</x:f>
        <x:v>≥ 90% da massa de fragmentos retida no interior</x:v>
      </x:c>
      <x:c r="L70" s="27304" t="n"/>
      <x:c r="M70" s="27304" t="n"/>
      <x:c r="N70" s="27304" t="n"/>
      <x:c r="O70" s="27304" t="n"/>
      <x:c r="P70" s="27304" t="n"/>
      <x:c r="Q70" s="27304" t="n"/>
      <x:c r="R70" s="27304" t="n"/>
      <x:c r="S70" s="27304" t="n"/>
      <x:c r="T70" s="27304" t="n"/>
    </x:row>
    <x:row r="71" s="496" customFormat="1" ht="88" customHeight="1">
      <x:c r="A71" s="27234" t="n"/>
      <x:c r="B71" s="28352" t="str">
        <x:v>A01</x:v>
      </x:c>
      <x:c r="C71" s="28352" t="str">
        <x:v>Abrir acesso</x:v>
      </x:c>
      <x:c r="D71" s="28352" t="str">
        <x:v>Adicional</x:v>
      </x:c>
      <x:c r="E71" s="28352" t="str">
        <x:v>P6</x:v>
      </x:c>
      <x:c r="F71" s="28352" t="str">
        <x:v>Disponibilizar acesso visual através da embalagem original.</x:v>
      </x:c>
      <x:c r="G71" s="28352" t="str">
        <x:v>RP4</x:v>
      </x:c>
      <x:c r="H71" s="28352" t="str">
        <x:v>Interativa sintática</x:v>
      </x:c>
      <x:c r="I71" s="28352" t="str">
        <x:v>Confrontar as metas sem presumir atendimento.</x:v>
      </x:c>
      <x:c r="J71" s="28352" t="str">
        <x:v>M2 / M3</x:v>
      </x:c>
      <x:c r="K71" s="28352" t="str">
        <x:f>'Especificação Meta'!E9</x:f>
        <x:v>≥ 60% da área crítica verificável com o conjunto fechado</x:v>
      </x:c>
      <x:c r="L71" s="27304" t="n"/>
      <x:c r="M71" s="27304" t="n"/>
      <x:c r="N71" s="27304" t="n"/>
      <x:c r="O71" s="27304" t="n"/>
      <x:c r="P71" s="27304" t="n"/>
      <x:c r="Q71" s="27304" t="n"/>
      <x:c r="R71" s="27304" t="n"/>
      <x:c r="S71" s="27304" t="n"/>
      <x:c r="T71" s="27304" t="n"/>
    </x:row>
    <x:row r="72" s="496" customFormat="1" ht="30" customHeight="1">
      <x:c r="A72" s="27234" t="n"/>
      <x:c r="B72" s="28352"/>
      <x:c r="C72" s="28352"/>
      <x:c r="D72" s="28352"/>
      <x:c r="E72" s="28352"/>
      <x:c r="F72" s="28352"/>
      <x:c r="G72" s="28352"/>
      <x:c r="H72" s="28352"/>
      <x:c r="I72" s="28352"/>
      <x:c r="J72" s="28352"/>
      <x:c r="K72" s="28352"/>
      <x:c r="L72" s="27304" t="n"/>
      <x:c r="M72" s="27304" t="n"/>
      <x:c r="N72" s="27304" t="n"/>
      <x:c r="O72" s="27304" t="n"/>
      <x:c r="P72" s="27304" t="n"/>
      <x:c r="Q72" s="27304" t="n"/>
      <x:c r="R72" s="27304" t="n"/>
      <x:c r="S72" s="27304" t="n"/>
      <x:c r="T72" s="27304" t="n"/>
    </x:row>
    <x:row r="73" s="496" customFormat="1" ht="30" customHeight="1">
      <x:c r="A73" s="27234" t="n"/>
      <x:c r="B73" s="28352"/>
      <x:c r="C73" s="28352"/>
      <x:c r="D73" s="28352"/>
      <x:c r="E73" s="28352"/>
      <x:c r="F73" s="28352"/>
      <x:c r="G73" s="28352"/>
      <x:c r="H73" s="28352"/>
      <x:c r="I73" s="28352"/>
      <x:c r="J73" s="28352"/>
      <x:c r="K73" s="28352"/>
      <x:c r="L73" s="27304" t="n"/>
      <x:c r="M73" s="27304" t="n"/>
      <x:c r="N73" s="27304" t="n"/>
      <x:c r="O73" s="27304" t="n"/>
      <x:c r="P73" s="27304" t="n"/>
      <x:c r="Q73" s="27304" t="n"/>
      <x:c r="R73" s="27304" t="n"/>
      <x:c r="S73" s="27304" t="n"/>
      <x:c r="T73" s="27304" t="n"/>
    </x:row>
    <x:row r="74" s="496" customFormat="1" ht="36" customHeight="1">
      <x:c r="A74" s="27234" t="n"/>
      <x:c r="B74" s="28352" t="str">
        <x:v>Funções emocionais pretendidas: gerar confiança, transmitir segurança e proporcionar autonomia. São percepções a verificar com usuários, sem substituir os efeitos técnicos.</x:v>
      </x:c>
      <x:c r="C74" s="28352"/>
      <x:c r="D74" s="28352"/>
      <x:c r="E74" s="28352"/>
      <x:c r="F74" s="28352"/>
      <x:c r="G74" s="28352"/>
      <x:c r="H74" s="28352"/>
      <x:c r="I74" s="28352"/>
      <x:c r="J74" s="28352"/>
      <x:c r="K74" s="28352"/>
      <x:c r="L74" s="27304" t="n"/>
      <x:c r="M74" s="27304" t="n"/>
      <x:c r="N74" s="27304" t="n"/>
      <x:c r="O74" s="27304" t="n"/>
      <x:c r="P74" s="27304" t="n"/>
      <x:c r="Q74" s="27304" t="n"/>
      <x:c r="R74" s="27304" t="n"/>
      <x:c r="S74" s="27304" t="n"/>
      <x:c r="T74" s="27304" t="n"/>
    </x:row>
    <x:row r="75" s="496" customFormat="1" ht="30" customHeight="1">
      <x:c r="A75" s="27234" t="n"/>
      <x:c r="B75" s="28352"/>
      <x:c r="C75" s="28352"/>
      <x:c r="D75" s="28352"/>
      <x:c r="E75" s="28352"/>
      <x:c r="F75" s="28352"/>
      <x:c r="G75" s="28352"/>
      <x:c r="H75" s="28352"/>
      <x:c r="I75" s="28352"/>
      <x:c r="J75" s="28352"/>
      <x:c r="K75" s="28352"/>
      <x:c r="L75" s="27304" t="n"/>
      <x:c r="M75" s="27304" t="n"/>
      <x:c r="N75" s="27304" t="n"/>
      <x:c r="O75" s="27304" t="n"/>
      <x:c r="P75" s="27304" t="n"/>
      <x:c r="Q75" s="27304" t="n"/>
      <x:c r="R75" s="27304" t="n"/>
      <x:c r="S75" s="27304" t="n"/>
      <x:c r="T75" s="27304" t="n"/>
    </x:row>
    <x:row r="76" s="496" customFormat="1" ht="36" customHeight="1">
      <x:c r="A76" s="27234" t="n"/>
      <x:c r="B76" s="28352" t="str">
        <x:v>Base adotada em 26/10/2026: apresentação Modelagem Funcional — PSP6, Equipe 2. Os vínculos dos 23 RP e suas metas foram preservados.</x:v>
      </x:c>
      <x:c r="C76" s="28352"/>
      <x:c r="D76" s="28352"/>
      <x:c r="E76" s="28352"/>
      <x:c r="F76" s="28352"/>
      <x:c r="G76" s="28352"/>
      <x:c r="H76" s="28352"/>
      <x:c r="I76" s="28352"/>
      <x:c r="J76" s="28352"/>
      <x:c r="K76" s="28352"/>
      <x:c r="L76" s="27304" t="n"/>
      <x:c r="M76" s="27304" t="n"/>
      <x:c r="N76" s="27304" t="n"/>
      <x:c r="O76" s="27304" t="n"/>
      <x:c r="P76" s="27304" t="n"/>
      <x:c r="Q76" s="27304" t="n"/>
      <x:c r="R76" s="27304" t="n"/>
      <x:c r="S76" s="27304" t="n"/>
      <x:c r="T76" s="27304" t="n"/>
    </x:row>
    <x:row r="77" s="496" customFormat="1" ht="30" customHeight="1">
      <x:c r="A77" s="27234" t="n"/>
      <x:c r="B77" s="28352"/>
      <x:c r="C77" s="28352"/>
      <x:c r="D77" s="28352"/>
      <x:c r="E77" s="28352"/>
      <x:c r="F77" s="28352"/>
      <x:c r="G77" s="28352"/>
      <x:c r="H77" s="28352"/>
      <x:c r="I77" s="28352"/>
      <x:c r="J77" s="28352"/>
      <x:c r="K77" s="28352"/>
      <x:c r="L77" s="27304" t="n"/>
      <x:c r="M77" s="27304" t="n"/>
      <x:c r="N77" s="27304" t="n"/>
      <x:c r="O77" s="27304" t="n"/>
      <x:c r="P77" s="27304" t="n"/>
      <x:c r="Q77" s="27304" t="n"/>
      <x:c r="R77" s="27304" t="n"/>
      <x:c r="S77" s="27304" t="n"/>
      <x:c r="T77" s="27304" t="n"/>
    </x:row>
    <x:row r="78" s="496" customFormat="1" ht="30" customHeight="1">
      <x:c r="A78" s="27234" t="n"/>
      <x:c r="B78" s="28352"/>
      <x:c r="C78" s="28352"/>
      <x:c r="D78" s="28352"/>
      <x:c r="E78" s="28352"/>
      <x:c r="F78" s="28352"/>
      <x:c r="G78" s="28352"/>
      <x:c r="H78" s="28352"/>
      <x:c r="I78" s="28352"/>
      <x:c r="J78" s="28352"/>
      <x:c r="K78" s="28352"/>
      <x:c r="L78" s="27304" t="n"/>
      <x:c r="M78" s="27304" t="n"/>
      <x:c r="N78" s="27304" t="n"/>
      <x:c r="O78" s="27304" t="n"/>
      <x:c r="P78" s="27304" t="n"/>
      <x:c r="Q78" s="27304" t="n"/>
      <x:c r="R78" s="27304" t="n"/>
      <x:c r="S78" s="27304" t="n"/>
      <x:c r="T78" s="27304" t="n"/>
    </x:row>
    <x:row r="79" s="496" customFormat="1" ht="30" customHeight="1">
      <x:c r="A79" s="27234" t="n"/>
      <x:c r="B79" s="28352"/>
      <x:c r="C79" s="28352"/>
      <x:c r="D79" s="28352"/>
      <x:c r="E79" s="28352"/>
      <x:c r="F79" s="28352"/>
      <x:c r="G79" s="28352"/>
      <x:c r="H79" s="28352"/>
      <x:c r="I79" s="28352"/>
      <x:c r="J79" s="28352"/>
      <x:c r="K79" s="28352"/>
      <x:c r="L79" s="27304" t="n"/>
      <x:c r="M79" s="27304" t="n"/>
      <x:c r="N79" s="27304" t="n"/>
      <x:c r="O79" s="27304" t="n"/>
      <x:c r="P79" s="27304" t="n"/>
      <x:c r="Q79" s="27304" t="n"/>
      <x:c r="R79" s="27304" t="n"/>
      <x:c r="S79" s="27304" t="n"/>
      <x:c r="T79" s="27304" t="n"/>
    </x:row>
    <x:row r="80" s="496" customFormat="1" ht="30" customHeight="1">
      <x:c r="A80" s="27234" t="n"/>
      <x:c r="B80" s="28352"/>
      <x:c r="C80" s="28352"/>
      <x:c r="D80" s="28352"/>
      <x:c r="E80" s="28352"/>
      <x:c r="F80" s="28352"/>
      <x:c r="G80" s="28352"/>
      <x:c r="H80" s="28352"/>
      <x:c r="I80" s="28352"/>
      <x:c r="J80" s="28352"/>
      <x:c r="K80" s="28352"/>
      <x:c r="L80" s="27304" t="n"/>
      <x:c r="M80" s="27304" t="n"/>
      <x:c r="N80" s="27304" t="n"/>
      <x:c r="O80" s="27304" t="n"/>
      <x:c r="P80" s="27304" t="n"/>
      <x:c r="Q80" s="27304" t="n"/>
      <x:c r="R80" s="27304" t="n"/>
      <x:c r="S80" s="27304" t="n"/>
      <x:c r="T80" s="27304" t="n"/>
    </x:row>
    <x:row r="81" s="496" customFormat="1" ht="30" customHeight="1">
      <x:c r="A81" s="27234" t="n"/>
      <x:c r="B81" s="28352"/>
      <x:c r="C81" s="28352"/>
      <x:c r="D81" s="28352"/>
      <x:c r="E81" s="28352"/>
      <x:c r="F81" s="28352"/>
      <x:c r="G81" s="28352"/>
      <x:c r="H81" s="28352"/>
      <x:c r="I81" s="28352"/>
      <x:c r="J81" s="28352"/>
      <x:c r="K81" s="28352"/>
      <x:c r="L81" s="27304" t="n"/>
      <x:c r="M81" s="27304" t="n"/>
      <x:c r="N81" s="27304" t="n"/>
      <x:c r="O81" s="27304" t="n"/>
      <x:c r="P81" s="27304" t="n"/>
      <x:c r="Q81" s="27304" t="n"/>
      <x:c r="R81" s="27304" t="n"/>
      <x:c r="S81" s="27304" t="n"/>
      <x:c r="T81" s="27304" t="n"/>
    </x:row>
    <x:row r="82" s="496" customFormat="1" ht="30" customHeight="1">
      <x:c r="A82" s="27234" t="n"/>
      <x:c r="B82" s="28352"/>
      <x:c r="C82" s="28352"/>
      <x:c r="D82" s="28352"/>
      <x:c r="E82" s="28352"/>
      <x:c r="F82" s="28352"/>
      <x:c r="G82" s="28352"/>
      <x:c r="H82" s="28352"/>
      <x:c r="I82" s="28352"/>
      <x:c r="J82" s="28352"/>
      <x:c r="K82" s="28352"/>
      <x:c r="L82" s="27304" t="n"/>
      <x:c r="M82" s="27304" t="n"/>
      <x:c r="N82" s="27304" t="n"/>
      <x:c r="O82" s="27304" t="n"/>
      <x:c r="P82" s="27304" t="n"/>
      <x:c r="Q82" s="27304" t="n"/>
      <x:c r="R82" s="27304" t="n"/>
      <x:c r="S82" s="27304" t="n"/>
      <x:c r="T82" s="27304" t="n"/>
    </x:row>
    <x:row r="83" s="496" customFormat="1" ht="30" customHeight="1">
      <x:c r="A83" s="27234" t="n"/>
      <x:c r="B83" s="28352"/>
      <x:c r="C83" s="28352"/>
      <x:c r="D83" s="28352"/>
      <x:c r="E83" s="28352"/>
      <x:c r="F83" s="28352"/>
      <x:c r="G83" s="28352"/>
      <x:c r="H83" s="28352"/>
      <x:c r="I83" s="28352"/>
      <x:c r="J83" s="28352"/>
      <x:c r="K83" s="28352"/>
      <x:c r="L83" s="27304" t="n"/>
      <x:c r="M83" s="27304" t="n"/>
      <x:c r="N83" s="27304" t="n"/>
      <x:c r="O83" s="27304" t="n"/>
      <x:c r="P83" s="27304" t="n"/>
      <x:c r="Q83" s="27304" t="n"/>
      <x:c r="R83" s="27304" t="n"/>
      <x:c r="S83" s="27304" t="n"/>
      <x:c r="T83" s="27304" t="n"/>
    </x:row>
    <x:row r="84" s="496" customFormat="1" ht="30" customHeight="1">
      <x:c r="A84" s="27234" t="n"/>
      <x:c r="B84" s="28352"/>
      <x:c r="C84" s="28352"/>
      <x:c r="D84" s="28352"/>
      <x:c r="E84" s="28352"/>
      <x:c r="F84" s="28352"/>
      <x:c r="G84" s="28352"/>
      <x:c r="H84" s="28352"/>
      <x:c r="I84" s="28352"/>
      <x:c r="J84" s="28352"/>
      <x:c r="K84" s="28352"/>
      <x:c r="L84" s="27304" t="n"/>
      <x:c r="M84" s="27304" t="n"/>
      <x:c r="N84" s="27304" t="n"/>
      <x:c r="O84" s="27304" t="n"/>
      <x:c r="P84" s="27304" t="n"/>
      <x:c r="Q84" s="27304" t="n"/>
      <x:c r="R84" s="27304" t="n"/>
      <x:c r="S84" s="27304" t="n"/>
      <x:c r="T84" s="27304" t="n"/>
    </x:row>
    <x:row r="85" s="496" customFormat="1" ht="30" customHeight="1">
      <x:c r="A85" s="27234" t="n"/>
      <x:c r="B85" s="28352"/>
      <x:c r="C85" s="28352"/>
      <x:c r="D85" s="28352"/>
      <x:c r="E85" s="28352"/>
      <x:c r="F85" s="28352"/>
      <x:c r="G85" s="28352"/>
      <x:c r="H85" s="28352"/>
      <x:c r="I85" s="28352"/>
      <x:c r="J85" s="28352"/>
      <x:c r="K85" s="28352"/>
      <x:c r="L85" s="27304" t="n"/>
      <x:c r="M85" s="27304" t="n"/>
      <x:c r="N85" s="27304" t="n"/>
      <x:c r="O85" s="27304" t="n"/>
      <x:c r="P85" s="27304" t="n"/>
      <x:c r="Q85" s="27304" t="n"/>
      <x:c r="R85" s="27304" t="n"/>
      <x:c r="S85" s="27304" t="n"/>
      <x:c r="T85" s="27304" t="n"/>
    </x:row>
    <x:row r="86" s="496" customFormat="1" ht="30" customHeight="1">
      <x:c r="A86" s="27234" t="n"/>
      <x:c r="B86" s="28352"/>
      <x:c r="C86" s="28352"/>
      <x:c r="D86" s="28352"/>
      <x:c r="E86" s="28352"/>
      <x:c r="F86" s="28352"/>
      <x:c r="G86" s="28352"/>
      <x:c r="H86" s="28352"/>
      <x:c r="I86" s="28352"/>
      <x:c r="J86" s="28352"/>
      <x:c r="K86" s="28352"/>
      <x:c r="L86" s="27304" t="n"/>
      <x:c r="M86" s="27304" t="n"/>
      <x:c r="N86" s="27304" t="n"/>
      <x:c r="O86" s="27304" t="n"/>
      <x:c r="P86" s="27304" t="n"/>
      <x:c r="Q86" s="27304" t="n"/>
      <x:c r="R86" s="27304" t="n"/>
      <x:c r="S86" s="27304" t="n"/>
      <x:c r="T86" s="27304" t="n"/>
    </x:row>
    <x:row r="87" s="496" customFormat="1" ht="30" customHeight="1">
      <x:c r="A87" s="27234" t="n"/>
      <x:c r="B87" s="28352"/>
      <x:c r="C87" s="28352"/>
      <x:c r="D87" s="28352"/>
      <x:c r="E87" s="28352"/>
      <x:c r="F87" s="28352"/>
      <x:c r="G87" s="28352"/>
      <x:c r="H87" s="28352"/>
      <x:c r="I87" s="28352"/>
      <x:c r="J87" s="28352"/>
      <x:c r="K87" s="28352"/>
      <x:c r="L87" s="27304" t="n"/>
      <x:c r="M87" s="27304" t="n"/>
      <x:c r="N87" s="27304" t="n"/>
      <x:c r="O87" s="27304" t="n"/>
      <x:c r="P87" s="27304" t="n"/>
      <x:c r="Q87" s="27304" t="n"/>
      <x:c r="R87" s="27304" t="n"/>
      <x:c r="S87" s="27304" t="n"/>
      <x:c r="T87" s="27304" t="n"/>
    </x:row>
    <x:row r="88" s="496" customFormat="1" ht="30" customHeight="1">
      <x:c r="A88" s="27234" t="n"/>
      <x:c r="B88" s="28352"/>
      <x:c r="C88" s="28352"/>
      <x:c r="D88" s="28352"/>
      <x:c r="E88" s="28352"/>
      <x:c r="F88" s="28352"/>
      <x:c r="G88" s="28352"/>
      <x:c r="H88" s="28352"/>
      <x:c r="I88" s="28352"/>
      <x:c r="J88" s="28352"/>
      <x:c r="K88" s="28352"/>
      <x:c r="L88" s="27304" t="n"/>
      <x:c r="M88" s="27304" t="n"/>
      <x:c r="N88" s="27304" t="n"/>
      <x:c r="O88" s="27304" t="n"/>
      <x:c r="P88" s="27304" t="n"/>
      <x:c r="Q88" s="27304" t="n"/>
      <x:c r="R88" s="27304" t="n"/>
      <x:c r="S88" s="27304" t="n"/>
      <x:c r="T88" s="27304" t="n"/>
    </x:row>
    <x:row r="89" s="496" customFormat="1" ht="30" customHeight="1">
      <x:c r="A89" s="27234" t="n"/>
      <x:c r="B89" s="28352"/>
      <x:c r="C89" s="28352"/>
      <x:c r="D89" s="28352"/>
      <x:c r="E89" s="28352"/>
      <x:c r="F89" s="28352"/>
      <x:c r="G89" s="28352"/>
      <x:c r="H89" s="28352"/>
      <x:c r="I89" s="28352"/>
      <x:c r="J89" s="28352"/>
      <x:c r="K89" s="28352"/>
      <x:c r="L89" s="27304" t="n"/>
      <x:c r="M89" s="27304" t="n"/>
      <x:c r="N89" s="27304" t="n"/>
      <x:c r="O89" s="27304" t="n"/>
      <x:c r="P89" s="27304" t="n"/>
      <x:c r="Q89" s="27304" t="n"/>
      <x:c r="R89" s="27304" t="n"/>
      <x:c r="S89" s="27304" t="n"/>
      <x:c r="T89" s="27304" t="n"/>
    </x:row>
    <x:row r="90" s="496" customFormat="1" ht="30" customHeight="1">
      <x:c r="A90" s="27234" t="n"/>
      <x:c r="B90" s="28352"/>
      <x:c r="C90" s="28352"/>
      <x:c r="D90" s="28352"/>
      <x:c r="E90" s="28352"/>
      <x:c r="F90" s="28352"/>
      <x:c r="G90" s="28352"/>
      <x:c r="H90" s="28352"/>
      <x:c r="I90" s="28352"/>
      <x:c r="J90" s="28352"/>
      <x:c r="K90" s="28352"/>
      <x:c r="L90" s="27304" t="n"/>
      <x:c r="M90" s="27304" t="n"/>
      <x:c r="N90" s="27304" t="n"/>
      <x:c r="O90" s="27304" t="n"/>
      <x:c r="P90" s="27304" t="n"/>
      <x:c r="Q90" s="27304" t="n"/>
      <x:c r="R90" s="27304" t="n"/>
      <x:c r="S90" s="27304" t="n"/>
      <x:c r="T90" s="27304" t="n"/>
    </x:row>
    <x:row r="91" s="496" customFormat="1" ht="30" customHeight="1">
      <x:c r="A91" s="27234" t="n"/>
      <x:c r="B91" s="28352"/>
      <x:c r="C91" s="28352"/>
      <x:c r="D91" s="28352"/>
      <x:c r="E91" s="28352"/>
      <x:c r="F91" s="28352"/>
      <x:c r="G91" s="28352"/>
      <x:c r="H91" s="28352"/>
      <x:c r="I91" s="28352"/>
      <x:c r="J91" s="28352"/>
      <x:c r="K91" s="28352"/>
      <x:c r="L91" s="27304" t="n"/>
      <x:c r="M91" s="27304" t="n"/>
      <x:c r="N91" s="27304" t="n"/>
      <x:c r="O91" s="27304" t="n"/>
      <x:c r="P91" s="27304" t="n"/>
      <x:c r="Q91" s="27304" t="n"/>
      <x:c r="R91" s="27304" t="n"/>
      <x:c r="S91" s="27304" t="n"/>
      <x:c r="T91" s="27304" t="n"/>
    </x:row>
    <x:row r="92" s="496" customFormat="1" ht="30" customHeight="1">
      <x:c r="A92" s="27234" t="n"/>
      <x:c r="B92" s="28352"/>
      <x:c r="C92" s="28352"/>
      <x:c r="D92" s="28352"/>
      <x:c r="E92" s="28352"/>
      <x:c r="F92" s="28352"/>
      <x:c r="G92" s="28352"/>
      <x:c r="H92" s="28352"/>
      <x:c r="I92" s="28352"/>
      <x:c r="J92" s="28352"/>
      <x:c r="K92" s="28352"/>
      <x:c r="L92" s="27304" t="n"/>
      <x:c r="M92" s="27304" t="n"/>
      <x:c r="N92" s="27304" t="n"/>
      <x:c r="O92" s="27304" t="n"/>
      <x:c r="P92" s="27304" t="n"/>
      <x:c r="Q92" s="27304" t="n"/>
      <x:c r="R92" s="27304" t="n"/>
      <x:c r="S92" s="27304" t="n"/>
      <x:c r="T92" s="27304" t="n"/>
    </x:row>
    <x:row r="93" s="496" customFormat="1" ht="30" customHeight="1">
      <x:c r="A93" s="27234" t="n"/>
      <x:c r="B93" s="28352"/>
      <x:c r="C93" s="28352"/>
      <x:c r="D93" s="28352"/>
      <x:c r="E93" s="28352"/>
      <x:c r="F93" s="28352"/>
      <x:c r="G93" s="28352"/>
      <x:c r="H93" s="28352"/>
      <x:c r="I93" s="28352"/>
      <x:c r="J93" s="28352"/>
      <x:c r="K93" s="28352"/>
      <x:c r="L93" s="27304" t="n"/>
      <x:c r="M93" s="27304" t="n"/>
      <x:c r="N93" s="27304" t="n"/>
      <x:c r="O93" s="27304" t="n"/>
      <x:c r="P93" s="27304" t="n"/>
      <x:c r="Q93" s="27304" t="n"/>
      <x:c r="R93" s="27304" t="n"/>
      <x:c r="S93" s="27304" t="n"/>
      <x:c r="T93" s="27304" t="n"/>
    </x:row>
    <x:row r="94" s="496" customFormat="1" ht="30" customHeight="1">
      <x:c r="A94" s="27234" t="n"/>
      <x:c r="B94" s="28352"/>
      <x:c r="C94" s="28352"/>
      <x:c r="D94" s="28352"/>
      <x:c r="E94" s="28352"/>
      <x:c r="F94" s="28352"/>
      <x:c r="G94" s="28352"/>
      <x:c r="H94" s="28352"/>
      <x:c r="I94" s="28352"/>
      <x:c r="J94" s="28352"/>
      <x:c r="K94" s="28352"/>
      <x:c r="L94" s="27304" t="n"/>
      <x:c r="M94" s="27304" t="n"/>
      <x:c r="N94" s="27304" t="n"/>
      <x:c r="O94" s="27304" t="n"/>
      <x:c r="P94" s="27304" t="n"/>
      <x:c r="Q94" s="27304" t="n"/>
      <x:c r="R94" s="27304" t="n"/>
      <x:c r="S94" s="27304" t="n"/>
      <x:c r="T94" s="27304" t="n"/>
    </x:row>
    <x:row r="95" s="496" customFormat="1" ht="30" customHeight="1">
      <x:c r="A95" s="27234" t="n"/>
      <x:c r="B95" s="28352"/>
      <x:c r="C95" s="28352"/>
      <x:c r="D95" s="28352"/>
      <x:c r="E95" s="28352"/>
      <x:c r="F95" s="28352"/>
      <x:c r="G95" s="28352"/>
      <x:c r="H95" s="28352"/>
      <x:c r="I95" s="28352"/>
      <x:c r="J95" s="28352"/>
      <x:c r="K95" s="28352"/>
      <x:c r="L95" s="27304" t="n"/>
      <x:c r="M95" s="27304" t="n"/>
      <x:c r="N95" s="27304" t="n"/>
      <x:c r="O95" s="27304" t="n"/>
      <x:c r="P95" s="27304" t="n"/>
      <x:c r="Q95" s="27304" t="n"/>
      <x:c r="R95" s="27304" t="n"/>
      <x:c r="S95" s="27304" t="n"/>
      <x:c r="T95" s="27304" t="n"/>
    </x:row>
    <x:row r="96" s="496" customFormat="1" ht="30" customHeight="1">
      <x:c r="A96" s="27234" t="n"/>
      <x:c r="B96" s="28352"/>
      <x:c r="C96" s="28352"/>
      <x:c r="D96" s="28352"/>
      <x:c r="E96" s="28352"/>
      <x:c r="F96" s="28352"/>
      <x:c r="G96" s="28352"/>
      <x:c r="H96" s="28352"/>
      <x:c r="I96" s="28352"/>
      <x:c r="J96" s="28352"/>
      <x:c r="K96" s="28352"/>
      <x:c r="L96" s="27304" t="n"/>
      <x:c r="M96" s="27304" t="n"/>
      <x:c r="N96" s="27304" t="n"/>
      <x:c r="O96" s="27304" t="n"/>
      <x:c r="P96" s="27304" t="n"/>
      <x:c r="Q96" s="27304" t="n"/>
      <x:c r="R96" s="27304" t="n"/>
      <x:c r="S96" s="27304" t="n"/>
      <x:c r="T96" s="27304" t="n"/>
    </x:row>
    <x:row r="97" s="496" customFormat="1" ht="30" customHeight="1">
      <x:c r="A97" s="27234" t="n"/>
      <x:c r="B97" s="28352"/>
      <x:c r="C97" s="28352"/>
      <x:c r="D97" s="28352"/>
      <x:c r="E97" s="28352"/>
      <x:c r="F97" s="28352"/>
      <x:c r="G97" s="28352"/>
      <x:c r="H97" s="28352"/>
      <x:c r="I97" s="28352"/>
      <x:c r="J97" s="28352"/>
      <x:c r="K97" s="28352"/>
      <x:c r="L97" s="27304" t="n"/>
      <x:c r="M97" s="27304" t="n"/>
      <x:c r="N97" s="27304" t="n"/>
      <x:c r="O97" s="27304" t="n"/>
      <x:c r="P97" s="27304" t="n"/>
      <x:c r="Q97" s="27304" t="n"/>
      <x:c r="R97" s="27304" t="n"/>
      <x:c r="S97" s="27304" t="n"/>
      <x:c r="T97" s="27304" t="n"/>
    </x:row>
    <x:row r="98" s="496" customFormat="1" ht="30" customHeight="1">
      <x:c r="A98" s="27234" t="n"/>
      <x:c r="B98" s="28352"/>
      <x:c r="C98" s="28352"/>
      <x:c r="D98" s="28352"/>
      <x:c r="E98" s="28352"/>
      <x:c r="F98" s="28352"/>
      <x:c r="G98" s="28352"/>
      <x:c r="H98" s="28352"/>
      <x:c r="I98" s="28352"/>
      <x:c r="J98" s="28352"/>
      <x:c r="K98" s="28352"/>
      <x:c r="L98" s="27304" t="n"/>
      <x:c r="M98" s="27304" t="n"/>
      <x:c r="N98" s="27304" t="n"/>
      <x:c r="O98" s="27304" t="n"/>
      <x:c r="P98" s="27304" t="n"/>
      <x:c r="Q98" s="27304" t="n"/>
      <x:c r="R98" s="27304" t="n"/>
      <x:c r="S98" s="27304" t="n"/>
      <x:c r="T98" s="27304" t="n"/>
    </x:row>
    <x:row r="99" s="496" customFormat="1" ht="30" customHeight="1">
      <x:c r="A99" s="27234" t="n"/>
      <x:c r="B99" s="28352"/>
      <x:c r="C99" s="28352"/>
      <x:c r="D99" s="28352"/>
      <x:c r="E99" s="28352"/>
      <x:c r="F99" s="28352"/>
      <x:c r="G99" s="28352"/>
      <x:c r="H99" s="28352"/>
      <x:c r="I99" s="28352"/>
      <x:c r="J99" s="28352"/>
      <x:c r="K99" s="28352"/>
      <x:c r="L99" s="27304" t="n"/>
      <x:c r="M99" s="27304" t="n"/>
      <x:c r="N99" s="27304" t="n"/>
      <x:c r="O99" s="27304" t="n"/>
      <x:c r="P99" s="27304" t="n"/>
      <x:c r="Q99" s="27304" t="n"/>
      <x:c r="R99" s="27304" t="n"/>
      <x:c r="S99" s="27304" t="n"/>
      <x:c r="T99" s="27304" t="n"/>
    </x:row>
    <x:row r="100" s="496" customFormat="1" ht="30" customHeight="1">
      <x:c r="A100" s="27234" t="n"/>
      <x:c r="B100" s="28352"/>
      <x:c r="C100" s="28352"/>
      <x:c r="D100" s="28352"/>
      <x:c r="E100" s="28352"/>
      <x:c r="F100" s="28352"/>
      <x:c r="G100" s="28352"/>
      <x:c r="H100" s="28352"/>
      <x:c r="I100" s="28352"/>
      <x:c r="J100" s="28352"/>
      <x:c r="K100" s="28352"/>
      <x:c r="L100" s="27304" t="n"/>
      <x:c r="M100" s="27304" t="n"/>
      <x:c r="N100" s="27304" t="n"/>
      <x:c r="O100" s="27304" t="n"/>
      <x:c r="P100" s="27304" t="n"/>
      <x:c r="Q100" s="27304" t="n"/>
      <x:c r="R100" s="27304" t="n"/>
      <x:c r="S100" s="27304" t="n"/>
      <x:c r="T100" s="27304" t="n"/>
    </x:row>
    <x:row r="101" s="496" customFormat="1" ht="30" customHeight="1">
      <x:c r="A101" s="27234" t="n"/>
      <x:c r="B101" s="28352"/>
      <x:c r="C101" s="28352"/>
      <x:c r="D101" s="28352"/>
      <x:c r="E101" s="28352"/>
      <x:c r="F101" s="28352"/>
      <x:c r="G101" s="28352"/>
      <x:c r="H101" s="28352"/>
      <x:c r="I101" s="28352"/>
      <x:c r="J101" s="28352"/>
      <x:c r="K101" s="28352"/>
      <x:c r="L101" s="27304" t="n"/>
      <x:c r="M101" s="27304" t="n"/>
      <x:c r="N101" s="27304" t="n"/>
      <x:c r="O101" s="27304" t="n"/>
      <x:c r="P101" s="27304" t="n"/>
      <x:c r="Q101" s="27304" t="n"/>
      <x:c r="R101" s="27304" t="n"/>
      <x:c r="S101" s="27304" t="n"/>
      <x:c r="T101" s="27304" t="n"/>
    </x:row>
    <x:row r="102" s="496" customFormat="1" ht="30" customHeight="1">
      <x:c r="A102" s="27234" t="n"/>
      <x:c r="B102" s="28352"/>
      <x:c r="C102" s="28352"/>
      <x:c r="D102" s="28352"/>
      <x:c r="E102" s="28352"/>
      <x:c r="F102" s="28352"/>
      <x:c r="G102" s="28352"/>
      <x:c r="H102" s="28352"/>
      <x:c r="I102" s="28352"/>
      <x:c r="J102" s="28352"/>
      <x:c r="K102" s="28352"/>
      <x:c r="L102" s="27304" t="n"/>
      <x:c r="M102" s="27304" t="n"/>
      <x:c r="N102" s="27304" t="n"/>
      <x:c r="O102" s="27304" t="n"/>
      <x:c r="P102" s="27304" t="n"/>
      <x:c r="Q102" s="27304" t="n"/>
      <x:c r="R102" s="27304" t="n"/>
      <x:c r="S102" s="27304" t="n"/>
      <x:c r="T102" s="27304" t="n"/>
    </x:row>
    <x:row r="103" s="496" customFormat="1" ht="30" customHeight="1">
      <x:c r="A103" s="27234" t="n"/>
      <x:c r="B103" s="28352"/>
      <x:c r="C103" s="28352"/>
      <x:c r="D103" s="28352"/>
      <x:c r="E103" s="28352"/>
      <x:c r="F103" s="28352"/>
      <x:c r="G103" s="28352"/>
      <x:c r="H103" s="28352"/>
      <x:c r="I103" s="28352"/>
      <x:c r="J103" s="28352"/>
      <x:c r="K103" s="28352"/>
      <x:c r="L103" s="27304" t="n"/>
      <x:c r="M103" s="27304" t="n"/>
      <x:c r="N103" s="27304" t="n"/>
      <x:c r="O103" s="27304" t="n"/>
      <x:c r="P103" s="27304" t="n"/>
      <x:c r="Q103" s="27304" t="n"/>
      <x:c r="R103" s="27304" t="n"/>
      <x:c r="S103" s="27304" t="n"/>
      <x:c r="T103" s="27304" t="n"/>
    </x:row>
    <x:row r="104" s="496" customFormat="1" ht="30" customHeight="1">
      <x:c r="A104" s="27234" t="n"/>
      <x:c r="B104" s="28352"/>
      <x:c r="C104" s="28352"/>
      <x:c r="D104" s="28352"/>
      <x:c r="E104" s="28352"/>
      <x:c r="F104" s="28352"/>
      <x:c r="G104" s="28352"/>
      <x:c r="H104" s="28352"/>
      <x:c r="I104" s="28352"/>
      <x:c r="J104" s="28352"/>
      <x:c r="K104" s="28352"/>
      <x:c r="L104" s="27304" t="n"/>
      <x:c r="M104" s="27304" t="n"/>
      <x:c r="N104" s="27304" t="n"/>
      <x:c r="O104" s="27304" t="n"/>
      <x:c r="P104" s="27304" t="n"/>
      <x:c r="Q104" s="27304" t="n"/>
      <x:c r="R104" s="27304" t="n"/>
      <x:c r="S104" s="27304" t="n"/>
      <x:c r="T104" s="27304" t="n"/>
    </x:row>
    <x:row r="105" s="496" customFormat="1" ht="30" customHeight="1">
      <x:c r="A105" s="27234" t="n"/>
      <x:c r="B105" s="28352"/>
      <x:c r="C105" s="28352"/>
      <x:c r="D105" s="28352"/>
      <x:c r="E105" s="28352"/>
      <x:c r="F105" s="28352"/>
      <x:c r="G105" s="28352"/>
      <x:c r="H105" s="28352"/>
      <x:c r="I105" s="28352"/>
      <x:c r="J105" s="28352"/>
      <x:c r="K105" s="28352"/>
      <x:c r="L105" s="27304" t="n"/>
      <x:c r="M105" s="27304" t="n"/>
      <x:c r="N105" s="27304" t="n"/>
      <x:c r="O105" s="27304" t="n"/>
      <x:c r="P105" s="27304" t="n"/>
      <x:c r="Q105" s="27304" t="n"/>
      <x:c r="R105" s="27304" t="n"/>
      <x:c r="S105" s="27304" t="n"/>
      <x:c r="T105" s="27304" t="n"/>
    </x:row>
    <x:row r="106" s="496" customFormat="1" ht="15.75" customHeight="1">
      <x:c r="A106" s="27234" t="n"/>
      <x:c r="B106" s="27234" t="n"/>
      <x:c r="C106" s="27305" t="n"/>
      <x:c r="D106" s="27304" t="n"/>
      <x:c r="E106" s="27305" t="n"/>
      <x:c r="F106" s="27304" t="n"/>
      <x:c r="G106" s="27305" t="n"/>
      <x:c r="H106" s="27304" t="n"/>
      <x:c r="I106" s="27304" t="n"/>
      <x:c r="J106" s="27304" t="n"/>
      <x:c r="K106" s="27304" t="n"/>
      <x:c r="L106" s="27304" t="n"/>
      <x:c r="M106" s="27304" t="n"/>
      <x:c r="N106" s="27304" t="n"/>
      <x:c r="O106" s="27304" t="n"/>
      <x:c r="P106" s="27304" t="n"/>
      <x:c r="Q106" s="27304" t="n"/>
      <x:c r="R106" s="27304" t="n"/>
      <x:c r="S106" s="27304" t="n"/>
      <x:c r="T106" s="27304" t="n"/>
    </x:row>
    <x:row r="107" s="496" customFormat="1" ht="15.75" customHeight="1">
      <x:c r="A107" s="27234" t="n"/>
      <x:c r="B107" s="27234" t="n"/>
      <x:c r="C107" s="27305" t="n"/>
      <x:c r="D107" s="27304" t="n"/>
      <x:c r="E107" s="27305" t="n"/>
      <x:c r="F107" s="27304" t="n"/>
      <x:c r="G107" s="27305" t="n"/>
      <x:c r="H107" s="27304" t="n"/>
      <x:c r="I107" s="27304" t="n"/>
      <x:c r="J107" s="27304" t="n"/>
      <x:c r="K107" s="27304" t="n"/>
      <x:c r="L107" s="27304" t="n"/>
      <x:c r="M107" s="27304" t="n"/>
      <x:c r="N107" s="27304" t="n"/>
      <x:c r="O107" s="27304" t="n"/>
      <x:c r="P107" s="27304" t="n"/>
      <x:c r="Q107" s="27304" t="n"/>
      <x:c r="R107" s="27304" t="n"/>
      <x:c r="S107" s="27304" t="n"/>
      <x:c r="T107" s="27304" t="n"/>
    </x:row>
    <x:row r="108" s="496" customFormat="1" ht="15.75" customHeight="1">
      <x:c r="A108" s="27234" t="n"/>
      <x:c r="B108" s="27234" t="n"/>
      <x:c r="C108" s="27305" t="n"/>
      <x:c r="D108" s="27304" t="n"/>
      <x:c r="E108" s="27305" t="n"/>
      <x:c r="F108" s="27304" t="n"/>
      <x:c r="G108" s="27305" t="n"/>
      <x:c r="H108" s="27304" t="n"/>
      <x:c r="I108" s="27304" t="n"/>
      <x:c r="J108" s="27304" t="n"/>
      <x:c r="K108" s="27304" t="n"/>
      <x:c r="L108" s="27304" t="n"/>
      <x:c r="M108" s="27304" t="n"/>
      <x:c r="N108" s="27304" t="n"/>
      <x:c r="O108" s="27304" t="n"/>
      <x:c r="P108" s="27304" t="n"/>
      <x:c r="Q108" s="27304" t="n"/>
      <x:c r="R108" s="27304" t="n"/>
      <x:c r="S108" s="27304" t="n"/>
      <x:c r="T108" s="27304" t="n"/>
    </x:row>
    <x:row r="109" s="496" customFormat="1" ht="15.75" customHeight="1">
      <x:c r="A109" s="27234" t="n"/>
      <x:c r="B109" s="27234" t="n"/>
      <x:c r="C109" s="27305" t="n"/>
      <x:c r="D109" s="27304" t="n"/>
      <x:c r="E109" s="27305" t="n"/>
      <x:c r="F109" s="27304" t="n"/>
      <x:c r="G109" s="27305" t="n"/>
      <x:c r="H109" s="27304" t="n"/>
      <x:c r="I109" s="27304" t="n"/>
      <x:c r="J109" s="27304" t="n"/>
      <x:c r="K109" s="27304" t="n"/>
      <x:c r="L109" s="27304" t="n"/>
      <x:c r="M109" s="27304" t="n"/>
      <x:c r="N109" s="27304" t="n"/>
      <x:c r="O109" s="27304" t="n"/>
      <x:c r="P109" s="27304" t="n"/>
      <x:c r="Q109" s="27304" t="n"/>
      <x:c r="R109" s="27304" t="n"/>
      <x:c r="S109" s="27304" t="n"/>
      <x:c r="T109" s="27304" t="n"/>
    </x:row>
    <x:row r="110" s="496" customFormat="1" ht="15.75" customHeight="1">
      <x:c r="A110" s="27234" t="n"/>
      <x:c r="B110" s="27234" t="n"/>
      <x:c r="C110" s="27305" t="n"/>
      <x:c r="D110" s="27304" t="n"/>
      <x:c r="E110" s="27305" t="n"/>
      <x:c r="F110" s="27304" t="n"/>
      <x:c r="G110" s="27305" t="n"/>
      <x:c r="H110" s="27304" t="n"/>
      <x:c r="I110" s="27304" t="n"/>
      <x:c r="J110" s="27304" t="n"/>
      <x:c r="K110" s="27304" t="n"/>
      <x:c r="L110" s="27304" t="n"/>
      <x:c r="M110" s="27304" t="n"/>
      <x:c r="N110" s="27304" t="n"/>
      <x:c r="O110" s="27304" t="n"/>
      <x:c r="P110" s="27304" t="n"/>
      <x:c r="Q110" s="27304" t="n"/>
      <x:c r="R110" s="27304" t="n"/>
      <x:c r="S110" s="27304" t="n"/>
      <x:c r="T110" s="27304" t="n"/>
    </x:row>
    <x:row r="111" s="496" customFormat="1" ht="15.75" customHeight="1">
      <x:c r="A111" s="27234" t="n"/>
      <x:c r="B111" s="27234" t="n"/>
      <x:c r="C111" s="27305" t="n"/>
      <x:c r="D111" s="27304" t="n"/>
      <x:c r="E111" s="27305" t="n"/>
      <x:c r="F111" s="27304" t="n"/>
      <x:c r="G111" s="27305" t="n"/>
      <x:c r="H111" s="27304" t="n"/>
      <x:c r="I111" s="27304" t="n"/>
      <x:c r="J111" s="27304" t="n"/>
      <x:c r="K111" s="27304" t="n"/>
      <x:c r="L111" s="27304" t="n"/>
      <x:c r="M111" s="27304" t="n"/>
      <x:c r="N111" s="27304" t="n"/>
      <x:c r="O111" s="27304" t="n"/>
      <x:c r="P111" s="27304" t="n"/>
      <x:c r="Q111" s="27304" t="n"/>
      <x:c r="R111" s="27304" t="n"/>
      <x:c r="S111" s="27304" t="n"/>
      <x:c r="T111" s="27304" t="n"/>
    </x:row>
    <x:row r="112" s="496" customFormat="1" ht="15.75" customHeight="1">
      <x:c r="A112" s="27234" t="n"/>
      <x:c r="B112" s="27234" t="n"/>
      <x:c r="C112" s="27305" t="n"/>
      <x:c r="D112" s="27304" t="n"/>
      <x:c r="E112" s="27305" t="n"/>
      <x:c r="F112" s="27304" t="n"/>
      <x:c r="G112" s="27305" t="n"/>
      <x:c r="H112" s="27304" t="n"/>
      <x:c r="I112" s="27304" t="n"/>
      <x:c r="J112" s="27304" t="n"/>
      <x:c r="K112" s="27304" t="n"/>
      <x:c r="L112" s="27304" t="n"/>
      <x:c r="M112" s="27304" t="n"/>
      <x:c r="N112" s="27304" t="n"/>
      <x:c r="O112" s="27304" t="n"/>
      <x:c r="P112" s="27304" t="n"/>
      <x:c r="Q112" s="27304" t="n"/>
      <x:c r="R112" s="27304" t="n"/>
      <x:c r="S112" s="27304" t="n"/>
      <x:c r="T112" s="27304" t="n"/>
    </x:row>
    <x:row r="113" s="496" customFormat="1" ht="15.75" customHeight="1">
      <x:c r="A113" s="27234" t="n"/>
      <x:c r="B113" s="27234" t="n"/>
      <x:c r="C113" s="27305" t="n"/>
      <x:c r="D113" s="27304" t="n"/>
      <x:c r="E113" s="27305" t="n"/>
      <x:c r="F113" s="27304" t="n"/>
      <x:c r="G113" s="27305" t="n"/>
      <x:c r="H113" s="27304" t="n"/>
      <x:c r="I113" s="27304" t="n"/>
      <x:c r="J113" s="27304" t="n"/>
      <x:c r="K113" s="27304" t="n"/>
      <x:c r="L113" s="27304" t="n"/>
      <x:c r="M113" s="27304" t="n"/>
      <x:c r="N113" s="27304" t="n"/>
      <x:c r="O113" s="27304" t="n"/>
      <x:c r="P113" s="27304" t="n"/>
      <x:c r="Q113" s="27304" t="n"/>
      <x:c r="R113" s="27304" t="n"/>
      <x:c r="S113" s="27304" t="n"/>
      <x:c r="T113" s="27304" t="n"/>
    </x:row>
    <x:row r="114" s="496" customFormat="1" ht="15.75" customHeight="1">
      <x:c r="A114" s="27234" t="n"/>
      <x:c r="B114" s="27234" t="n"/>
      <x:c r="C114" s="27305" t="n"/>
      <x:c r="D114" s="27304" t="n"/>
      <x:c r="E114" s="27305" t="n"/>
      <x:c r="F114" s="27304" t="n"/>
      <x:c r="G114" s="27305" t="n"/>
      <x:c r="H114" s="27304" t="n"/>
      <x:c r="I114" s="27304" t="n"/>
      <x:c r="J114" s="27304" t="n"/>
      <x:c r="K114" s="27304" t="n"/>
      <x:c r="L114" s="27304" t="n"/>
      <x:c r="M114" s="27304" t="n"/>
      <x:c r="N114" s="27304" t="n"/>
      <x:c r="O114" s="27304" t="n"/>
      <x:c r="P114" s="27304" t="n"/>
      <x:c r="Q114" s="27304" t="n"/>
      <x:c r="R114" s="27304" t="n"/>
      <x:c r="S114" s="27304" t="n"/>
      <x:c r="T114" s="27304" t="n"/>
    </x:row>
    <x:row r="115" s="496" customFormat="1" ht="15.75" customHeight="1">
      <x:c r="A115" s="27234" t="n"/>
      <x:c r="B115" s="27234" t="n"/>
      <x:c r="C115" s="27305" t="n"/>
      <x:c r="D115" s="27304" t="n"/>
      <x:c r="E115" s="27305" t="n"/>
      <x:c r="F115" s="27304" t="n"/>
      <x:c r="G115" s="27305" t="n"/>
      <x:c r="H115" s="27304" t="n"/>
      <x:c r="I115" s="27304" t="n"/>
      <x:c r="J115" s="27304" t="n"/>
      <x:c r="K115" s="27304" t="n"/>
      <x:c r="L115" s="27304" t="n"/>
      <x:c r="M115" s="27304" t="n"/>
      <x:c r="N115" s="27304" t="n"/>
      <x:c r="O115" s="27304" t="n"/>
      <x:c r="P115" s="27304" t="n"/>
      <x:c r="Q115" s="27304" t="n"/>
      <x:c r="R115" s="27304" t="n"/>
      <x:c r="S115" s="27304" t="n"/>
      <x:c r="T115" s="27304" t="n"/>
    </x:row>
    <x:row r="116" s="496" customFormat="1" ht="15.75" customHeight="1">
      <x:c r="A116" s="27234" t="n"/>
      <x:c r="B116" s="27234" t="n"/>
      <x:c r="C116" s="27305" t="n"/>
      <x:c r="D116" s="27304" t="n"/>
      <x:c r="E116" s="27305" t="n"/>
      <x:c r="F116" s="27304" t="n"/>
      <x:c r="G116" s="27305" t="n"/>
      <x:c r="H116" s="27304" t="n"/>
      <x:c r="I116" s="27304" t="n"/>
      <x:c r="J116" s="27304" t="n"/>
      <x:c r="K116" s="27304" t="n"/>
      <x:c r="L116" s="27304" t="n"/>
      <x:c r="M116" s="27304" t="n"/>
      <x:c r="N116" s="27304" t="n"/>
      <x:c r="O116" s="27304" t="n"/>
      <x:c r="P116" s="27304" t="n"/>
      <x:c r="Q116" s="27304" t="n"/>
      <x:c r="R116" s="27304" t="n"/>
      <x:c r="S116" s="27304" t="n"/>
      <x:c r="T116" s="27304" t="n"/>
    </x:row>
    <x:row r="117" s="496" customFormat="1" ht="15.75" customHeight="1">
      <x:c r="A117" s="27234" t="n"/>
      <x:c r="B117" s="27234" t="n"/>
      <x:c r="C117" s="27305" t="n"/>
      <x:c r="D117" s="27304" t="n"/>
      <x:c r="E117" s="27305" t="n"/>
      <x:c r="F117" s="27304" t="n"/>
      <x:c r="G117" s="27305" t="n"/>
      <x:c r="H117" s="27304" t="n"/>
      <x:c r="I117" s="27304" t="n"/>
      <x:c r="J117" s="27304" t="n"/>
      <x:c r="K117" s="27304" t="n"/>
      <x:c r="L117" s="27304" t="n"/>
      <x:c r="M117" s="27304" t="n"/>
      <x:c r="N117" s="27304" t="n"/>
      <x:c r="O117" s="27304" t="n"/>
      <x:c r="P117" s="27304" t="n"/>
      <x:c r="Q117" s="27304" t="n"/>
      <x:c r="R117" s="27304" t="n"/>
      <x:c r="S117" s="27304" t="n"/>
      <x:c r="T117" s="27304" t="n"/>
    </x:row>
    <x:row r="118" s="496" customFormat="1" ht="15.75" customHeight="1">
      <x:c r="A118" s="27234" t="n"/>
      <x:c r="B118" s="27234" t="n"/>
      <x:c r="C118" s="27305" t="n"/>
      <x:c r="D118" s="27304" t="n"/>
      <x:c r="E118" s="27305" t="n"/>
      <x:c r="F118" s="27304" t="n"/>
      <x:c r="G118" s="27305" t="n"/>
      <x:c r="H118" s="27304" t="n"/>
      <x:c r="I118" s="27304" t="n"/>
      <x:c r="J118" s="27304" t="n"/>
      <x:c r="K118" s="27304" t="n"/>
      <x:c r="L118" s="27304" t="n"/>
      <x:c r="M118" s="27304" t="n"/>
      <x:c r="N118" s="27304" t="n"/>
      <x:c r="O118" s="27304" t="n"/>
      <x:c r="P118" s="27304" t="n"/>
      <x:c r="Q118" s="27304" t="n"/>
      <x:c r="R118" s="27304" t="n"/>
      <x:c r="S118" s="27304" t="n"/>
      <x:c r="T118" s="27304" t="n"/>
    </x:row>
    <x:row r="119" s="496" customFormat="1" ht="15.75" customHeight="1">
      <x:c r="A119" s="27234" t="n"/>
      <x:c r="B119" s="27234" t="n"/>
      <x:c r="C119" s="27305" t="n"/>
      <x:c r="D119" s="27304" t="n"/>
      <x:c r="E119" s="27305" t="n"/>
      <x:c r="F119" s="27304" t="n"/>
      <x:c r="G119" s="27305" t="n"/>
      <x:c r="H119" s="27304" t="n"/>
      <x:c r="I119" s="27304" t="n"/>
      <x:c r="J119" s="27304" t="n"/>
      <x:c r="K119" s="27304" t="n"/>
      <x:c r="L119" s="27304" t="n"/>
      <x:c r="M119" s="27304" t="n"/>
      <x:c r="N119" s="27304" t="n"/>
      <x:c r="O119" s="27304" t="n"/>
      <x:c r="P119" s="27304" t="n"/>
      <x:c r="Q119" s="27304" t="n"/>
      <x:c r="R119" s="27304" t="n"/>
      <x:c r="S119" s="27304" t="n"/>
      <x:c r="T119" s="27304" t="n"/>
    </x:row>
    <x:row r="120" s="496" customFormat="1" ht="15.75" customHeight="1">
      <x:c r="A120" s="27234" t="n"/>
      <x:c r="B120" s="27234" t="n"/>
      <x:c r="C120" s="27305" t="n"/>
      <x:c r="D120" s="27304" t="n"/>
      <x:c r="E120" s="27305" t="n"/>
      <x:c r="F120" s="27304" t="n"/>
      <x:c r="G120" s="27305" t="n"/>
      <x:c r="H120" s="27304" t="n"/>
      <x:c r="I120" s="27304" t="n"/>
      <x:c r="J120" s="27304" t="n"/>
      <x:c r="K120" s="27304" t="n"/>
      <x:c r="L120" s="27304" t="n"/>
      <x:c r="M120" s="27304" t="n"/>
      <x:c r="N120" s="27304" t="n"/>
      <x:c r="O120" s="27304" t="n"/>
      <x:c r="P120" s="27304" t="n"/>
      <x:c r="Q120" s="27304" t="n"/>
      <x:c r="R120" s="27304" t="n"/>
      <x:c r="S120" s="27304" t="n"/>
      <x:c r="T120" s="27304" t="n"/>
    </x:row>
    <x:row r="121" s="496" customFormat="1" ht="15.75" customHeight="1">
      <x:c r="A121" s="27234" t="n"/>
      <x:c r="B121" s="27234" t="n"/>
      <x:c r="C121" s="27305" t="n"/>
      <x:c r="D121" s="27304" t="n"/>
      <x:c r="E121" s="27305" t="n"/>
      <x:c r="F121" s="27304" t="n"/>
      <x:c r="G121" s="27305" t="n"/>
      <x:c r="H121" s="27304" t="n"/>
      <x:c r="I121" s="27304" t="n"/>
      <x:c r="J121" s="27304" t="n"/>
      <x:c r="K121" s="27304" t="n"/>
      <x:c r="L121" s="27304" t="n"/>
      <x:c r="M121" s="27304" t="n"/>
      <x:c r="N121" s="27304" t="n"/>
      <x:c r="O121" s="27304" t="n"/>
      <x:c r="P121" s="27304" t="n"/>
      <x:c r="Q121" s="27304" t="n"/>
      <x:c r="R121" s="27304" t="n"/>
      <x:c r="S121" s="27304" t="n"/>
      <x:c r="T121" s="27304" t="n"/>
    </x:row>
    <x:row r="122" s="496" customFormat="1" ht="15.75" customHeight="1">
      <x:c r="A122" s="27234" t="n"/>
      <x:c r="B122" s="27234" t="n"/>
      <x:c r="C122" s="27305" t="n"/>
      <x:c r="D122" s="27304" t="n"/>
      <x:c r="E122" s="27305" t="n"/>
      <x:c r="F122" s="27304" t="n"/>
      <x:c r="G122" s="27305" t="n"/>
      <x:c r="H122" s="27304" t="n"/>
      <x:c r="I122" s="27304" t="n"/>
      <x:c r="J122" s="27304" t="n"/>
      <x:c r="K122" s="27304" t="n"/>
      <x:c r="L122" s="27304" t="n"/>
      <x:c r="M122" s="27304" t="n"/>
      <x:c r="N122" s="27304" t="n"/>
      <x:c r="O122" s="27304" t="n"/>
      <x:c r="P122" s="27304" t="n"/>
      <x:c r="Q122" s="27304" t="n"/>
      <x:c r="R122" s="27304" t="n"/>
      <x:c r="S122" s="27304" t="n"/>
      <x:c r="T122" s="27304" t="n"/>
    </x:row>
    <x:row r="123" s="496" customFormat="1" ht="15.75" customHeight="1">
      <x:c r="A123" s="27234" t="n"/>
      <x:c r="B123" s="27234" t="n"/>
      <x:c r="C123" s="27305" t="n"/>
      <x:c r="D123" s="27304" t="n"/>
      <x:c r="E123" s="27305" t="n"/>
      <x:c r="F123" s="27304" t="n"/>
      <x:c r="G123" s="27305" t="n"/>
      <x:c r="H123" s="27304" t="n"/>
      <x:c r="I123" s="27304" t="n"/>
      <x:c r="J123" s="27304" t="n"/>
      <x:c r="K123" s="27304" t="n"/>
      <x:c r="L123" s="27304" t="n"/>
      <x:c r="M123" s="27304" t="n"/>
      <x:c r="N123" s="27304" t="n"/>
      <x:c r="O123" s="27304" t="n"/>
      <x:c r="P123" s="27304" t="n"/>
      <x:c r="Q123" s="27304" t="n"/>
      <x:c r="R123" s="27304" t="n"/>
      <x:c r="S123" s="27304" t="n"/>
      <x:c r="T123" s="27304" t="n"/>
    </x:row>
    <x:row r="124" s="496" customFormat="1" ht="15.75" customHeight="1">
      <x:c r="A124" s="27234" t="n"/>
      <x:c r="B124" s="27234" t="n"/>
      <x:c r="C124" s="27305" t="n"/>
      <x:c r="D124" s="27304" t="n"/>
      <x:c r="E124" s="27305" t="n"/>
      <x:c r="F124" s="27304" t="n"/>
      <x:c r="G124" s="27305" t="n"/>
      <x:c r="H124" s="27304" t="n"/>
      <x:c r="I124" s="27304" t="n"/>
      <x:c r="J124" s="27304" t="n"/>
      <x:c r="K124" s="27304" t="n"/>
      <x:c r="L124" s="27304" t="n"/>
      <x:c r="M124" s="27304" t="n"/>
      <x:c r="N124" s="27304" t="n"/>
      <x:c r="O124" s="27304" t="n"/>
      <x:c r="P124" s="27304" t="n"/>
      <x:c r="Q124" s="27304" t="n"/>
      <x:c r="R124" s="27304" t="n"/>
      <x:c r="S124" s="27304" t="n"/>
      <x:c r="T124" s="27304" t="n"/>
    </x:row>
    <x:row r="125" s="496" customFormat="1" ht="15.75" customHeight="1">
      <x:c r="A125" s="27234" t="n"/>
      <x:c r="B125" s="27234" t="n"/>
      <x:c r="C125" s="27305" t="n"/>
      <x:c r="D125" s="27304" t="n"/>
      <x:c r="E125" s="27305" t="n"/>
      <x:c r="F125" s="27304" t="n"/>
      <x:c r="G125" s="27305" t="n"/>
      <x:c r="H125" s="27304" t="n"/>
      <x:c r="I125" s="27304" t="n"/>
      <x:c r="J125" s="27304" t="n"/>
      <x:c r="K125" s="27304" t="n"/>
      <x:c r="L125" s="27304" t="n"/>
      <x:c r="M125" s="27304" t="n"/>
      <x:c r="N125" s="27304" t="n"/>
      <x:c r="O125" s="27304" t="n"/>
      <x:c r="P125" s="27304" t="n"/>
      <x:c r="Q125" s="27304" t="n"/>
      <x:c r="R125" s="27304" t="n"/>
      <x:c r="S125" s="27304" t="n"/>
      <x:c r="T125" s="27304" t="n"/>
    </x:row>
    <x:row r="126" s="496" customFormat="1" ht="15.75" customHeight="1">
      <x:c r="A126" s="27234" t="n"/>
      <x:c r="B126" s="27234" t="n"/>
      <x:c r="C126" s="27305" t="n"/>
      <x:c r="D126" s="27304" t="n"/>
      <x:c r="E126" s="27305" t="n"/>
      <x:c r="F126" s="27304" t="n"/>
      <x:c r="G126" s="27305" t="n"/>
      <x:c r="H126" s="27304" t="n"/>
      <x:c r="I126" s="27304" t="n"/>
      <x:c r="J126" s="27304" t="n"/>
      <x:c r="K126" s="27304" t="n"/>
      <x:c r="L126" s="27304" t="n"/>
      <x:c r="M126" s="27304" t="n"/>
      <x:c r="N126" s="27304" t="n"/>
      <x:c r="O126" s="27304" t="n"/>
      <x:c r="P126" s="27304" t="n"/>
      <x:c r="Q126" s="27304" t="n"/>
      <x:c r="R126" s="27304" t="n"/>
      <x:c r="S126" s="27304" t="n"/>
      <x:c r="T126" s="27304" t="n"/>
    </x:row>
    <x:row r="127" s="496" customFormat="1" ht="15.75" customHeight="1">
      <x:c r="A127" s="27234" t="n"/>
      <x:c r="B127" s="27234" t="n"/>
      <x:c r="C127" s="27305" t="n"/>
      <x:c r="D127" s="27304" t="n"/>
      <x:c r="E127" s="27305" t="n"/>
      <x:c r="F127" s="27304" t="n"/>
      <x:c r="G127" s="27305" t="n"/>
      <x:c r="H127" s="27304" t="n"/>
      <x:c r="I127" s="27304" t="n"/>
      <x:c r="J127" s="27304" t="n"/>
      <x:c r="K127" s="27304" t="n"/>
      <x:c r="L127" s="27304" t="n"/>
      <x:c r="M127" s="27304" t="n"/>
      <x:c r="N127" s="27304" t="n"/>
      <x:c r="O127" s="27304" t="n"/>
      <x:c r="P127" s="27304" t="n"/>
      <x:c r="Q127" s="27304" t="n"/>
      <x:c r="R127" s="27304" t="n"/>
      <x:c r="S127" s="27304" t="n"/>
      <x:c r="T127" s="27304" t="n"/>
    </x:row>
    <x:row r="128" s="496" customFormat="1" ht="15.75" customHeight="1">
      <x:c r="A128" s="27234" t="n"/>
      <x:c r="B128" s="27234" t="n"/>
      <x:c r="C128" s="27305" t="n"/>
      <x:c r="D128" s="27304" t="n"/>
      <x:c r="E128" s="27305" t="n"/>
      <x:c r="F128" s="27304" t="n"/>
      <x:c r="G128" s="27305" t="n"/>
      <x:c r="H128" s="27304" t="n"/>
      <x:c r="I128" s="27304" t="n"/>
      <x:c r="J128" s="27304" t="n"/>
      <x:c r="K128" s="27304" t="n"/>
      <x:c r="L128" s="27304" t="n"/>
      <x:c r="M128" s="27304" t="n"/>
      <x:c r="N128" s="27304" t="n"/>
      <x:c r="O128" s="27304" t="n"/>
      <x:c r="P128" s="27304" t="n"/>
      <x:c r="Q128" s="27304" t="n"/>
      <x:c r="R128" s="27304" t="n"/>
      <x:c r="S128" s="27304" t="n"/>
      <x:c r="T128" s="27304" t="n"/>
    </x:row>
    <x:row r="129" s="496" customFormat="1" ht="15.75" customHeight="1">
      <x:c r="A129" s="27234" t="n"/>
      <x:c r="B129" s="27234" t="n"/>
      <x:c r="C129" s="27305" t="n"/>
      <x:c r="D129" s="27304" t="n"/>
      <x:c r="E129" s="27305" t="n"/>
      <x:c r="F129" s="27304" t="n"/>
      <x:c r="G129" s="27305" t="n"/>
      <x:c r="H129" s="27304" t="n"/>
      <x:c r="I129" s="27304" t="n"/>
      <x:c r="J129" s="27304" t="n"/>
      <x:c r="K129" s="27304" t="n"/>
      <x:c r="L129" s="27304" t="n"/>
      <x:c r="M129" s="27304" t="n"/>
      <x:c r="N129" s="27304" t="n"/>
      <x:c r="O129" s="27304" t="n"/>
      <x:c r="P129" s="27304" t="n"/>
      <x:c r="Q129" s="27304" t="n"/>
      <x:c r="R129" s="27304" t="n"/>
      <x:c r="S129" s="27304" t="n"/>
      <x:c r="T129" s="27304" t="n"/>
    </x:row>
    <x:row r="130" s="496" customFormat="1" ht="15.75" customHeight="1">
      <x:c r="A130" s="27234" t="n"/>
      <x:c r="B130" s="27234" t="n"/>
      <x:c r="C130" s="27305" t="n"/>
      <x:c r="D130" s="27304" t="n"/>
      <x:c r="E130" s="27305" t="n"/>
      <x:c r="F130" s="27304" t="n"/>
      <x:c r="G130" s="27305" t="n"/>
      <x:c r="H130" s="27304" t="n"/>
      <x:c r="I130" s="27304" t="n"/>
      <x:c r="J130" s="27304" t="n"/>
      <x:c r="K130" s="27304" t="n"/>
      <x:c r="L130" s="27304" t="n"/>
      <x:c r="M130" s="27304" t="n"/>
      <x:c r="N130" s="27304" t="n"/>
      <x:c r="O130" s="27304" t="n"/>
      <x:c r="P130" s="27304" t="n"/>
      <x:c r="Q130" s="27304" t="n"/>
      <x:c r="R130" s="27304" t="n"/>
      <x:c r="S130" s="27304" t="n"/>
      <x:c r="T130" s="27304" t="n"/>
    </x:row>
    <x:row r="131" s="496" customFormat="1" ht="15.75" customHeight="1">
      <x:c r="A131" s="27234" t="n"/>
      <x:c r="B131" s="27234" t="n"/>
      <x:c r="C131" s="27305" t="n"/>
      <x:c r="D131" s="27304" t="n"/>
      <x:c r="E131" s="27305" t="n"/>
      <x:c r="F131" s="27304" t="n"/>
      <x:c r="G131" s="27305" t="n"/>
      <x:c r="H131" s="27304" t="n"/>
      <x:c r="I131" s="27304" t="n"/>
      <x:c r="J131" s="27304" t="n"/>
      <x:c r="K131" s="27304" t="n"/>
      <x:c r="L131" s="27304" t="n"/>
      <x:c r="M131" s="27304" t="n"/>
      <x:c r="N131" s="27304" t="n"/>
      <x:c r="O131" s="27304" t="n"/>
      <x:c r="P131" s="27304" t="n"/>
      <x:c r="Q131" s="27304" t="n"/>
      <x:c r="R131" s="27304" t="n"/>
      <x:c r="S131" s="27304" t="n"/>
      <x:c r="T131" s="27304" t="n"/>
    </x:row>
    <x:row r="132" s="496" customFormat="1" ht="15.75" customHeight="1">
      <x:c r="A132" s="27234" t="n"/>
      <x:c r="B132" s="27234" t="n"/>
      <x:c r="C132" s="27305" t="n"/>
      <x:c r="D132" s="27304" t="n"/>
      <x:c r="E132" s="27305" t="n"/>
      <x:c r="F132" s="27304" t="n"/>
      <x:c r="G132" s="27305" t="n"/>
      <x:c r="H132" s="27304" t="n"/>
      <x:c r="I132" s="27304" t="n"/>
      <x:c r="J132" s="27304" t="n"/>
      <x:c r="K132" s="27304" t="n"/>
      <x:c r="L132" s="27304" t="n"/>
      <x:c r="M132" s="27304" t="n"/>
      <x:c r="N132" s="27304" t="n"/>
      <x:c r="O132" s="27304" t="n"/>
      <x:c r="P132" s="27304" t="n"/>
      <x:c r="Q132" s="27304" t="n"/>
      <x:c r="R132" s="27304" t="n"/>
      <x:c r="S132" s="27304" t="n"/>
      <x:c r="T132" s="27304" t="n"/>
    </x:row>
    <x:row r="133" s="496" customFormat="1" ht="15.75" customHeight="1">
      <x:c r="A133" s="27234" t="n"/>
      <x:c r="B133" s="27234" t="n"/>
      <x:c r="C133" s="27305" t="n"/>
      <x:c r="D133" s="27304" t="n"/>
      <x:c r="E133" s="27305" t="n"/>
      <x:c r="F133" s="27304" t="n"/>
      <x:c r="G133" s="27305" t="n"/>
      <x:c r="H133" s="27304" t="n"/>
      <x:c r="I133" s="27304" t="n"/>
      <x:c r="J133" s="27304" t="n"/>
      <x:c r="K133" s="27304" t="n"/>
      <x:c r="L133" s="27304" t="n"/>
      <x:c r="M133" s="27304" t="n"/>
      <x:c r="N133" s="27304" t="n"/>
      <x:c r="O133" s="27304" t="n"/>
      <x:c r="P133" s="27304" t="n"/>
      <x:c r="Q133" s="27304" t="n"/>
      <x:c r="R133" s="27304" t="n"/>
      <x:c r="S133" s="27304" t="n"/>
      <x:c r="T133" s="27304" t="n"/>
    </x:row>
    <x:row r="134" s="496" customFormat="1" ht="15.75" customHeight="1">
      <x:c r="A134" s="27234" t="n"/>
      <x:c r="B134" s="27234" t="n"/>
      <x:c r="C134" s="27305" t="n"/>
      <x:c r="D134" s="27304" t="n"/>
      <x:c r="E134" s="27305" t="n"/>
      <x:c r="F134" s="27304" t="n"/>
      <x:c r="G134" s="27305" t="n"/>
      <x:c r="H134" s="27304" t="n"/>
      <x:c r="I134" s="27304" t="n"/>
      <x:c r="J134" s="27304" t="n"/>
      <x:c r="K134" s="27304" t="n"/>
      <x:c r="L134" s="27304" t="n"/>
      <x:c r="M134" s="27304" t="n"/>
      <x:c r="N134" s="27304" t="n"/>
      <x:c r="O134" s="27304" t="n"/>
      <x:c r="P134" s="27304" t="n"/>
      <x:c r="Q134" s="27304" t="n"/>
      <x:c r="R134" s="27304" t="n"/>
      <x:c r="S134" s="27304" t="n"/>
      <x:c r="T134" s="27304" t="n"/>
    </x:row>
    <x:row r="135" s="496" customFormat="1" ht="15.75" customHeight="1">
      <x:c r="A135" s="27234" t="n"/>
      <x:c r="B135" s="27234" t="n"/>
      <x:c r="C135" s="27305" t="n"/>
      <x:c r="D135" s="27304" t="n"/>
      <x:c r="E135" s="27305" t="n"/>
      <x:c r="F135" s="27304" t="n"/>
      <x:c r="G135" s="27305" t="n"/>
      <x:c r="H135" s="27304" t="n"/>
      <x:c r="I135" s="27304" t="n"/>
      <x:c r="J135" s="27304" t="n"/>
      <x:c r="K135" s="27304" t="n"/>
      <x:c r="L135" s="27304" t="n"/>
      <x:c r="M135" s="27304" t="n"/>
      <x:c r="N135" s="27304" t="n"/>
      <x:c r="O135" s="27304" t="n"/>
      <x:c r="P135" s="27304" t="n"/>
      <x:c r="Q135" s="27304" t="n"/>
      <x:c r="R135" s="27304" t="n"/>
      <x:c r="S135" s="27304" t="n"/>
      <x:c r="T135" s="27304" t="n"/>
    </x:row>
    <x:row r="136" s="496" customFormat="1" ht="15.75" customHeight="1">
      <x:c r="A136" s="27234" t="n"/>
      <x:c r="B136" s="27234" t="n"/>
      <x:c r="C136" s="27305" t="n"/>
      <x:c r="D136" s="27304" t="n"/>
      <x:c r="E136" s="27305" t="n"/>
      <x:c r="F136" s="27304" t="n"/>
      <x:c r="G136" s="27305" t="n"/>
      <x:c r="H136" s="27304" t="n"/>
      <x:c r="I136" s="27304" t="n"/>
      <x:c r="J136" s="27304" t="n"/>
      <x:c r="K136" s="27304" t="n"/>
      <x:c r="L136" s="27304" t="n"/>
      <x:c r="M136" s="27304" t="n"/>
      <x:c r="N136" s="27304" t="n"/>
      <x:c r="O136" s="27304" t="n"/>
      <x:c r="P136" s="27304" t="n"/>
      <x:c r="Q136" s="27304" t="n"/>
      <x:c r="R136" s="27304" t="n"/>
      <x:c r="S136" s="27304" t="n"/>
      <x:c r="T136" s="27304" t="n"/>
    </x:row>
    <x:row r="137" s="496" customFormat="1" ht="15.75" customHeight="1">
      <x:c r="A137" s="27234" t="n"/>
      <x:c r="B137" s="27234" t="n"/>
      <x:c r="C137" s="27305" t="n"/>
      <x:c r="D137" s="27304" t="n"/>
      <x:c r="E137" s="27305" t="n"/>
      <x:c r="F137" s="27304" t="n"/>
      <x:c r="G137" s="27305" t="n"/>
      <x:c r="H137" s="27304" t="n"/>
      <x:c r="I137" s="27304" t="n"/>
      <x:c r="J137" s="27304" t="n"/>
      <x:c r="K137" s="27304" t="n"/>
      <x:c r="L137" s="27304" t="n"/>
      <x:c r="M137" s="27304" t="n"/>
      <x:c r="N137" s="27304" t="n"/>
      <x:c r="O137" s="27304" t="n"/>
      <x:c r="P137" s="27304" t="n"/>
      <x:c r="Q137" s="27304" t="n"/>
      <x:c r="R137" s="27304" t="n"/>
      <x:c r="S137" s="27304" t="n"/>
      <x:c r="T137" s="27304" t="n"/>
    </x:row>
    <x:row r="138" s="496" customFormat="1" ht="15.75" customHeight="1">
      <x:c r="A138" s="27234" t="n"/>
      <x:c r="B138" s="27234" t="n"/>
      <x:c r="C138" s="27305" t="n"/>
      <x:c r="D138" s="27304" t="n"/>
      <x:c r="E138" s="27305" t="n"/>
      <x:c r="F138" s="27304" t="n"/>
      <x:c r="G138" s="27305" t="n"/>
      <x:c r="H138" s="27304" t="n"/>
      <x:c r="I138" s="27304" t="n"/>
      <x:c r="J138" s="27304" t="n"/>
      <x:c r="K138" s="27304" t="n"/>
      <x:c r="L138" s="27304" t="n"/>
      <x:c r="M138" s="27304" t="n"/>
      <x:c r="N138" s="27304" t="n"/>
      <x:c r="O138" s="27304" t="n"/>
      <x:c r="P138" s="27304" t="n"/>
      <x:c r="Q138" s="27304" t="n"/>
      <x:c r="R138" s="27304" t="n"/>
      <x:c r="S138" s="27304" t="n"/>
      <x:c r="T138" s="27304" t="n"/>
    </x:row>
    <x:row r="139" s="496" customFormat="1" ht="15.75" customHeight="1">
      <x:c r="A139" s="27234" t="n"/>
      <x:c r="B139" s="27234" t="n"/>
      <x:c r="C139" s="27305" t="n"/>
      <x:c r="D139" s="27304" t="n"/>
      <x:c r="E139" s="27305" t="n"/>
      <x:c r="F139" s="27304" t="n"/>
      <x:c r="G139" s="27305" t="n"/>
      <x:c r="H139" s="27304" t="n"/>
      <x:c r="I139" s="27304" t="n"/>
      <x:c r="J139" s="27304" t="n"/>
      <x:c r="K139" s="27304" t="n"/>
      <x:c r="L139" s="27304" t="n"/>
      <x:c r="M139" s="27304" t="n"/>
      <x:c r="N139" s="27304" t="n"/>
      <x:c r="O139" s="27304" t="n"/>
      <x:c r="P139" s="27304" t="n"/>
      <x:c r="Q139" s="27304" t="n"/>
      <x:c r="R139" s="27304" t="n"/>
      <x:c r="S139" s="27304" t="n"/>
      <x:c r="T139" s="27304" t="n"/>
    </x:row>
    <x:row r="140" s="496" customFormat="1" ht="15.75" customHeight="1">
      <x:c r="A140" s="27234" t="n"/>
      <x:c r="B140" s="27234" t="n"/>
      <x:c r="C140" s="27305" t="n"/>
      <x:c r="D140" s="27304" t="n"/>
      <x:c r="E140" s="27305" t="n"/>
      <x:c r="F140" s="27304" t="n"/>
      <x:c r="G140" s="27305" t="n"/>
      <x:c r="H140" s="27304" t="n"/>
      <x:c r="I140" s="27304" t="n"/>
      <x:c r="J140" s="27304" t="n"/>
      <x:c r="K140" s="27304" t="n"/>
      <x:c r="L140" s="27304" t="n"/>
      <x:c r="M140" s="27304" t="n"/>
      <x:c r="N140" s="27304" t="n"/>
      <x:c r="O140" s="27304" t="n"/>
      <x:c r="P140" s="27304" t="n"/>
      <x:c r="Q140" s="27304" t="n"/>
      <x:c r="R140" s="27304" t="n"/>
      <x:c r="S140" s="27304" t="n"/>
      <x:c r="T140" s="27304" t="n"/>
    </x:row>
    <x:row r="141" s="496" customFormat="1" ht="15.75" customHeight="1">
      <x:c r="A141" s="27234" t="n"/>
      <x:c r="B141" s="27234" t="n"/>
      <x:c r="C141" s="27305" t="n"/>
      <x:c r="D141" s="27304" t="n"/>
      <x:c r="E141" s="27305" t="n"/>
      <x:c r="F141" s="27304" t="n"/>
      <x:c r="G141" s="27305" t="n"/>
      <x:c r="H141" s="27304" t="n"/>
      <x:c r="I141" s="27304" t="n"/>
      <x:c r="J141" s="27304" t="n"/>
      <x:c r="K141" s="27304" t="n"/>
      <x:c r="L141" s="27304" t="n"/>
      <x:c r="M141" s="27304" t="n"/>
      <x:c r="N141" s="27304" t="n"/>
      <x:c r="O141" s="27304" t="n"/>
      <x:c r="P141" s="27304" t="n"/>
      <x:c r="Q141" s="27304" t="n"/>
      <x:c r="R141" s="27304" t="n"/>
      <x:c r="S141" s="27304" t="n"/>
      <x:c r="T141" s="27304" t="n"/>
    </x:row>
    <x:row r="142" s="496" customFormat="1" ht="15.75" customHeight="1">
      <x:c r="A142" s="27234" t="n"/>
      <x:c r="B142" s="27234" t="n"/>
      <x:c r="C142" s="27305" t="n"/>
      <x:c r="D142" s="27304" t="n"/>
      <x:c r="E142" s="27305" t="n"/>
      <x:c r="F142" s="27304" t="n"/>
      <x:c r="G142" s="27305" t="n"/>
      <x:c r="H142" s="27304" t="n"/>
      <x:c r="I142" s="27304" t="n"/>
      <x:c r="J142" s="27304" t="n"/>
      <x:c r="K142" s="27304" t="n"/>
      <x:c r="L142" s="27304" t="n"/>
      <x:c r="M142" s="27304" t="n"/>
      <x:c r="N142" s="27304" t="n"/>
      <x:c r="O142" s="27304" t="n"/>
      <x:c r="P142" s="27304" t="n"/>
      <x:c r="Q142" s="27304" t="n"/>
      <x:c r="R142" s="27304" t="n"/>
      <x:c r="S142" s="27304" t="n"/>
      <x:c r="T142" s="27304" t="n"/>
    </x:row>
    <x:row r="143" s="496" customFormat="1" ht="15.75" customHeight="1">
      <x:c r="A143" s="27234" t="n"/>
      <x:c r="B143" s="27234" t="n"/>
      <x:c r="C143" s="27305" t="n"/>
      <x:c r="D143" s="27304" t="n"/>
      <x:c r="E143" s="27305" t="n"/>
      <x:c r="F143" s="27304" t="n"/>
      <x:c r="G143" s="27305" t="n"/>
      <x:c r="H143" s="27304" t="n"/>
      <x:c r="I143" s="27304" t="n"/>
      <x:c r="J143" s="27304" t="n"/>
      <x:c r="K143" s="27304" t="n"/>
      <x:c r="L143" s="27304" t="n"/>
      <x:c r="M143" s="27304" t="n"/>
      <x:c r="N143" s="27304" t="n"/>
      <x:c r="O143" s="27304" t="n"/>
      <x:c r="P143" s="27304" t="n"/>
      <x:c r="Q143" s="27304" t="n"/>
      <x:c r="R143" s="27304" t="n"/>
      <x:c r="S143" s="27304" t="n"/>
      <x:c r="T143" s="27304" t="n"/>
    </x:row>
    <x:row r="144" s="496" customFormat="1" ht="15.75" customHeight="1">
      <x:c r="A144" s="27234" t="n"/>
      <x:c r="B144" s="27234" t="n"/>
      <x:c r="C144" s="27305" t="n"/>
      <x:c r="D144" s="27304" t="n"/>
      <x:c r="E144" s="27305" t="n"/>
      <x:c r="F144" s="27304" t="n"/>
      <x:c r="G144" s="27305" t="n"/>
      <x:c r="H144" s="27304" t="n"/>
      <x:c r="I144" s="27304" t="n"/>
      <x:c r="J144" s="27304" t="n"/>
      <x:c r="K144" s="27304" t="n"/>
      <x:c r="L144" s="27304" t="n"/>
      <x:c r="M144" s="27304" t="n"/>
      <x:c r="N144" s="27304" t="n"/>
      <x:c r="O144" s="27304" t="n"/>
      <x:c r="P144" s="27304" t="n"/>
      <x:c r="Q144" s="27304" t="n"/>
      <x:c r="R144" s="27304" t="n"/>
      <x:c r="S144" s="27304" t="n"/>
      <x:c r="T144" s="27304" t="n"/>
    </x:row>
    <x:row r="145" s="496" customFormat="1" ht="15.75" customHeight="1">
      <x:c r="A145" s="27234" t="n"/>
      <x:c r="B145" s="27234" t="n"/>
      <x:c r="C145" s="27305" t="n"/>
      <x:c r="D145" s="27304" t="n"/>
      <x:c r="E145" s="27305" t="n"/>
      <x:c r="F145" s="27304" t="n"/>
      <x:c r="G145" s="27305" t="n"/>
      <x:c r="H145" s="27304" t="n"/>
      <x:c r="I145" s="27304" t="n"/>
      <x:c r="J145" s="27304" t="n"/>
      <x:c r="K145" s="27304" t="n"/>
      <x:c r="L145" s="27304" t="n"/>
      <x:c r="M145" s="27304" t="n"/>
      <x:c r="N145" s="27304" t="n"/>
      <x:c r="O145" s="27304" t="n"/>
      <x:c r="P145" s="27304" t="n"/>
      <x:c r="Q145" s="27304" t="n"/>
      <x:c r="R145" s="27304" t="n"/>
      <x:c r="S145" s="27304" t="n"/>
      <x:c r="T145" s="27304" t="n"/>
    </x:row>
    <x:row r="146" s="496" customFormat="1" ht="15.75" customHeight="1">
      <x:c r="A146" s="27234" t="n"/>
      <x:c r="B146" s="27234" t="n"/>
      <x:c r="C146" s="27305" t="n"/>
      <x:c r="D146" s="27304" t="n"/>
      <x:c r="E146" s="27305" t="n"/>
      <x:c r="F146" s="27304" t="n"/>
      <x:c r="G146" s="27305" t="n"/>
      <x:c r="H146" s="27304" t="n"/>
      <x:c r="I146" s="27304" t="n"/>
      <x:c r="J146" s="27304" t="n"/>
      <x:c r="K146" s="27304" t="n"/>
      <x:c r="L146" s="27304" t="n"/>
      <x:c r="M146" s="27304" t="n"/>
      <x:c r="N146" s="27304" t="n"/>
      <x:c r="O146" s="27304" t="n"/>
      <x:c r="P146" s="27304" t="n"/>
      <x:c r="Q146" s="27304" t="n"/>
      <x:c r="R146" s="27304" t="n"/>
      <x:c r="S146" s="27304" t="n"/>
      <x:c r="T146" s="27304" t="n"/>
    </x:row>
    <x:row r="147" s="496" customFormat="1" ht="15.75" customHeight="1">
      <x:c r="A147" s="27234" t="n"/>
      <x:c r="B147" s="27234" t="n"/>
      <x:c r="C147" s="27305" t="n"/>
      <x:c r="D147" s="27304" t="n"/>
      <x:c r="E147" s="27305" t="n"/>
      <x:c r="F147" s="27304" t="n"/>
      <x:c r="G147" s="27305" t="n"/>
      <x:c r="H147" s="27304" t="n"/>
      <x:c r="I147" s="27304" t="n"/>
      <x:c r="J147" s="27304" t="n"/>
      <x:c r="K147" s="27304" t="n"/>
      <x:c r="L147" s="27304" t="n"/>
      <x:c r="M147" s="27304" t="n"/>
      <x:c r="N147" s="27304" t="n"/>
      <x:c r="O147" s="27304" t="n"/>
      <x:c r="P147" s="27304" t="n"/>
      <x:c r="Q147" s="27304" t="n"/>
      <x:c r="R147" s="27304" t="n"/>
      <x:c r="S147" s="27304" t="n"/>
      <x:c r="T147" s="27304" t="n"/>
    </x:row>
    <x:row r="148" s="496" customFormat="1" ht="15.75" customHeight="1">
      <x:c r="A148" s="27234" t="n"/>
      <x:c r="B148" s="27234" t="n"/>
      <x:c r="C148" s="27305" t="n"/>
      <x:c r="D148" s="27304" t="n"/>
      <x:c r="E148" s="27305" t="n"/>
      <x:c r="F148" s="27304" t="n"/>
      <x:c r="G148" s="27305" t="n"/>
      <x:c r="H148" s="27304" t="n"/>
      <x:c r="I148" s="27304" t="n"/>
      <x:c r="J148" s="27304" t="n"/>
      <x:c r="K148" s="27304" t="n"/>
      <x:c r="L148" s="27304" t="n"/>
      <x:c r="M148" s="27304" t="n"/>
      <x:c r="N148" s="27304" t="n"/>
      <x:c r="O148" s="27304" t="n"/>
      <x:c r="P148" s="27304" t="n"/>
      <x:c r="Q148" s="27304" t="n"/>
      <x:c r="R148" s="27304" t="n"/>
      <x:c r="S148" s="27304" t="n"/>
      <x:c r="T148" s="27304" t="n"/>
    </x:row>
    <x:row r="149" s="496" customFormat="1" ht="15.75" customHeight="1">
      <x:c r="A149" s="27234" t="n"/>
      <x:c r="B149" s="27234" t="n"/>
      <x:c r="C149" s="27305" t="n"/>
      <x:c r="D149" s="27304" t="n"/>
      <x:c r="E149" s="27305" t="n"/>
      <x:c r="F149" s="27304" t="n"/>
      <x:c r="G149" s="27305" t="n"/>
      <x:c r="H149" s="27304" t="n"/>
      <x:c r="I149" s="27304" t="n"/>
      <x:c r="J149" s="27304" t="n"/>
      <x:c r="K149" s="27304" t="n"/>
      <x:c r="L149" s="27304" t="n"/>
      <x:c r="M149" s="27304" t="n"/>
      <x:c r="N149" s="27304" t="n"/>
      <x:c r="O149" s="27304" t="n"/>
      <x:c r="P149" s="27304" t="n"/>
      <x:c r="Q149" s="27304" t="n"/>
      <x:c r="R149" s="27304" t="n"/>
      <x:c r="S149" s="27304" t="n"/>
      <x:c r="T149" s="27304" t="n"/>
    </x:row>
    <x:row r="150" s="496" customFormat="1" ht="15.75" customHeight="1">
      <x:c r="A150" s="27234" t="n"/>
      <x:c r="B150" s="27234" t="n"/>
      <x:c r="C150" s="27305" t="n"/>
      <x:c r="D150" s="27304" t="n"/>
      <x:c r="E150" s="27305" t="n"/>
      <x:c r="F150" s="27304" t="n"/>
      <x:c r="G150" s="27305" t="n"/>
      <x:c r="H150" s="27304" t="n"/>
      <x:c r="I150" s="27304" t="n"/>
      <x:c r="J150" s="27304" t="n"/>
      <x:c r="K150" s="27304" t="n"/>
      <x:c r="L150" s="27304" t="n"/>
      <x:c r="M150" s="27304" t="n"/>
      <x:c r="N150" s="27304" t="n"/>
      <x:c r="O150" s="27304" t="n"/>
      <x:c r="P150" s="27304" t="n"/>
      <x:c r="Q150" s="27304" t="n"/>
      <x:c r="R150" s="27304" t="n"/>
      <x:c r="S150" s="27304" t="n"/>
      <x:c r="T150" s="27304" t="n"/>
    </x:row>
    <x:row r="151" s="496" customFormat="1" ht="15.75" customHeight="1">
      <x:c r="A151" s="27234" t="n"/>
      <x:c r="B151" s="27234" t="n"/>
      <x:c r="C151" s="27305" t="n"/>
      <x:c r="D151" s="27304" t="n"/>
      <x:c r="E151" s="27305" t="n"/>
      <x:c r="F151" s="27304" t="n"/>
      <x:c r="G151" s="27305" t="n"/>
      <x:c r="H151" s="27304" t="n"/>
      <x:c r="I151" s="27304" t="n"/>
      <x:c r="J151" s="27304" t="n"/>
      <x:c r="K151" s="27304" t="n"/>
      <x:c r="L151" s="27304" t="n"/>
      <x:c r="M151" s="27304" t="n"/>
      <x:c r="N151" s="27304" t="n"/>
      <x:c r="O151" s="27304" t="n"/>
      <x:c r="P151" s="27304" t="n"/>
      <x:c r="Q151" s="27304" t="n"/>
      <x:c r="R151" s="27304" t="n"/>
      <x:c r="S151" s="27304" t="n"/>
      <x:c r="T151" s="27304" t="n"/>
    </x:row>
    <x:row r="152" s="496" customFormat="1" ht="15.75" customHeight="1">
      <x:c r="A152" s="27234" t="n"/>
      <x:c r="B152" s="27234" t="n"/>
      <x:c r="C152" s="27305" t="n"/>
      <x:c r="D152" s="27304" t="n"/>
      <x:c r="E152" s="27305" t="n"/>
      <x:c r="F152" s="27304" t="n"/>
      <x:c r="G152" s="27305" t="n"/>
      <x:c r="H152" s="27304" t="n"/>
      <x:c r="I152" s="27304" t="n"/>
      <x:c r="J152" s="27304" t="n"/>
      <x:c r="K152" s="27304" t="n"/>
      <x:c r="L152" s="27304" t="n"/>
      <x:c r="M152" s="27304" t="n"/>
      <x:c r="N152" s="27304" t="n"/>
      <x:c r="O152" s="27304" t="n"/>
      <x:c r="P152" s="27304" t="n"/>
      <x:c r="Q152" s="27304" t="n"/>
      <x:c r="R152" s="27304" t="n"/>
      <x:c r="S152" s="27304" t="n"/>
      <x:c r="T152" s="27304" t="n"/>
    </x:row>
    <x:row r="153" s="496" customFormat="1" ht="15.75" customHeight="1">
      <x:c r="A153" s="27234" t="n"/>
      <x:c r="B153" s="27234" t="n"/>
      <x:c r="C153" s="27305" t="n"/>
      <x:c r="D153" s="27304" t="n"/>
      <x:c r="E153" s="27305" t="n"/>
      <x:c r="F153" s="27304" t="n"/>
      <x:c r="G153" s="27305" t="n"/>
      <x:c r="H153" s="27304" t="n"/>
      <x:c r="I153" s="27304" t="n"/>
      <x:c r="J153" s="27304" t="n"/>
      <x:c r="K153" s="27304" t="n"/>
      <x:c r="L153" s="27304" t="n"/>
      <x:c r="M153" s="27304" t="n"/>
      <x:c r="N153" s="27304" t="n"/>
      <x:c r="O153" s="27304" t="n"/>
      <x:c r="P153" s="27304" t="n"/>
      <x:c r="Q153" s="27304" t="n"/>
      <x:c r="R153" s="27304" t="n"/>
      <x:c r="S153" s="27304" t="n"/>
      <x:c r="T153" s="27304" t="n"/>
    </x:row>
    <x:row r="154" s="496" customFormat="1" ht="15.75" customHeight="1">
      <x:c r="A154" s="27234" t="n"/>
      <x:c r="B154" s="27234" t="n"/>
      <x:c r="C154" s="27305" t="n"/>
      <x:c r="D154" s="27304" t="n"/>
      <x:c r="E154" s="27305" t="n"/>
      <x:c r="F154" s="27304" t="n"/>
      <x:c r="G154" s="27305" t="n"/>
      <x:c r="H154" s="27304" t="n"/>
      <x:c r="I154" s="27304" t="n"/>
      <x:c r="J154" s="27304" t="n"/>
      <x:c r="K154" s="27304" t="n"/>
      <x:c r="L154" s="27304" t="n"/>
      <x:c r="M154" s="27304" t="n"/>
      <x:c r="N154" s="27304" t="n"/>
      <x:c r="O154" s="27304" t="n"/>
      <x:c r="P154" s="27304" t="n"/>
      <x:c r="Q154" s="27304" t="n"/>
      <x:c r="R154" s="27304" t="n"/>
      <x:c r="S154" s="27304" t="n"/>
      <x:c r="T154" s="27304" t="n"/>
    </x:row>
    <x:row r="155" s="496" customFormat="1" ht="15.75" customHeight="1">
      <x:c r="A155" s="27234" t="n"/>
      <x:c r="B155" s="27234" t="n"/>
      <x:c r="C155" s="27305" t="n"/>
      <x:c r="D155" s="27304" t="n"/>
      <x:c r="E155" s="27305" t="n"/>
      <x:c r="F155" s="27304" t="n"/>
      <x:c r="G155" s="27305" t="n"/>
      <x:c r="H155" s="27304" t="n"/>
      <x:c r="I155" s="27304" t="n"/>
      <x:c r="J155" s="27304" t="n"/>
      <x:c r="K155" s="27304" t="n"/>
      <x:c r="L155" s="27304" t="n"/>
      <x:c r="M155" s="27304" t="n"/>
      <x:c r="N155" s="27304" t="n"/>
      <x:c r="O155" s="27304" t="n"/>
      <x:c r="P155" s="27304" t="n"/>
      <x:c r="Q155" s="27304" t="n"/>
      <x:c r="R155" s="27304" t="n"/>
      <x:c r="S155" s="27304" t="n"/>
      <x:c r="T155" s="27304" t="n"/>
    </x:row>
    <x:row r="156" s="496" customFormat="1" ht="15.75" customHeight="1">
      <x:c r="A156" s="27234" t="n"/>
      <x:c r="B156" s="27234" t="n"/>
      <x:c r="C156" s="27305" t="n"/>
      <x:c r="D156" s="27304" t="n"/>
      <x:c r="E156" s="27305" t="n"/>
      <x:c r="F156" s="27304" t="n"/>
      <x:c r="G156" s="27305" t="n"/>
      <x:c r="H156" s="27304" t="n"/>
      <x:c r="I156" s="27304" t="n"/>
      <x:c r="J156" s="27304" t="n"/>
      <x:c r="K156" s="27304" t="n"/>
      <x:c r="L156" s="27304" t="n"/>
      <x:c r="M156" s="27304" t="n"/>
      <x:c r="N156" s="27304" t="n"/>
      <x:c r="O156" s="27304" t="n"/>
      <x:c r="P156" s="27304" t="n"/>
      <x:c r="Q156" s="27304" t="n"/>
      <x:c r="R156" s="27304" t="n"/>
      <x:c r="S156" s="27304" t="n"/>
      <x:c r="T156" s="27304" t="n"/>
    </x:row>
    <x:row r="157" s="496" customFormat="1" ht="15.75" customHeight="1">
      <x:c r="A157" s="27234" t="n"/>
      <x:c r="B157" s="27234" t="n"/>
      <x:c r="C157" s="27305" t="n"/>
      <x:c r="D157" s="27304" t="n"/>
      <x:c r="E157" s="27305" t="n"/>
      <x:c r="F157" s="27304" t="n"/>
      <x:c r="G157" s="27305" t="n"/>
      <x:c r="H157" s="27304" t="n"/>
      <x:c r="I157" s="27304" t="n"/>
      <x:c r="J157" s="27304" t="n"/>
      <x:c r="K157" s="27304" t="n"/>
      <x:c r="L157" s="27304" t="n"/>
      <x:c r="M157" s="27304" t="n"/>
      <x:c r="N157" s="27304" t="n"/>
      <x:c r="O157" s="27304" t="n"/>
      <x:c r="P157" s="27304" t="n"/>
      <x:c r="Q157" s="27304" t="n"/>
      <x:c r="R157" s="27304" t="n"/>
      <x:c r="S157" s="27304" t="n"/>
      <x:c r="T157" s="27304" t="n"/>
    </x:row>
    <x:row r="158" s="496" customFormat="1" ht="15.75" customHeight="1">
      <x:c r="A158" s="27234" t="n"/>
      <x:c r="B158" s="27234" t="n"/>
      <x:c r="C158" s="27305" t="n"/>
      <x:c r="D158" s="27304" t="n"/>
      <x:c r="E158" s="27305" t="n"/>
      <x:c r="F158" s="27304" t="n"/>
      <x:c r="G158" s="27305" t="n"/>
      <x:c r="H158" s="27304" t="n"/>
      <x:c r="I158" s="27304" t="n"/>
      <x:c r="J158" s="27304" t="n"/>
      <x:c r="K158" s="27304" t="n"/>
      <x:c r="L158" s="27304" t="n"/>
      <x:c r="M158" s="27304" t="n"/>
      <x:c r="N158" s="27304" t="n"/>
      <x:c r="O158" s="27304" t="n"/>
      <x:c r="P158" s="27304" t="n"/>
      <x:c r="Q158" s="27304" t="n"/>
      <x:c r="R158" s="27304" t="n"/>
      <x:c r="S158" s="27304" t="n"/>
      <x:c r="T158" s="27304" t="n"/>
    </x:row>
    <x:row r="159" s="496" customFormat="1" ht="15.75" customHeight="1">
      <x:c r="A159" s="27234" t="n"/>
      <x:c r="B159" s="27234" t="n"/>
      <x:c r="C159" s="27305" t="n"/>
      <x:c r="D159" s="27304" t="n"/>
      <x:c r="E159" s="27305" t="n"/>
      <x:c r="F159" s="27304" t="n"/>
      <x:c r="G159" s="27305" t="n"/>
      <x:c r="H159" s="27304" t="n"/>
      <x:c r="I159" s="27304" t="n"/>
      <x:c r="J159" s="27304" t="n"/>
      <x:c r="K159" s="27304" t="n"/>
      <x:c r="L159" s="27304" t="n"/>
      <x:c r="M159" s="27304" t="n"/>
      <x:c r="N159" s="27304" t="n"/>
      <x:c r="O159" s="27304" t="n"/>
      <x:c r="P159" s="27304" t="n"/>
      <x:c r="Q159" s="27304" t="n"/>
      <x:c r="R159" s="27304" t="n"/>
      <x:c r="S159" s="27304" t="n"/>
      <x:c r="T159" s="27304" t="n"/>
    </x:row>
    <x:row r="160" s="496" customFormat="1" ht="15.75" customHeight="1">
      <x:c r="A160" s="27234" t="n"/>
      <x:c r="B160" s="27234" t="n"/>
      <x:c r="C160" s="27305" t="n"/>
      <x:c r="D160" s="27304" t="n"/>
      <x:c r="E160" s="27305" t="n"/>
      <x:c r="F160" s="27304" t="n"/>
      <x:c r="G160" s="27305" t="n"/>
      <x:c r="H160" s="27304" t="n"/>
      <x:c r="I160" s="27304" t="n"/>
      <x:c r="J160" s="27304" t="n"/>
      <x:c r="K160" s="27304" t="n"/>
      <x:c r="L160" s="27304" t="n"/>
      <x:c r="M160" s="27304" t="n"/>
      <x:c r="N160" s="27304" t="n"/>
      <x:c r="O160" s="27304" t="n"/>
      <x:c r="P160" s="27304" t="n"/>
      <x:c r="Q160" s="27304" t="n"/>
      <x:c r="R160" s="27304" t="n"/>
      <x:c r="S160" s="27304" t="n"/>
      <x:c r="T160" s="27304" t="n"/>
    </x:row>
    <x:row r="161" s="496" customFormat="1" ht="15.75" customHeight="1">
      <x:c r="A161" s="27234" t="n"/>
      <x:c r="B161" s="27234" t="n"/>
      <x:c r="C161" s="27305" t="n"/>
      <x:c r="D161" s="27304" t="n"/>
      <x:c r="E161" s="27305" t="n"/>
      <x:c r="F161" s="27304" t="n"/>
      <x:c r="G161" s="27305" t="n"/>
      <x:c r="H161" s="27304" t="n"/>
      <x:c r="I161" s="27304" t="n"/>
      <x:c r="J161" s="27304" t="n"/>
      <x:c r="K161" s="27304" t="n"/>
      <x:c r="L161" s="27304" t="n"/>
      <x:c r="M161" s="27304" t="n"/>
      <x:c r="N161" s="27304" t="n"/>
      <x:c r="O161" s="27304" t="n"/>
      <x:c r="P161" s="27304" t="n"/>
      <x:c r="Q161" s="27304" t="n"/>
      <x:c r="R161" s="27304" t="n"/>
      <x:c r="S161" s="27304" t="n"/>
      <x:c r="T161" s="27304" t="n"/>
    </x:row>
    <x:row r="162" s="496" customFormat="1" ht="15.75" customHeight="1">
      <x:c r="A162" s="27234" t="n"/>
      <x:c r="B162" s="27234" t="n"/>
      <x:c r="C162" s="27305" t="n"/>
      <x:c r="D162" s="27304" t="n"/>
      <x:c r="E162" s="27305" t="n"/>
      <x:c r="F162" s="27304" t="n"/>
      <x:c r="G162" s="27305" t="n"/>
      <x:c r="H162" s="27304" t="n"/>
      <x:c r="I162" s="27304" t="n"/>
      <x:c r="J162" s="27304" t="n"/>
      <x:c r="K162" s="27304" t="n"/>
      <x:c r="L162" s="27304" t="n"/>
      <x:c r="M162" s="27304" t="n"/>
      <x:c r="N162" s="27304" t="n"/>
      <x:c r="O162" s="27304" t="n"/>
      <x:c r="P162" s="27304" t="n"/>
      <x:c r="Q162" s="27304" t="n"/>
      <x:c r="R162" s="27304" t="n"/>
      <x:c r="S162" s="27304" t="n"/>
      <x:c r="T162" s="27304" t="n"/>
    </x:row>
    <x:row r="163" s="496" customFormat="1" ht="15.75" customHeight="1">
      <x:c r="A163" s="27234" t="n"/>
      <x:c r="B163" s="27234" t="n"/>
      <x:c r="C163" s="27305" t="n"/>
      <x:c r="D163" s="27304" t="n"/>
      <x:c r="E163" s="27305" t="n"/>
      <x:c r="F163" s="27304" t="n"/>
      <x:c r="G163" s="27305" t="n"/>
      <x:c r="H163" s="27304" t="n"/>
      <x:c r="I163" s="27304" t="n"/>
      <x:c r="J163" s="27304" t="n"/>
      <x:c r="K163" s="27304" t="n"/>
      <x:c r="L163" s="27304" t="n"/>
      <x:c r="M163" s="27304" t="n"/>
      <x:c r="N163" s="27304" t="n"/>
      <x:c r="O163" s="27304" t="n"/>
      <x:c r="P163" s="27304" t="n"/>
      <x:c r="Q163" s="27304" t="n"/>
      <x:c r="R163" s="27304" t="n"/>
      <x:c r="S163" s="27304" t="n"/>
      <x:c r="T163" s="27304" t="n"/>
    </x:row>
    <x:row r="164" s="496" customFormat="1" ht="15.75" customHeight="1">
      <x:c r="A164" s="27234" t="n"/>
      <x:c r="B164" s="27234" t="n"/>
      <x:c r="C164" s="27305" t="n"/>
      <x:c r="D164" s="27304" t="n"/>
      <x:c r="E164" s="27305" t="n"/>
      <x:c r="F164" s="27304" t="n"/>
      <x:c r="G164" s="27305" t="n"/>
      <x:c r="H164" s="27304" t="n"/>
      <x:c r="I164" s="27304" t="n"/>
      <x:c r="J164" s="27304" t="n"/>
      <x:c r="K164" s="27304" t="n"/>
      <x:c r="L164" s="27304" t="n"/>
      <x:c r="M164" s="27304" t="n"/>
      <x:c r="N164" s="27304" t="n"/>
      <x:c r="O164" s="27304" t="n"/>
      <x:c r="P164" s="27304" t="n"/>
      <x:c r="Q164" s="27304" t="n"/>
      <x:c r="R164" s="27304" t="n"/>
      <x:c r="S164" s="27304" t="n"/>
      <x:c r="T164" s="27304" t="n"/>
    </x:row>
    <x:row r="165" s="496" customFormat="1" ht="15.75" customHeight="1">
      <x:c r="A165" s="27234" t="n"/>
      <x:c r="B165" s="27234" t="n"/>
      <x:c r="C165" s="27305" t="n"/>
      <x:c r="D165" s="27304" t="n"/>
      <x:c r="E165" s="27305" t="n"/>
      <x:c r="F165" s="27304" t="n"/>
      <x:c r="G165" s="27305" t="n"/>
      <x:c r="H165" s="27304" t="n"/>
      <x:c r="I165" s="27304" t="n"/>
      <x:c r="J165" s="27304" t="n"/>
      <x:c r="K165" s="27304" t="n"/>
      <x:c r="L165" s="27304" t="n"/>
      <x:c r="M165" s="27304" t="n"/>
      <x:c r="N165" s="27304" t="n"/>
      <x:c r="O165" s="27304" t="n"/>
      <x:c r="P165" s="27304" t="n"/>
      <x:c r="Q165" s="27304" t="n"/>
      <x:c r="R165" s="27304" t="n"/>
      <x:c r="S165" s="27304" t="n"/>
      <x:c r="T165" s="27304" t="n"/>
    </x:row>
    <x:row r="166" s="496" customFormat="1" ht="15.75" customHeight="1">
      <x:c r="A166" s="27234" t="n"/>
      <x:c r="B166" s="27234" t="n"/>
      <x:c r="C166" s="27305" t="n"/>
      <x:c r="D166" s="27304" t="n"/>
      <x:c r="E166" s="27305" t="n"/>
      <x:c r="F166" s="27304" t="n"/>
      <x:c r="G166" s="27305" t="n"/>
      <x:c r="H166" s="27304" t="n"/>
      <x:c r="I166" s="27304" t="n"/>
      <x:c r="J166" s="27304" t="n"/>
      <x:c r="K166" s="27304" t="n"/>
      <x:c r="L166" s="27304" t="n"/>
      <x:c r="M166" s="27304" t="n"/>
      <x:c r="N166" s="27304" t="n"/>
      <x:c r="O166" s="27304" t="n"/>
      <x:c r="P166" s="27304" t="n"/>
      <x:c r="Q166" s="27304" t="n"/>
      <x:c r="R166" s="27304" t="n"/>
      <x:c r="S166" s="27304" t="n"/>
      <x:c r="T166" s="27304" t="n"/>
    </x:row>
    <x:row r="167" s="496" customFormat="1" ht="15.75" customHeight="1">
      <x:c r="A167" s="27234" t="n"/>
      <x:c r="B167" s="27234" t="n"/>
      <x:c r="C167" s="27305" t="n"/>
      <x:c r="D167" s="27304" t="n"/>
      <x:c r="E167" s="27305" t="n"/>
      <x:c r="F167" s="27304" t="n"/>
      <x:c r="G167" s="27305" t="n"/>
      <x:c r="H167" s="27304" t="n"/>
      <x:c r="I167" s="27304" t="n"/>
      <x:c r="J167" s="27304" t="n"/>
      <x:c r="K167" s="27304" t="n"/>
      <x:c r="L167" s="27304" t="n"/>
      <x:c r="M167" s="27304" t="n"/>
      <x:c r="N167" s="27304" t="n"/>
      <x:c r="O167" s="27304" t="n"/>
      <x:c r="P167" s="27304" t="n"/>
      <x:c r="Q167" s="27304" t="n"/>
      <x:c r="R167" s="27304" t="n"/>
      <x:c r="S167" s="27304" t="n"/>
      <x:c r="T167" s="27304" t="n"/>
    </x:row>
    <x:row r="168" s="496" customFormat="1" ht="15.75" customHeight="1">
      <x:c r="A168" s="27234" t="n"/>
      <x:c r="B168" s="27234" t="n"/>
      <x:c r="C168" s="27305" t="n"/>
      <x:c r="D168" s="27304" t="n"/>
      <x:c r="E168" s="27305" t="n"/>
      <x:c r="F168" s="27304" t="n"/>
      <x:c r="G168" s="27305" t="n"/>
      <x:c r="H168" s="27304" t="n"/>
      <x:c r="I168" s="27304" t="n"/>
      <x:c r="J168" s="27304" t="n"/>
      <x:c r="K168" s="27304" t="n"/>
      <x:c r="L168" s="27304" t="n"/>
      <x:c r="M168" s="27304" t="n"/>
      <x:c r="N168" s="27304" t="n"/>
      <x:c r="O168" s="27304" t="n"/>
      <x:c r="P168" s="27304" t="n"/>
      <x:c r="Q168" s="27304" t="n"/>
      <x:c r="R168" s="27304" t="n"/>
      <x:c r="S168" s="27304" t="n"/>
      <x:c r="T168" s="27304" t="n"/>
    </x:row>
    <x:row r="169" s="496" customFormat="1" ht="15.75" customHeight="1">
      <x:c r="A169" s="27234" t="n"/>
      <x:c r="B169" s="27234" t="n"/>
      <x:c r="C169" s="27305" t="n"/>
      <x:c r="D169" s="27304" t="n"/>
      <x:c r="E169" s="27305" t="n"/>
      <x:c r="F169" s="27304" t="n"/>
      <x:c r="G169" s="27305" t="n"/>
      <x:c r="H169" s="27304" t="n"/>
      <x:c r="I169" s="27304" t="n"/>
      <x:c r="J169" s="27304" t="n"/>
      <x:c r="K169" s="27304" t="n"/>
      <x:c r="L169" s="27304" t="n"/>
      <x:c r="M169" s="27304" t="n"/>
      <x:c r="N169" s="27304" t="n"/>
      <x:c r="O169" s="27304" t="n"/>
      <x:c r="P169" s="27304" t="n"/>
      <x:c r="Q169" s="27304" t="n"/>
      <x:c r="R169" s="27304" t="n"/>
      <x:c r="S169" s="27304" t="n"/>
      <x:c r="T169" s="27304" t="n"/>
    </x:row>
    <x:row r="170" s="496" customFormat="1" ht="15.75" customHeight="1">
      <x:c r="A170" s="27234" t="n"/>
      <x:c r="B170" s="27234" t="n"/>
      <x:c r="C170" s="27305" t="n"/>
      <x:c r="D170" s="27304" t="n"/>
      <x:c r="E170" s="27305" t="n"/>
      <x:c r="F170" s="27304" t="n"/>
      <x:c r="G170" s="27305" t="n"/>
      <x:c r="H170" s="27304" t="n"/>
      <x:c r="I170" s="27304" t="n"/>
      <x:c r="J170" s="27304" t="n"/>
      <x:c r="K170" s="27304" t="n"/>
      <x:c r="L170" s="27304" t="n"/>
      <x:c r="M170" s="27304" t="n"/>
      <x:c r="N170" s="27304" t="n"/>
      <x:c r="O170" s="27304" t="n"/>
      <x:c r="P170" s="27304" t="n"/>
      <x:c r="Q170" s="27304" t="n"/>
      <x:c r="R170" s="27304" t="n"/>
      <x:c r="S170" s="27304" t="n"/>
      <x:c r="T170" s="27304" t="n"/>
    </x:row>
    <x:row r="171" s="496" customFormat="1" ht="15.75" customHeight="1">
      <x:c r="A171" s="27234" t="n"/>
      <x:c r="B171" s="27234" t="n"/>
      <x:c r="C171" s="27305" t="n"/>
      <x:c r="D171" s="27304" t="n"/>
      <x:c r="E171" s="27305" t="n"/>
      <x:c r="F171" s="27304" t="n"/>
      <x:c r="G171" s="27305" t="n"/>
      <x:c r="H171" s="27304" t="n"/>
      <x:c r="I171" s="27304" t="n"/>
      <x:c r="J171" s="27304" t="n"/>
      <x:c r="K171" s="27304" t="n"/>
      <x:c r="L171" s="27304" t="n"/>
      <x:c r="M171" s="27304" t="n"/>
      <x:c r="N171" s="27304" t="n"/>
      <x:c r="O171" s="27304" t="n"/>
      <x:c r="P171" s="27304" t="n"/>
      <x:c r="Q171" s="27304" t="n"/>
      <x:c r="R171" s="27304" t="n"/>
      <x:c r="S171" s="27304" t="n"/>
      <x:c r="T171" s="27304" t="n"/>
    </x:row>
    <x:row r="172" s="496" customFormat="1" ht="15.75" customHeight="1">
      <x:c r="A172" s="27234" t="n"/>
      <x:c r="B172" s="27234" t="n"/>
      <x:c r="C172" s="27305" t="n"/>
      <x:c r="D172" s="27304" t="n"/>
      <x:c r="E172" s="27305" t="n"/>
      <x:c r="F172" s="27304" t="n"/>
      <x:c r="G172" s="27305" t="n"/>
      <x:c r="H172" s="27304" t="n"/>
      <x:c r="I172" s="27304" t="n"/>
      <x:c r="J172" s="27304" t="n"/>
      <x:c r="K172" s="27304" t="n"/>
      <x:c r="L172" s="27304" t="n"/>
      <x:c r="M172" s="27304" t="n"/>
      <x:c r="N172" s="27304" t="n"/>
      <x:c r="O172" s="27304" t="n"/>
      <x:c r="P172" s="27304" t="n"/>
      <x:c r="Q172" s="27304" t="n"/>
      <x:c r="R172" s="27304" t="n"/>
      <x:c r="S172" s="27304" t="n"/>
      <x:c r="T172" s="27304" t="n"/>
    </x:row>
    <x:row r="173" s="496" customFormat="1" ht="15.75" customHeight="1">
      <x:c r="A173" s="27234" t="n"/>
      <x:c r="B173" s="27234" t="n"/>
      <x:c r="C173" s="27305" t="n"/>
      <x:c r="D173" s="27304" t="n"/>
      <x:c r="E173" s="27305" t="n"/>
      <x:c r="F173" s="27304" t="n"/>
      <x:c r="G173" s="27305" t="n"/>
      <x:c r="H173" s="27304" t="n"/>
      <x:c r="I173" s="27304" t="n"/>
      <x:c r="J173" s="27304" t="n"/>
      <x:c r="K173" s="27304" t="n"/>
      <x:c r="L173" s="27304" t="n"/>
      <x:c r="M173" s="27304" t="n"/>
      <x:c r="N173" s="27304" t="n"/>
      <x:c r="O173" s="27304" t="n"/>
      <x:c r="P173" s="27304" t="n"/>
      <x:c r="Q173" s="27304" t="n"/>
      <x:c r="R173" s="27304" t="n"/>
      <x:c r="S173" s="27304" t="n"/>
      <x:c r="T173" s="27304" t="n"/>
    </x:row>
    <x:row r="174" s="496" customFormat="1" ht="15.75" customHeight="1">
      <x:c r="A174" s="27234" t="n"/>
      <x:c r="B174" s="27234" t="n"/>
      <x:c r="C174" s="27305" t="n"/>
      <x:c r="D174" s="27304" t="n"/>
      <x:c r="E174" s="27305" t="n"/>
      <x:c r="F174" s="27304" t="n"/>
      <x:c r="G174" s="27305" t="n"/>
      <x:c r="H174" s="27304" t="n"/>
      <x:c r="I174" s="27304" t="n"/>
      <x:c r="J174" s="27304" t="n"/>
      <x:c r="K174" s="27304" t="n"/>
      <x:c r="L174" s="27304" t="n"/>
      <x:c r="M174" s="27304" t="n"/>
      <x:c r="N174" s="27304" t="n"/>
      <x:c r="O174" s="27304" t="n"/>
      <x:c r="P174" s="27304" t="n"/>
      <x:c r="Q174" s="27304" t="n"/>
      <x:c r="R174" s="27304" t="n"/>
      <x:c r="S174" s="27304" t="n"/>
      <x:c r="T174" s="27304" t="n"/>
    </x:row>
    <x:row r="175" s="496" customFormat="1" ht="15.75" customHeight="1">
      <x:c r="A175" s="27234" t="n"/>
      <x:c r="B175" s="27234" t="n"/>
      <x:c r="C175" s="27305" t="n"/>
      <x:c r="D175" s="27304" t="n"/>
      <x:c r="E175" s="27305" t="n"/>
      <x:c r="F175" s="27304" t="n"/>
      <x:c r="G175" s="27305" t="n"/>
      <x:c r="H175" s="27304" t="n"/>
      <x:c r="I175" s="27304" t="n"/>
      <x:c r="J175" s="27304" t="n"/>
      <x:c r="K175" s="27304" t="n"/>
      <x:c r="L175" s="27304" t="n"/>
      <x:c r="M175" s="27304" t="n"/>
      <x:c r="N175" s="27304" t="n"/>
      <x:c r="O175" s="27304" t="n"/>
      <x:c r="P175" s="27304" t="n"/>
      <x:c r="Q175" s="27304" t="n"/>
      <x:c r="R175" s="27304" t="n"/>
      <x:c r="S175" s="27304" t="n"/>
      <x:c r="T175" s="27304" t="n"/>
    </x:row>
    <x:row r="176" s="496" customFormat="1" ht="15.75" customHeight="1">
      <x:c r="A176" s="27234" t="n"/>
      <x:c r="B176" s="27234" t="n"/>
      <x:c r="C176" s="27305" t="n"/>
      <x:c r="D176" s="27304" t="n"/>
      <x:c r="E176" s="27305" t="n"/>
      <x:c r="F176" s="27304" t="n"/>
      <x:c r="G176" s="27305" t="n"/>
      <x:c r="H176" s="27304" t="n"/>
      <x:c r="I176" s="27304" t="n"/>
      <x:c r="J176" s="27304" t="n"/>
      <x:c r="K176" s="27304" t="n"/>
      <x:c r="L176" s="27304" t="n"/>
      <x:c r="M176" s="27304" t="n"/>
      <x:c r="N176" s="27304" t="n"/>
      <x:c r="O176" s="27304" t="n"/>
      <x:c r="P176" s="27304" t="n"/>
      <x:c r="Q176" s="27304" t="n"/>
      <x:c r="R176" s="27304" t="n"/>
      <x:c r="S176" s="27304" t="n"/>
      <x:c r="T176" s="27304" t="n"/>
    </x:row>
    <x:row r="177" s="496" customFormat="1" ht="15.75" customHeight="1">
      <x:c r="A177" s="27234" t="n"/>
      <x:c r="B177" s="27234" t="n"/>
      <x:c r="C177" s="27305" t="n"/>
      <x:c r="D177" s="27304" t="n"/>
      <x:c r="E177" s="27305" t="n"/>
      <x:c r="F177" s="27304" t="n"/>
      <x:c r="G177" s="27305" t="n"/>
      <x:c r="H177" s="27304" t="n"/>
      <x:c r="I177" s="27304" t="n"/>
      <x:c r="J177" s="27304" t="n"/>
      <x:c r="K177" s="27304" t="n"/>
      <x:c r="L177" s="27304" t="n"/>
      <x:c r="M177" s="27304" t="n"/>
      <x:c r="N177" s="27304" t="n"/>
      <x:c r="O177" s="27304" t="n"/>
      <x:c r="P177" s="27304" t="n"/>
      <x:c r="Q177" s="27304" t="n"/>
      <x:c r="R177" s="27304" t="n"/>
      <x:c r="S177" s="27304" t="n"/>
      <x:c r="T177" s="27304" t="n"/>
    </x:row>
    <x:row r="178" s="496" customFormat="1" ht="15.75" customHeight="1">
      <x:c r="A178" s="27234" t="n"/>
      <x:c r="B178" s="27234" t="n"/>
      <x:c r="C178" s="27305" t="n"/>
      <x:c r="D178" s="27304" t="n"/>
      <x:c r="E178" s="27305" t="n"/>
      <x:c r="F178" s="27304" t="n"/>
      <x:c r="G178" s="27305" t="n"/>
      <x:c r="H178" s="27304" t="n"/>
      <x:c r="I178" s="27304" t="n"/>
      <x:c r="J178" s="27304" t="n"/>
      <x:c r="K178" s="27304" t="n"/>
      <x:c r="L178" s="27304" t="n"/>
      <x:c r="M178" s="27304" t="n"/>
      <x:c r="N178" s="27304" t="n"/>
      <x:c r="O178" s="27304" t="n"/>
      <x:c r="P178" s="27304" t="n"/>
      <x:c r="Q178" s="27304" t="n"/>
      <x:c r="R178" s="27304" t="n"/>
      <x:c r="S178" s="27304" t="n"/>
      <x:c r="T178" s="27304" t="n"/>
    </x:row>
    <x:row r="179" s="496" customFormat="1" ht="15.75" customHeight="1">
      <x:c r="A179" s="27234" t="n"/>
      <x:c r="B179" s="27234" t="n"/>
      <x:c r="C179" s="27305" t="n"/>
      <x:c r="D179" s="27304" t="n"/>
      <x:c r="E179" s="27305" t="n"/>
      <x:c r="F179" s="27304" t="n"/>
      <x:c r="G179" s="27305" t="n"/>
      <x:c r="H179" s="27304" t="n"/>
      <x:c r="I179" s="27304" t="n"/>
      <x:c r="J179" s="27304" t="n"/>
      <x:c r="K179" s="27304" t="n"/>
      <x:c r="L179" s="27304" t="n"/>
      <x:c r="M179" s="27304" t="n"/>
      <x:c r="N179" s="27304" t="n"/>
      <x:c r="O179" s="27304" t="n"/>
      <x:c r="P179" s="27304" t="n"/>
      <x:c r="Q179" s="27304" t="n"/>
      <x:c r="R179" s="27304" t="n"/>
      <x:c r="S179" s="27304" t="n"/>
      <x:c r="T179" s="27304" t="n"/>
    </x:row>
    <x:row r="180" s="496" customFormat="1" ht="15.75" customHeight="1">
      <x:c r="A180" s="27234" t="n"/>
      <x:c r="B180" s="27234" t="n"/>
      <x:c r="C180" s="27305" t="n"/>
      <x:c r="D180" s="27304" t="n"/>
      <x:c r="E180" s="27305" t="n"/>
      <x:c r="F180" s="27304" t="n"/>
      <x:c r="G180" s="27305" t="n"/>
      <x:c r="H180" s="27304" t="n"/>
      <x:c r="I180" s="27304" t="n"/>
      <x:c r="J180" s="27304" t="n"/>
      <x:c r="K180" s="27304" t="n"/>
      <x:c r="L180" s="27304" t="n"/>
      <x:c r="M180" s="27304" t="n"/>
      <x:c r="N180" s="27304" t="n"/>
      <x:c r="O180" s="27304" t="n"/>
      <x:c r="P180" s="27304" t="n"/>
      <x:c r="Q180" s="27304" t="n"/>
      <x:c r="R180" s="27304" t="n"/>
      <x:c r="S180" s="27304" t="n"/>
      <x:c r="T180" s="27304" t="n"/>
    </x:row>
    <x:row r="181" s="496" customFormat="1" ht="15.75" customHeight="1">
      <x:c r="A181" s="27234" t="n"/>
      <x:c r="B181" s="27234" t="n"/>
      <x:c r="C181" s="27305" t="n"/>
      <x:c r="D181" s="27304" t="n"/>
      <x:c r="E181" s="27305" t="n"/>
      <x:c r="F181" s="27304" t="n"/>
      <x:c r="G181" s="27305" t="n"/>
      <x:c r="H181" s="27304" t="n"/>
      <x:c r="I181" s="27304" t="n"/>
      <x:c r="J181" s="27304" t="n"/>
      <x:c r="K181" s="27304" t="n"/>
      <x:c r="L181" s="27304" t="n"/>
      <x:c r="M181" s="27304" t="n"/>
      <x:c r="N181" s="27304" t="n"/>
      <x:c r="O181" s="27304" t="n"/>
      <x:c r="P181" s="27304" t="n"/>
      <x:c r="Q181" s="27304" t="n"/>
      <x:c r="R181" s="27304" t="n"/>
      <x:c r="S181" s="27304" t="n"/>
      <x:c r="T181" s="27304" t="n"/>
    </x:row>
    <x:row r="182" s="496" customFormat="1" ht="15.75" customHeight="1">
      <x:c r="A182" s="27234" t="n"/>
      <x:c r="B182" s="27234" t="n"/>
      <x:c r="C182" s="27305" t="n"/>
      <x:c r="D182" s="27304" t="n"/>
      <x:c r="E182" s="27305" t="n"/>
      <x:c r="F182" s="27304" t="n"/>
      <x:c r="G182" s="27305" t="n"/>
      <x:c r="H182" s="27304" t="n"/>
      <x:c r="I182" s="27304" t="n"/>
      <x:c r="J182" s="27304" t="n"/>
      <x:c r="K182" s="27304" t="n"/>
      <x:c r="L182" s="27304" t="n"/>
      <x:c r="M182" s="27304" t="n"/>
      <x:c r="N182" s="27304" t="n"/>
      <x:c r="O182" s="27304" t="n"/>
      <x:c r="P182" s="27304" t="n"/>
      <x:c r="Q182" s="27304" t="n"/>
      <x:c r="R182" s="27304" t="n"/>
      <x:c r="S182" s="27304" t="n"/>
      <x:c r="T182" s="27304" t="n"/>
    </x:row>
    <x:row r="183" s="496" customFormat="1" ht="15.75" customHeight="1">
      <x:c r="A183" s="27234" t="n"/>
      <x:c r="B183" s="27234" t="n"/>
      <x:c r="C183" s="27305" t="n"/>
      <x:c r="D183" s="27304" t="n"/>
      <x:c r="E183" s="27305" t="n"/>
      <x:c r="F183" s="27304" t="n"/>
      <x:c r="G183" s="27305" t="n"/>
      <x:c r="H183" s="27304" t="n"/>
      <x:c r="I183" s="27304" t="n"/>
      <x:c r="J183" s="27304" t="n"/>
      <x:c r="K183" s="27304" t="n"/>
      <x:c r="L183" s="27304" t="n"/>
      <x:c r="M183" s="27304" t="n"/>
      <x:c r="N183" s="27304" t="n"/>
      <x:c r="O183" s="27304" t="n"/>
      <x:c r="P183" s="27304" t="n"/>
      <x:c r="Q183" s="27304" t="n"/>
      <x:c r="R183" s="27304" t="n"/>
      <x:c r="S183" s="27304" t="n"/>
      <x:c r="T183" s="27304" t="n"/>
    </x:row>
    <x:row r="184" s="496" customFormat="1" ht="15.75" customHeight="1">
      <x:c r="A184" s="27234" t="n"/>
      <x:c r="B184" s="27234" t="n"/>
      <x:c r="C184" s="27305" t="n"/>
      <x:c r="D184" s="27304" t="n"/>
      <x:c r="E184" s="27305" t="n"/>
      <x:c r="F184" s="27304" t="n"/>
      <x:c r="G184" s="27305" t="n"/>
      <x:c r="H184" s="27304" t="n"/>
      <x:c r="I184" s="27304" t="n"/>
      <x:c r="J184" s="27304" t="n"/>
      <x:c r="K184" s="27304" t="n"/>
      <x:c r="L184" s="27304" t="n"/>
      <x:c r="M184" s="27304" t="n"/>
      <x:c r="N184" s="27304" t="n"/>
      <x:c r="O184" s="27304" t="n"/>
      <x:c r="P184" s="27304" t="n"/>
      <x:c r="Q184" s="27304" t="n"/>
      <x:c r="R184" s="27304" t="n"/>
      <x:c r="S184" s="27304" t="n"/>
      <x:c r="T184" s="27304" t="n"/>
    </x:row>
    <x:row r="185" s="496" customFormat="1" ht="15.75" customHeight="1">
      <x:c r="A185" s="27234" t="n"/>
      <x:c r="B185" s="27234" t="n"/>
      <x:c r="C185" s="27305" t="n"/>
      <x:c r="D185" s="27304" t="n"/>
      <x:c r="E185" s="27305" t="n"/>
      <x:c r="F185" s="27304" t="n"/>
      <x:c r="G185" s="27305" t="n"/>
      <x:c r="H185" s="27304" t="n"/>
      <x:c r="I185" s="27304" t="n"/>
      <x:c r="J185" s="27304" t="n"/>
      <x:c r="K185" s="27304" t="n"/>
      <x:c r="L185" s="27304" t="n"/>
      <x:c r="M185" s="27304" t="n"/>
      <x:c r="N185" s="27304" t="n"/>
      <x:c r="O185" s="27304" t="n"/>
      <x:c r="P185" s="27304" t="n"/>
      <x:c r="Q185" s="27304" t="n"/>
      <x:c r="R185" s="27304" t="n"/>
      <x:c r="S185" s="27304" t="n"/>
      <x:c r="T185" s="27304" t="n"/>
    </x:row>
    <x:row r="186" s="496" customFormat="1" ht="15.75" customHeight="1">
      <x:c r="A186" s="27234" t="n"/>
      <x:c r="B186" s="27234" t="n"/>
      <x:c r="C186" s="27305" t="n"/>
      <x:c r="D186" s="27304" t="n"/>
      <x:c r="E186" s="27305" t="n"/>
      <x:c r="F186" s="27304" t="n"/>
      <x:c r="G186" s="27305" t="n"/>
      <x:c r="H186" s="27304" t="n"/>
      <x:c r="I186" s="27304" t="n"/>
      <x:c r="J186" s="27304" t="n"/>
      <x:c r="K186" s="27304" t="n"/>
      <x:c r="L186" s="27304" t="n"/>
      <x:c r="M186" s="27304" t="n"/>
      <x:c r="N186" s="27304" t="n"/>
      <x:c r="O186" s="27304" t="n"/>
      <x:c r="P186" s="27304" t="n"/>
      <x:c r="Q186" s="27304" t="n"/>
      <x:c r="R186" s="27304" t="n"/>
      <x:c r="S186" s="27304" t="n"/>
      <x:c r="T186" s="27304" t="n"/>
    </x:row>
    <x:row r="187" s="496" customFormat="1" ht="15.75" customHeight="1">
      <x:c r="A187" s="27234" t="n"/>
      <x:c r="B187" s="27234" t="n"/>
      <x:c r="C187" s="27305" t="n"/>
      <x:c r="D187" s="27304" t="n"/>
      <x:c r="E187" s="27305" t="n"/>
      <x:c r="F187" s="27304" t="n"/>
      <x:c r="G187" s="27305" t="n"/>
      <x:c r="H187" s="27304" t="n"/>
      <x:c r="I187" s="27304" t="n"/>
      <x:c r="J187" s="27304" t="n"/>
      <x:c r="K187" s="27304" t="n"/>
      <x:c r="L187" s="27304" t="n"/>
      <x:c r="M187" s="27304" t="n"/>
      <x:c r="N187" s="27304" t="n"/>
      <x:c r="O187" s="27304" t="n"/>
      <x:c r="P187" s="27304" t="n"/>
      <x:c r="Q187" s="27304" t="n"/>
      <x:c r="R187" s="27304" t="n"/>
      <x:c r="S187" s="27304" t="n"/>
      <x:c r="T187" s="27304" t="n"/>
    </x:row>
    <x:row r="188" s="496" customFormat="1" ht="15.75" customHeight="1">
      <x:c r="A188" s="27234" t="n"/>
      <x:c r="B188" s="27234" t="n"/>
      <x:c r="C188" s="27305" t="n"/>
      <x:c r="D188" s="27304" t="n"/>
      <x:c r="E188" s="27305" t="n"/>
      <x:c r="F188" s="27304" t="n"/>
      <x:c r="G188" s="27305" t="n"/>
      <x:c r="H188" s="27304" t="n"/>
      <x:c r="I188" s="27304" t="n"/>
      <x:c r="J188" s="27304" t="n"/>
      <x:c r="K188" s="27304" t="n"/>
      <x:c r="L188" s="27304" t="n"/>
      <x:c r="M188" s="27304" t="n"/>
      <x:c r="N188" s="27304" t="n"/>
      <x:c r="O188" s="27304" t="n"/>
      <x:c r="P188" s="27304" t="n"/>
      <x:c r="Q188" s="27304" t="n"/>
      <x:c r="R188" s="27304" t="n"/>
      <x:c r="S188" s="27304" t="n"/>
      <x:c r="T188" s="27304" t="n"/>
    </x:row>
    <x:row r="189" s="496" customFormat="1" ht="15.75" customHeight="1">
      <x:c r="A189" s="27234" t="n"/>
      <x:c r="B189" s="27234" t="n"/>
      <x:c r="C189" s="27305" t="n"/>
      <x:c r="D189" s="27304" t="n"/>
      <x:c r="E189" s="27305" t="n"/>
      <x:c r="F189" s="27304" t="n"/>
      <x:c r="G189" s="27305" t="n"/>
      <x:c r="H189" s="27304" t="n"/>
      <x:c r="I189" s="27304" t="n"/>
      <x:c r="J189" s="27304" t="n"/>
      <x:c r="K189" s="27304" t="n"/>
      <x:c r="L189" s="27304" t="n"/>
      <x:c r="M189" s="27304" t="n"/>
      <x:c r="N189" s="27304" t="n"/>
      <x:c r="O189" s="27304" t="n"/>
      <x:c r="P189" s="27304" t="n"/>
      <x:c r="Q189" s="27304" t="n"/>
      <x:c r="R189" s="27304" t="n"/>
      <x:c r="S189" s="27304" t="n"/>
      <x:c r="T189" s="27304" t="n"/>
    </x:row>
    <x:row r="190" s="496" customFormat="1" ht="15.75" customHeight="1">
      <x:c r="A190" s="27234" t="n"/>
      <x:c r="B190" s="27234" t="n"/>
      <x:c r="C190" s="27305" t="n"/>
      <x:c r="D190" s="27304" t="n"/>
      <x:c r="E190" s="27305" t="n"/>
      <x:c r="F190" s="27304" t="n"/>
      <x:c r="G190" s="27305" t="n"/>
      <x:c r="H190" s="27304" t="n"/>
      <x:c r="I190" s="27304" t="n"/>
      <x:c r="J190" s="27304" t="n"/>
      <x:c r="K190" s="27304" t="n"/>
      <x:c r="L190" s="27304" t="n"/>
      <x:c r="M190" s="27304" t="n"/>
      <x:c r="N190" s="27304" t="n"/>
      <x:c r="O190" s="27304" t="n"/>
      <x:c r="P190" s="27304" t="n"/>
      <x:c r="Q190" s="27304" t="n"/>
      <x:c r="R190" s="27304" t="n"/>
      <x:c r="S190" s="27304" t="n"/>
      <x:c r="T190" s="27304" t="n"/>
    </x:row>
    <x:row r="191" s="496" customFormat="1" ht="15.75" customHeight="1">
      <x:c r="A191" s="27234" t="n"/>
      <x:c r="B191" s="27234" t="n"/>
      <x:c r="C191" s="27305" t="n"/>
      <x:c r="D191" s="27304" t="n"/>
      <x:c r="E191" s="27305" t="n"/>
      <x:c r="F191" s="27304" t="n"/>
      <x:c r="G191" s="27305" t="n"/>
      <x:c r="H191" s="27304" t="n"/>
      <x:c r="I191" s="27304" t="n"/>
      <x:c r="J191" s="27304" t="n"/>
      <x:c r="K191" s="27304" t="n"/>
      <x:c r="L191" s="27304" t="n"/>
      <x:c r="M191" s="27304" t="n"/>
      <x:c r="N191" s="27304" t="n"/>
      <x:c r="O191" s="27304" t="n"/>
      <x:c r="P191" s="27304" t="n"/>
      <x:c r="Q191" s="27304" t="n"/>
      <x:c r="R191" s="27304" t="n"/>
      <x:c r="S191" s="27304" t="n"/>
      <x:c r="T191" s="27304" t="n"/>
    </x:row>
    <x:row r="192" s="496" customFormat="1" ht="15.75" customHeight="1">
      <x:c r="A192" s="27234" t="n"/>
      <x:c r="B192" s="27234" t="n"/>
      <x:c r="C192" s="27305" t="n"/>
      <x:c r="D192" s="27304" t="n"/>
      <x:c r="E192" s="27305" t="n"/>
      <x:c r="F192" s="27304" t="n"/>
      <x:c r="G192" s="27305" t="n"/>
      <x:c r="H192" s="27304" t="n"/>
      <x:c r="I192" s="27304" t="n"/>
      <x:c r="J192" s="27304" t="n"/>
      <x:c r="K192" s="27304" t="n"/>
      <x:c r="L192" s="27304" t="n"/>
      <x:c r="M192" s="27304" t="n"/>
      <x:c r="N192" s="27304" t="n"/>
      <x:c r="O192" s="27304" t="n"/>
      <x:c r="P192" s="27304" t="n"/>
      <x:c r="Q192" s="27304" t="n"/>
      <x:c r="R192" s="27304" t="n"/>
      <x:c r="S192" s="27304" t="n"/>
      <x:c r="T192" s="27304" t="n"/>
    </x:row>
    <x:row r="193" s="496" customFormat="1" ht="15.75" customHeight="1">
      <x:c r="A193" s="27234" t="n"/>
      <x:c r="B193" s="27234" t="n"/>
      <x:c r="C193" s="27305" t="n"/>
      <x:c r="D193" s="27304" t="n"/>
      <x:c r="E193" s="27305" t="n"/>
      <x:c r="F193" s="27304" t="n"/>
      <x:c r="G193" s="27305" t="n"/>
      <x:c r="H193" s="27304" t="n"/>
      <x:c r="I193" s="27304" t="n"/>
      <x:c r="J193" s="27304" t="n"/>
      <x:c r="K193" s="27304" t="n"/>
      <x:c r="L193" s="27304" t="n"/>
      <x:c r="M193" s="27304" t="n"/>
      <x:c r="N193" s="27304" t="n"/>
      <x:c r="O193" s="27304" t="n"/>
      <x:c r="P193" s="27304" t="n"/>
      <x:c r="Q193" s="27304" t="n"/>
      <x:c r="R193" s="27304" t="n"/>
      <x:c r="S193" s="27304" t="n"/>
      <x:c r="T193" s="27304" t="n"/>
    </x:row>
    <x:row r="194" s="496" customFormat="1" ht="15.75" customHeight="1">
      <x:c r="A194" s="27234" t="n"/>
      <x:c r="B194" s="27234" t="n"/>
      <x:c r="C194" s="27305" t="n"/>
      <x:c r="D194" s="27304" t="n"/>
      <x:c r="E194" s="27305" t="n"/>
      <x:c r="F194" s="27304" t="n"/>
      <x:c r="G194" s="27305" t="n"/>
      <x:c r="H194" s="27304" t="n"/>
      <x:c r="I194" s="27304" t="n"/>
      <x:c r="J194" s="27304" t="n"/>
      <x:c r="K194" s="27304" t="n"/>
      <x:c r="L194" s="27304" t="n"/>
      <x:c r="M194" s="27304" t="n"/>
      <x:c r="N194" s="27304" t="n"/>
      <x:c r="O194" s="27304" t="n"/>
      <x:c r="P194" s="27304" t="n"/>
      <x:c r="Q194" s="27304" t="n"/>
      <x:c r="R194" s="27304" t="n"/>
      <x:c r="S194" s="27304" t="n"/>
      <x:c r="T194" s="27304" t="n"/>
    </x:row>
    <x:row r="195" s="496" customFormat="1" ht="15.75" customHeight="1">
      <x:c r="A195" s="27234" t="n"/>
      <x:c r="B195" s="27234" t="n"/>
      <x:c r="C195" s="27305" t="n"/>
      <x:c r="D195" s="27304" t="n"/>
      <x:c r="E195" s="27305" t="n"/>
      <x:c r="F195" s="27304" t="n"/>
      <x:c r="G195" s="27305" t="n"/>
      <x:c r="H195" s="27304" t="n"/>
      <x:c r="I195" s="27304" t="n"/>
      <x:c r="J195" s="27304" t="n"/>
      <x:c r="K195" s="27304" t="n"/>
      <x:c r="L195" s="27304" t="n"/>
      <x:c r="M195" s="27304" t="n"/>
      <x:c r="N195" s="27304" t="n"/>
      <x:c r="O195" s="27304" t="n"/>
      <x:c r="P195" s="27304" t="n"/>
      <x:c r="Q195" s="27304" t="n"/>
      <x:c r="R195" s="27304" t="n"/>
      <x:c r="S195" s="27304" t="n"/>
      <x:c r="T195" s="27304" t="n"/>
    </x:row>
    <x:row r="196" s="496" customFormat="1" ht="15.75" customHeight="1">
      <x:c r="A196" s="27234" t="n"/>
      <x:c r="B196" s="27234" t="n"/>
      <x:c r="C196" s="27305" t="n"/>
      <x:c r="D196" s="27304" t="n"/>
      <x:c r="E196" s="27305" t="n"/>
      <x:c r="F196" s="27304" t="n"/>
      <x:c r="G196" s="27305" t="n"/>
      <x:c r="H196" s="27304" t="n"/>
      <x:c r="I196" s="27304" t="n"/>
      <x:c r="J196" s="27304" t="n"/>
      <x:c r="K196" s="27304" t="n"/>
      <x:c r="L196" s="27304" t="n"/>
      <x:c r="M196" s="27304" t="n"/>
      <x:c r="N196" s="27304" t="n"/>
      <x:c r="O196" s="27304" t="n"/>
      <x:c r="P196" s="27304" t="n"/>
      <x:c r="Q196" s="27304" t="n"/>
      <x:c r="R196" s="27304" t="n"/>
      <x:c r="S196" s="27304" t="n"/>
      <x:c r="T196" s="27304" t="n"/>
    </x:row>
    <x:row r="197" s="496" customFormat="1" ht="15.75" customHeight="1">
      <x:c r="A197" s="27234" t="n"/>
      <x:c r="B197" s="27234" t="n"/>
      <x:c r="C197" s="27305" t="n"/>
      <x:c r="D197" s="27304" t="n"/>
      <x:c r="E197" s="27305" t="n"/>
      <x:c r="F197" s="27304" t="n"/>
      <x:c r="G197" s="27305" t="n"/>
      <x:c r="H197" s="27304" t="n"/>
      <x:c r="I197" s="27304" t="n"/>
      <x:c r="J197" s="27304" t="n"/>
      <x:c r="K197" s="27304" t="n"/>
      <x:c r="L197" s="27304" t="n"/>
      <x:c r="M197" s="27304" t="n"/>
      <x:c r="N197" s="27304" t="n"/>
      <x:c r="O197" s="27304" t="n"/>
      <x:c r="P197" s="27304" t="n"/>
      <x:c r="Q197" s="27304" t="n"/>
      <x:c r="R197" s="27304" t="n"/>
      <x:c r="S197" s="27304" t="n"/>
      <x:c r="T197" s="27304" t="n"/>
    </x:row>
    <x:row r="198" s="496" customFormat="1" ht="15.75" customHeight="1">
      <x:c r="A198" s="27234" t="n"/>
      <x:c r="B198" s="27234" t="n"/>
      <x:c r="C198" s="27305" t="n"/>
      <x:c r="D198" s="27304" t="n"/>
      <x:c r="E198" s="27305" t="n"/>
      <x:c r="F198" s="27304" t="n"/>
      <x:c r="G198" s="27305" t="n"/>
      <x:c r="H198" s="27304" t="n"/>
      <x:c r="I198" s="27304" t="n"/>
      <x:c r="J198" s="27304" t="n"/>
      <x:c r="K198" s="27304" t="n"/>
      <x:c r="L198" s="27304" t="n"/>
      <x:c r="M198" s="27304" t="n"/>
      <x:c r="N198" s="27304" t="n"/>
      <x:c r="O198" s="27304" t="n"/>
      <x:c r="P198" s="27304" t="n"/>
      <x:c r="Q198" s="27304" t="n"/>
      <x:c r="R198" s="27304" t="n"/>
      <x:c r="S198" s="27304" t="n"/>
      <x:c r="T198" s="27304" t="n"/>
    </x:row>
    <x:row r="199" s="496" customFormat="1" ht="15.75" customHeight="1">
      <x:c r="A199" s="27234" t="n"/>
      <x:c r="B199" s="27234" t="n"/>
      <x:c r="C199" s="27305" t="n"/>
      <x:c r="D199" s="27304" t="n"/>
      <x:c r="E199" s="27305" t="n"/>
      <x:c r="F199" s="27304" t="n"/>
      <x:c r="G199" s="27305" t="n"/>
      <x:c r="H199" s="27304" t="n"/>
      <x:c r="I199" s="27304" t="n"/>
      <x:c r="J199" s="27304" t="n"/>
      <x:c r="K199" s="27304" t="n"/>
      <x:c r="L199" s="27304" t="n"/>
      <x:c r="M199" s="27304" t="n"/>
      <x:c r="N199" s="27304" t="n"/>
      <x:c r="O199" s="27304" t="n"/>
      <x:c r="P199" s="27304" t="n"/>
      <x:c r="Q199" s="27304" t="n"/>
      <x:c r="R199" s="27304" t="n"/>
      <x:c r="S199" s="27304" t="n"/>
      <x:c r="T199" s="27304" t="n"/>
    </x:row>
    <x:row r="200" s="496" customFormat="1" ht="15.75" customHeight="1">
      <x:c r="A200" s="27234" t="n"/>
      <x:c r="B200" s="27234" t="n"/>
      <x:c r="C200" s="27305" t="n"/>
      <x:c r="D200" s="27304" t="n"/>
      <x:c r="E200" s="27305" t="n"/>
      <x:c r="F200" s="27304" t="n"/>
      <x:c r="G200" s="27305" t="n"/>
      <x:c r="H200" s="27304" t="n"/>
      <x:c r="I200" s="27304" t="n"/>
      <x:c r="J200" s="27304" t="n"/>
      <x:c r="K200" s="27304" t="n"/>
      <x:c r="L200" s="27304" t="n"/>
      <x:c r="M200" s="27304" t="n"/>
      <x:c r="N200" s="27304" t="n"/>
      <x:c r="O200" s="27304" t="n"/>
      <x:c r="P200" s="27304" t="n"/>
      <x:c r="Q200" s="27304" t="n"/>
      <x:c r="R200" s="27304" t="n"/>
      <x:c r="S200" s="27304" t="n"/>
      <x:c r="T200" s="27304" t="n"/>
    </x:row>
    <x:row r="201" s="496" customFormat="1" ht="15.75" customHeight="1">
      <x:c r="A201" s="27234" t="n"/>
      <x:c r="B201" s="27234" t="n"/>
      <x:c r="C201" s="27305" t="n"/>
      <x:c r="D201" s="27304" t="n"/>
      <x:c r="E201" s="27305" t="n"/>
      <x:c r="F201" s="27304" t="n"/>
      <x:c r="G201" s="27305" t="n"/>
      <x:c r="H201" s="27304" t="n"/>
      <x:c r="I201" s="27304" t="n"/>
      <x:c r="J201" s="27304" t="n"/>
      <x:c r="K201" s="27304" t="n"/>
      <x:c r="L201" s="27304" t="n"/>
      <x:c r="M201" s="27304" t="n"/>
      <x:c r="N201" s="27304" t="n"/>
      <x:c r="O201" s="27304" t="n"/>
      <x:c r="P201" s="27304" t="n"/>
      <x:c r="Q201" s="27304" t="n"/>
      <x:c r="R201" s="27304" t="n"/>
      <x:c r="S201" s="27304" t="n"/>
      <x:c r="T201" s="27304" t="n"/>
    </x:row>
    <x:row r="202" s="496" customFormat="1" ht="15.75" customHeight="1">
      <x:c r="A202" s="27234" t="n"/>
      <x:c r="B202" s="27234" t="n"/>
      <x:c r="C202" s="27305" t="n"/>
      <x:c r="D202" s="27304" t="n"/>
      <x:c r="E202" s="27305" t="n"/>
      <x:c r="F202" s="27304" t="n"/>
      <x:c r="G202" s="27305" t="n"/>
      <x:c r="H202" s="27304" t="n"/>
      <x:c r="I202" s="27304" t="n"/>
      <x:c r="J202" s="27304" t="n"/>
      <x:c r="K202" s="27304" t="n"/>
      <x:c r="L202" s="27304" t="n"/>
      <x:c r="M202" s="27304" t="n"/>
      <x:c r="N202" s="27304" t="n"/>
      <x:c r="O202" s="27304" t="n"/>
      <x:c r="P202" s="27304" t="n"/>
      <x:c r="Q202" s="27304" t="n"/>
      <x:c r="R202" s="27304" t="n"/>
      <x:c r="S202" s="27304" t="n"/>
      <x:c r="T202" s="27304" t="n"/>
    </x:row>
    <x:row r="203" s="496" customFormat="1" ht="15.75" customHeight="1">
      <x:c r="A203" s="27234" t="n"/>
      <x:c r="B203" s="27234" t="n"/>
      <x:c r="C203" s="27305" t="n"/>
      <x:c r="D203" s="27304" t="n"/>
      <x:c r="E203" s="27305" t="n"/>
      <x:c r="F203" s="27304" t="n"/>
      <x:c r="G203" s="27305" t="n"/>
      <x:c r="H203" s="27304" t="n"/>
      <x:c r="I203" s="27304" t="n"/>
      <x:c r="J203" s="27304" t="n"/>
      <x:c r="K203" s="27304" t="n"/>
      <x:c r="L203" s="27304" t="n"/>
      <x:c r="M203" s="27304" t="n"/>
      <x:c r="N203" s="27304" t="n"/>
      <x:c r="O203" s="27304" t="n"/>
      <x:c r="P203" s="27304" t="n"/>
      <x:c r="Q203" s="27304" t="n"/>
      <x:c r="R203" s="27304" t="n"/>
      <x:c r="S203" s="27304" t="n"/>
      <x:c r="T203" s="27304" t="n"/>
    </x:row>
    <x:row r="204" s="496" customFormat="1" ht="15.75" customHeight="1">
      <x:c r="A204" s="27234" t="n"/>
      <x:c r="B204" s="27234" t="n"/>
      <x:c r="C204" s="27305" t="n"/>
      <x:c r="D204" s="27304" t="n"/>
      <x:c r="E204" s="27305" t="n"/>
      <x:c r="F204" s="27304" t="n"/>
      <x:c r="G204" s="27305" t="n"/>
      <x:c r="H204" s="27304" t="n"/>
      <x:c r="I204" s="27304" t="n"/>
      <x:c r="J204" s="27304" t="n"/>
      <x:c r="K204" s="27304" t="n"/>
      <x:c r="L204" s="27304" t="n"/>
      <x:c r="M204" s="27304" t="n"/>
      <x:c r="N204" s="27304" t="n"/>
      <x:c r="O204" s="27304" t="n"/>
      <x:c r="P204" s="27304" t="n"/>
      <x:c r="Q204" s="27304" t="n"/>
      <x:c r="R204" s="27304" t="n"/>
      <x:c r="S204" s="27304" t="n"/>
      <x:c r="T204" s="27304" t="n"/>
    </x:row>
    <x:row r="205" s="496" customFormat="1" ht="15.75" customHeight="1">
      <x:c r="A205" s="27234" t="n"/>
      <x:c r="B205" s="27234" t="n"/>
      <x:c r="C205" s="27305" t="n"/>
      <x:c r="D205" s="27304" t="n"/>
      <x:c r="E205" s="27305" t="n"/>
      <x:c r="F205" s="27304" t="n"/>
      <x:c r="G205" s="27305" t="n"/>
      <x:c r="H205" s="27304" t="n"/>
      <x:c r="I205" s="27304" t="n"/>
      <x:c r="J205" s="27304" t="n"/>
      <x:c r="K205" s="27304" t="n"/>
      <x:c r="L205" s="27304" t="n"/>
      <x:c r="M205" s="27304" t="n"/>
      <x:c r="N205" s="27304" t="n"/>
      <x:c r="O205" s="27304" t="n"/>
      <x:c r="P205" s="27304" t="n"/>
      <x:c r="Q205" s="27304" t="n"/>
      <x:c r="R205" s="27304" t="n"/>
      <x:c r="S205" s="27304" t="n"/>
      <x:c r="T205" s="27304" t="n"/>
    </x:row>
    <x:row r="206" s="496" customFormat="1" ht="15.75" customHeight="1">
      <x:c r="A206" s="27234" t="n"/>
      <x:c r="B206" s="27234" t="n"/>
      <x:c r="C206" s="27305" t="n"/>
      <x:c r="D206" s="27304" t="n"/>
      <x:c r="E206" s="27305" t="n"/>
      <x:c r="F206" s="27304" t="n"/>
      <x:c r="G206" s="27305" t="n"/>
      <x:c r="H206" s="27304" t="n"/>
      <x:c r="I206" s="27304" t="n"/>
      <x:c r="J206" s="27304" t="n"/>
      <x:c r="K206" s="27304" t="n"/>
      <x:c r="L206" s="27304" t="n"/>
      <x:c r="M206" s="27304" t="n"/>
      <x:c r="N206" s="27304" t="n"/>
      <x:c r="O206" s="27304" t="n"/>
      <x:c r="P206" s="27304" t="n"/>
      <x:c r="Q206" s="27304" t="n"/>
      <x:c r="R206" s="27304" t="n"/>
      <x:c r="S206" s="27304" t="n"/>
      <x:c r="T206" s="27304" t="n"/>
    </x:row>
    <x:row r="207" s="496" customFormat="1" ht="15.75" customHeight="1">
      <x:c r="A207" s="27234" t="n"/>
      <x:c r="B207" s="27234" t="n"/>
      <x:c r="C207" s="27305" t="n"/>
      <x:c r="D207" s="27304" t="n"/>
      <x:c r="E207" s="27305" t="n"/>
      <x:c r="F207" s="27304" t="n"/>
      <x:c r="G207" s="27305" t="n"/>
      <x:c r="H207" s="27304" t="n"/>
      <x:c r="I207" s="27304" t="n"/>
      <x:c r="J207" s="27304" t="n"/>
      <x:c r="K207" s="27304" t="n"/>
      <x:c r="L207" s="27304" t="n"/>
      <x:c r="M207" s="27304" t="n"/>
      <x:c r="N207" s="27304" t="n"/>
      <x:c r="O207" s="27304" t="n"/>
      <x:c r="P207" s="27304" t="n"/>
      <x:c r="Q207" s="27304" t="n"/>
      <x:c r="R207" s="27304" t="n"/>
      <x:c r="S207" s="27304" t="n"/>
      <x:c r="T207" s="27304" t="n"/>
    </x:row>
    <x:row r="208" s="496" customFormat="1" ht="15.75" customHeight="1">
      <x:c r="A208" s="27234" t="n"/>
      <x:c r="B208" s="27234" t="n"/>
      <x:c r="C208" s="27305" t="n"/>
      <x:c r="D208" s="27304" t="n"/>
      <x:c r="E208" s="27305" t="n"/>
      <x:c r="F208" s="27304" t="n"/>
      <x:c r="G208" s="27305" t="n"/>
      <x:c r="H208" s="27304" t="n"/>
      <x:c r="I208" s="27304" t="n"/>
      <x:c r="J208" s="27304" t="n"/>
      <x:c r="K208" s="27304" t="n"/>
      <x:c r="L208" s="27304" t="n"/>
      <x:c r="M208" s="27304" t="n"/>
      <x:c r="N208" s="27304" t="n"/>
      <x:c r="O208" s="27304" t="n"/>
      <x:c r="P208" s="27304" t="n"/>
      <x:c r="Q208" s="27304" t="n"/>
      <x:c r="R208" s="27304" t="n"/>
      <x:c r="S208" s="27304" t="n"/>
      <x:c r="T208" s="27304" t="n"/>
    </x:row>
    <x:row r="209" s="496" customFormat="1" ht="15.75" customHeight="1">
      <x:c r="A209" s="27234" t="n"/>
      <x:c r="B209" s="27234" t="n"/>
      <x:c r="C209" s="27305" t="n"/>
      <x:c r="D209" s="27304" t="n"/>
      <x:c r="E209" s="27305" t="n"/>
      <x:c r="F209" s="27304" t="n"/>
      <x:c r="G209" s="27305" t="n"/>
      <x:c r="H209" s="27304" t="n"/>
      <x:c r="I209" s="27304" t="n"/>
      <x:c r="J209" s="27304" t="n"/>
      <x:c r="K209" s="27304" t="n"/>
      <x:c r="L209" s="27304" t="n"/>
      <x:c r="M209" s="27304" t="n"/>
      <x:c r="N209" s="27304" t="n"/>
      <x:c r="O209" s="27304" t="n"/>
      <x:c r="P209" s="27304" t="n"/>
      <x:c r="Q209" s="27304" t="n"/>
      <x:c r="R209" s="27304" t="n"/>
      <x:c r="S209" s="27304" t="n"/>
      <x:c r="T209" s="27304" t="n"/>
    </x:row>
    <x:row r="210" s="496" customFormat="1" ht="15.75" customHeight="1">
      <x:c r="A210" s="27234" t="n"/>
      <x:c r="B210" s="27234" t="n"/>
      <x:c r="C210" s="27305" t="n"/>
      <x:c r="D210" s="27304" t="n"/>
      <x:c r="E210" s="27305" t="n"/>
      <x:c r="F210" s="27304" t="n"/>
      <x:c r="G210" s="27305" t="n"/>
      <x:c r="H210" s="27304" t="n"/>
      <x:c r="I210" s="27304" t="n"/>
      <x:c r="J210" s="27304" t="n"/>
      <x:c r="K210" s="27304" t="n"/>
      <x:c r="L210" s="27304" t="n"/>
      <x:c r="M210" s="27304" t="n"/>
      <x:c r="N210" s="27304" t="n"/>
      <x:c r="O210" s="27304" t="n"/>
      <x:c r="P210" s="27304" t="n"/>
      <x:c r="Q210" s="27304" t="n"/>
      <x:c r="R210" s="27304" t="n"/>
      <x:c r="S210" s="27304" t="n"/>
      <x:c r="T210" s="27304" t="n"/>
    </x:row>
    <x:row r="211" s="496" customFormat="1" ht="15.75" customHeight="1">
      <x:c r="A211" s="27234" t="n"/>
      <x:c r="B211" s="27234" t="n"/>
      <x:c r="C211" s="27305" t="n"/>
      <x:c r="D211" s="27304" t="n"/>
      <x:c r="E211" s="27305" t="n"/>
      <x:c r="F211" s="27304" t="n"/>
      <x:c r="G211" s="27305" t="n"/>
      <x:c r="H211" s="27304" t="n"/>
      <x:c r="I211" s="27304" t="n"/>
      <x:c r="J211" s="27304" t="n"/>
      <x:c r="K211" s="27304" t="n"/>
      <x:c r="L211" s="27304" t="n"/>
      <x:c r="M211" s="27304" t="n"/>
      <x:c r="N211" s="27304" t="n"/>
      <x:c r="O211" s="27304" t="n"/>
      <x:c r="P211" s="27304" t="n"/>
      <x:c r="Q211" s="27304" t="n"/>
      <x:c r="R211" s="27304" t="n"/>
      <x:c r="S211" s="27304" t="n"/>
      <x:c r="T211" s="27304" t="n"/>
    </x:row>
    <x:row r="212" s="496" customFormat="1" ht="15.75" customHeight="1">
      <x:c r="A212" s="27234" t="n"/>
      <x:c r="B212" s="27234" t="n"/>
      <x:c r="C212" s="27305" t="n"/>
      <x:c r="D212" s="27304" t="n"/>
      <x:c r="E212" s="27305" t="n"/>
      <x:c r="F212" s="27304" t="n"/>
      <x:c r="G212" s="27305" t="n"/>
      <x:c r="H212" s="27304" t="n"/>
      <x:c r="I212" s="27304" t="n"/>
      <x:c r="J212" s="27304" t="n"/>
      <x:c r="K212" s="27304" t="n"/>
      <x:c r="L212" s="27304" t="n"/>
      <x:c r="M212" s="27304" t="n"/>
      <x:c r="N212" s="27304" t="n"/>
      <x:c r="O212" s="27304" t="n"/>
      <x:c r="P212" s="27304" t="n"/>
      <x:c r="Q212" s="27304" t="n"/>
      <x:c r="R212" s="27304" t="n"/>
      <x:c r="S212" s="27304" t="n"/>
      <x:c r="T212" s="27304" t="n"/>
    </x:row>
    <x:row r="213" s="496" customFormat="1" ht="15.75" customHeight="1">
      <x:c r="A213" s="27234" t="n"/>
      <x:c r="B213" s="27234" t="n"/>
      <x:c r="C213" s="27305" t="n"/>
      <x:c r="D213" s="27304" t="n"/>
      <x:c r="E213" s="27305" t="n"/>
      <x:c r="F213" s="27304" t="n"/>
      <x:c r="G213" s="27305" t="n"/>
      <x:c r="H213" s="27304" t="n"/>
      <x:c r="I213" s="27304" t="n"/>
      <x:c r="J213" s="27304" t="n"/>
      <x:c r="K213" s="27304" t="n"/>
      <x:c r="L213" s="27304" t="n"/>
      <x:c r="M213" s="27304" t="n"/>
      <x:c r="N213" s="27304" t="n"/>
      <x:c r="O213" s="27304" t="n"/>
      <x:c r="P213" s="27304" t="n"/>
      <x:c r="Q213" s="27304" t="n"/>
      <x:c r="R213" s="27304" t="n"/>
      <x:c r="S213" s="27304" t="n"/>
      <x:c r="T213" s="27304" t="n"/>
    </x:row>
    <x:row r="214" s="496" customFormat="1" ht="15.75" customHeight="1">
      <x:c r="A214" s="27234" t="n"/>
      <x:c r="B214" s="27234" t="n"/>
      <x:c r="C214" s="27305" t="n"/>
      <x:c r="D214" s="27304" t="n"/>
      <x:c r="E214" s="27305" t="n"/>
      <x:c r="F214" s="27304" t="n"/>
      <x:c r="G214" s="27305" t="n"/>
      <x:c r="H214" s="27304" t="n"/>
      <x:c r="I214" s="27304" t="n"/>
      <x:c r="J214" s="27304" t="n"/>
      <x:c r="K214" s="27304" t="n"/>
      <x:c r="L214" s="27304" t="n"/>
      <x:c r="M214" s="27304" t="n"/>
      <x:c r="N214" s="27304" t="n"/>
      <x:c r="O214" s="27304" t="n"/>
      <x:c r="P214" s="27304" t="n"/>
      <x:c r="Q214" s="27304" t="n"/>
      <x:c r="R214" s="27304" t="n"/>
      <x:c r="S214" s="27304" t="n"/>
      <x:c r="T214" s="27304" t="n"/>
    </x:row>
    <x:row r="215" s="496" customFormat="1" ht="15.75" customHeight="1">
      <x:c r="A215" s="27234" t="n"/>
      <x:c r="B215" s="27234" t="n"/>
      <x:c r="C215" s="27305" t="n"/>
      <x:c r="D215" s="27304" t="n"/>
      <x:c r="E215" s="27305" t="n"/>
      <x:c r="F215" s="27304" t="n"/>
      <x:c r="G215" s="27305" t="n"/>
      <x:c r="H215" s="27304" t="n"/>
      <x:c r="I215" s="27304" t="n"/>
      <x:c r="J215" s="27304" t="n"/>
      <x:c r="K215" s="27304" t="n"/>
      <x:c r="L215" s="27304" t="n"/>
      <x:c r="M215" s="27304" t="n"/>
      <x:c r="N215" s="27304" t="n"/>
      <x:c r="O215" s="27304" t="n"/>
      <x:c r="P215" s="27304" t="n"/>
      <x:c r="Q215" s="27304" t="n"/>
      <x:c r="R215" s="27304" t="n"/>
      <x:c r="S215" s="27304" t="n"/>
      <x:c r="T215" s="27304" t="n"/>
    </x:row>
    <x:row r="216" s="496" customFormat="1" ht="15.75" customHeight="1">
      <x:c r="A216" s="27234" t="n"/>
      <x:c r="B216" s="27234" t="n"/>
      <x:c r="C216" s="27305" t="n"/>
      <x:c r="D216" s="27304" t="n"/>
      <x:c r="E216" s="27305" t="n"/>
      <x:c r="F216" s="27304" t="n"/>
      <x:c r="G216" s="27305" t="n"/>
      <x:c r="H216" s="27304" t="n"/>
      <x:c r="I216" s="27304" t="n"/>
      <x:c r="J216" s="27304" t="n"/>
      <x:c r="K216" s="27304" t="n"/>
      <x:c r="L216" s="27304" t="n"/>
      <x:c r="M216" s="27304" t="n"/>
      <x:c r="N216" s="27304" t="n"/>
      <x:c r="O216" s="27304" t="n"/>
      <x:c r="P216" s="27304" t="n"/>
      <x:c r="Q216" s="27304" t="n"/>
      <x:c r="R216" s="27304" t="n"/>
      <x:c r="S216" s="27304" t="n"/>
      <x:c r="T216" s="27304" t="n"/>
    </x:row>
    <x:row r="217" s="496" customFormat="1" ht="15.75" customHeight="1">
      <x:c r="A217" s="27234" t="n"/>
      <x:c r="B217" s="27234" t="n"/>
      <x:c r="C217" s="27305" t="n"/>
      <x:c r="D217" s="27304" t="n"/>
      <x:c r="E217" s="27305" t="n"/>
      <x:c r="F217" s="27304" t="n"/>
      <x:c r="G217" s="27305" t="n"/>
      <x:c r="H217" s="27304" t="n"/>
      <x:c r="I217" s="27304" t="n"/>
      <x:c r="J217" s="27304" t="n"/>
      <x:c r="K217" s="27304" t="n"/>
      <x:c r="L217" s="27304" t="n"/>
      <x:c r="M217" s="27304" t="n"/>
      <x:c r="N217" s="27304" t="n"/>
      <x:c r="O217" s="27304" t="n"/>
      <x:c r="P217" s="27304" t="n"/>
      <x:c r="Q217" s="27304" t="n"/>
      <x:c r="R217" s="27304" t="n"/>
      <x:c r="S217" s="27304" t="n"/>
      <x:c r="T217" s="27304" t="n"/>
    </x:row>
    <x:row r="218" s="496" customFormat="1" ht="15.75" customHeight="1">
      <x:c r="A218" s="27234" t="n"/>
      <x:c r="B218" s="27234" t="n"/>
      <x:c r="C218" s="27305" t="n"/>
      <x:c r="D218" s="27304" t="n"/>
      <x:c r="E218" s="27305" t="n"/>
      <x:c r="F218" s="27304" t="n"/>
      <x:c r="G218" s="27305" t="n"/>
      <x:c r="H218" s="27304" t="n"/>
      <x:c r="I218" s="27304" t="n"/>
      <x:c r="J218" s="27304" t="n"/>
      <x:c r="K218" s="27304" t="n"/>
      <x:c r="L218" s="27304" t="n"/>
      <x:c r="M218" s="27304" t="n"/>
      <x:c r="N218" s="27304" t="n"/>
      <x:c r="O218" s="27304" t="n"/>
      <x:c r="P218" s="27304" t="n"/>
      <x:c r="Q218" s="27304" t="n"/>
      <x:c r="R218" s="27304" t="n"/>
      <x:c r="S218" s="27304" t="n"/>
      <x:c r="T218" s="27304" t="n"/>
    </x:row>
    <x:row r="219" s="496" customFormat="1" ht="15.75" customHeight="1">
      <x:c r="A219" s="27234" t="n"/>
      <x:c r="B219" s="27234" t="n"/>
      <x:c r="C219" s="27305" t="n"/>
      <x:c r="D219" s="27304" t="n"/>
      <x:c r="E219" s="27305" t="n"/>
      <x:c r="F219" s="27304" t="n"/>
      <x:c r="G219" s="27305" t="n"/>
      <x:c r="H219" s="27304" t="n"/>
      <x:c r="I219" s="27304" t="n"/>
      <x:c r="J219" s="27304" t="n"/>
      <x:c r="K219" s="27304" t="n"/>
      <x:c r="L219" s="27304" t="n"/>
      <x:c r="M219" s="27304" t="n"/>
      <x:c r="N219" s="27304" t="n"/>
      <x:c r="O219" s="27304" t="n"/>
      <x:c r="P219" s="27304" t="n"/>
      <x:c r="Q219" s="27304" t="n"/>
      <x:c r="R219" s="27304" t="n"/>
      <x:c r="S219" s="27304" t="n"/>
      <x:c r="T219" s="27304" t="n"/>
    </x:row>
    <x:row r="220" s="496" customFormat="1" ht="15.75" customHeight="1">
      <x:c r="A220" s="27234" t="n"/>
      <x:c r="B220" s="27234" t="n"/>
      <x:c r="C220" s="27305" t="n"/>
      <x:c r="D220" s="27304" t="n"/>
      <x:c r="E220" s="27305" t="n"/>
      <x:c r="F220" s="27304" t="n"/>
      <x:c r="G220" s="27305" t="n"/>
      <x:c r="H220" s="27304" t="n"/>
      <x:c r="I220" s="27304" t="n"/>
      <x:c r="J220" s="27304" t="n"/>
      <x:c r="K220" s="27304" t="n"/>
      <x:c r="L220" s="27304" t="n"/>
      <x:c r="M220" s="27304" t="n"/>
      <x:c r="N220" s="27304" t="n"/>
      <x:c r="O220" s="27304" t="n"/>
      <x:c r="P220" s="27304" t="n"/>
      <x:c r="Q220" s="27304" t="n"/>
      <x:c r="R220" s="27304" t="n"/>
      <x:c r="S220" s="27304" t="n"/>
      <x:c r="T220" s="27304" t="n"/>
    </x:row>
    <x:row r="221" s="496" customFormat="1" ht="15.75" customHeight="1">
      <x:c r="A221" s="27062" t="n"/>
      <x:c r="B221" s="27062" t="n"/>
      <x:c r="C221" s="27062" t="n"/>
      <x:c r="D221" s="27062" t="n"/>
      <x:c r="E221" s="27062" t="n"/>
      <x:c r="F221" s="27062" t="n"/>
      <x:c r="G221" s="27062" t="n"/>
      <x:c r="H221" s="27062" t="n"/>
    </x:row>
    <x:row r="222" s="496" customFormat="1" ht="15.75" customHeight="1">
      <x:c r="A222" s="27062" t="n"/>
      <x:c r="B222" s="27062" t="n"/>
      <x:c r="C222" s="27062" t="n"/>
      <x:c r="D222" s="27062" t="n"/>
      <x:c r="E222" s="27062" t="n"/>
      <x:c r="F222" s="27062" t="n"/>
      <x:c r="G222" s="27062" t="n"/>
      <x:c r="H222" s="27062" t="n"/>
    </x:row>
    <x:row r="223" s="496" customFormat="1" ht="15.75" customHeight="1">
      <x:c r="A223" s="27062" t="n"/>
      <x:c r="B223" s="27062" t="n"/>
      <x:c r="C223" s="27062" t="n"/>
      <x:c r="D223" s="27062" t="n"/>
      <x:c r="E223" s="27062" t="n"/>
      <x:c r="F223" s="27062" t="n"/>
      <x:c r="G223" s="27062" t="n"/>
      <x:c r="H223" s="27062" t="n"/>
    </x:row>
    <x:row r="224" s="496" customFormat="1" ht="15.75" customHeight="1">
      <x:c r="A224" s="27062" t="n"/>
      <x:c r="B224" s="27062" t="n"/>
      <x:c r="C224" s="27062" t="n"/>
      <x:c r="D224" s="27062" t="n"/>
      <x:c r="E224" s="27062" t="n"/>
      <x:c r="F224" s="27062" t="n"/>
      <x:c r="G224" s="27062" t="n"/>
      <x:c r="H224" s="27062" t="n"/>
    </x:row>
    <x:row r="225" s="496" customFormat="1" ht="15.75" customHeight="1">
      <x:c r="A225" s="27062" t="n"/>
      <x:c r="B225" s="27062" t="n"/>
      <x:c r="C225" s="27062" t="n"/>
      <x:c r="D225" s="27062" t="n"/>
      <x:c r="E225" s="27062" t="n"/>
      <x:c r="F225" s="27062" t="n"/>
      <x:c r="G225" s="27062" t="n"/>
      <x:c r="H225" s="27062" t="n"/>
    </x:row>
    <x:row r="226" s="496" customFormat="1" ht="15.75" customHeight="1">
      <x:c r="A226" s="27062" t="n"/>
      <x:c r="B226" s="27062" t="n"/>
      <x:c r="C226" s="27062" t="n"/>
      <x:c r="D226" s="27062" t="n"/>
      <x:c r="E226" s="27062" t="n"/>
      <x:c r="F226" s="27062" t="n"/>
      <x:c r="G226" s="27062" t="n"/>
      <x:c r="H226" s="27062" t="n"/>
    </x:row>
    <x:row r="227" s="496" customFormat="1" ht="15.75" customHeight="1">
      <x:c r="A227" s="27062" t="n"/>
      <x:c r="B227" s="27062" t="n"/>
      <x:c r="C227" s="27062" t="n"/>
      <x:c r="D227" s="27062" t="n"/>
      <x:c r="E227" s="27062" t="n"/>
      <x:c r="F227" s="27062" t="n"/>
      <x:c r="G227" s="27062" t="n"/>
      <x:c r="H227" s="27062" t="n"/>
    </x:row>
    <x:row r="228" s="496" customFormat="1" ht="15.75" customHeight="1">
      <x:c r="A228" s="27062" t="n"/>
      <x:c r="B228" s="27062" t="n"/>
      <x:c r="C228" s="27062" t="n"/>
      <x:c r="D228" s="27062" t="n"/>
      <x:c r="E228" s="27062" t="n"/>
      <x:c r="F228" s="27062" t="n"/>
      <x:c r="G228" s="27062" t="n"/>
      <x:c r="H228" s="27062" t="n"/>
    </x:row>
    <x:row r="229" s="496" customFormat="1" ht="15.75" customHeight="1">
      <x:c r="A229" s="27062" t="n"/>
      <x:c r="B229" s="27062" t="n"/>
      <x:c r="C229" s="27062" t="n"/>
      <x:c r="D229" s="27062" t="n"/>
      <x:c r="E229" s="27062" t="n"/>
      <x:c r="F229" s="27062" t="n"/>
      <x:c r="G229" s="27062" t="n"/>
      <x:c r="H229" s="27062" t="n"/>
    </x:row>
    <x:row r="230" s="496" customFormat="1" ht="15.75" customHeight="1">
      <x:c r="A230" s="27062" t="n"/>
      <x:c r="B230" s="27062" t="n"/>
      <x:c r="C230" s="27062" t="n"/>
      <x:c r="D230" s="27062" t="n"/>
      <x:c r="E230" s="27062" t="n"/>
      <x:c r="F230" s="27062" t="n"/>
      <x:c r="G230" s="27062" t="n"/>
      <x:c r="H230" s="27062" t="n"/>
    </x:row>
    <x:row r="231" s="496" customFormat="1" ht="15.75" customHeight="1">
      <x:c r="A231" s="27062" t="n"/>
      <x:c r="B231" s="27062" t="n"/>
      <x:c r="C231" s="27062" t="n"/>
      <x:c r="D231" s="27062" t="n"/>
      <x:c r="E231" s="27062" t="n"/>
      <x:c r="F231" s="27062" t="n"/>
      <x:c r="G231" s="27062" t="n"/>
      <x:c r="H231" s="27062" t="n"/>
    </x:row>
    <x:row r="232" s="496" customFormat="1" ht="15.75" customHeight="1">
      <x:c r="A232" s="27062" t="n"/>
      <x:c r="B232" s="27062" t="n"/>
      <x:c r="C232" s="27062" t="n"/>
      <x:c r="D232" s="27062" t="n"/>
      <x:c r="E232" s="27062" t="n"/>
      <x:c r="F232" s="27062" t="n"/>
      <x:c r="G232" s="27062" t="n"/>
      <x:c r="H232" s="27062" t="n"/>
    </x:row>
    <x:row r="233" s="496" customFormat="1" ht="15.75" customHeight="1">
      <x:c r="A233" s="27062" t="n"/>
      <x:c r="B233" s="27062" t="n"/>
      <x:c r="C233" s="27062" t="n"/>
      <x:c r="D233" s="27062" t="n"/>
      <x:c r="E233" s="27062" t="n"/>
      <x:c r="F233" s="27062" t="n"/>
      <x:c r="G233" s="27062" t="n"/>
      <x:c r="H233" s="27062" t="n"/>
    </x:row>
    <x:row r="234" s="496" customFormat="1" ht="15.75" customHeight="1">
      <x:c r="A234" s="27062" t="n"/>
      <x:c r="B234" s="27062" t="n"/>
      <x:c r="C234" s="27062" t="n"/>
      <x:c r="D234" s="27062" t="n"/>
      <x:c r="E234" s="27062" t="n"/>
      <x:c r="F234" s="27062" t="n"/>
      <x:c r="G234" s="27062" t="n"/>
      <x:c r="H234" s="27062" t="n"/>
    </x:row>
    <x:row r="235" s="496" customFormat="1" ht="15.75" customHeight="1">
      <x:c r="A235" s="27062" t="n"/>
      <x:c r="B235" s="27062" t="n"/>
      <x:c r="C235" s="27062" t="n"/>
      <x:c r="D235" s="27062" t="n"/>
      <x:c r="E235" s="27062" t="n"/>
      <x:c r="F235" s="27062" t="n"/>
      <x:c r="G235" s="27062" t="n"/>
      <x:c r="H235" s="27062" t="n"/>
    </x:row>
    <x:row r="236" s="496" customFormat="1" ht="15.75" customHeight="1">
      <x:c r="A236" s="27062" t="n"/>
      <x:c r="B236" s="27062" t="n"/>
      <x:c r="C236" s="27062" t="n"/>
      <x:c r="D236" s="27062" t="n"/>
      <x:c r="E236" s="27062" t="n"/>
      <x:c r="F236" s="27062" t="n"/>
      <x:c r="G236" s="27062" t="n"/>
      <x:c r="H236" s="27062" t="n"/>
    </x:row>
    <x:row r="237" s="496" customFormat="1" ht="15.75" customHeight="1">
      <x:c r="A237" s="27062" t="n"/>
      <x:c r="B237" s="27062" t="n"/>
      <x:c r="C237" s="27062" t="n"/>
      <x:c r="D237" s="27062" t="n"/>
      <x:c r="E237" s="27062" t="n"/>
      <x:c r="F237" s="27062" t="n"/>
      <x:c r="G237" s="27062" t="n"/>
      <x:c r="H237" s="27062" t="n"/>
    </x:row>
    <x:row r="238" s="496" customFormat="1" ht="15.75" customHeight="1">
      <x:c r="A238" s="27062" t="n"/>
      <x:c r="B238" s="27062" t="n"/>
      <x:c r="C238" s="27062" t="n"/>
      <x:c r="D238" s="27062" t="n"/>
      <x:c r="E238" s="27062" t="n"/>
      <x:c r="F238" s="27062" t="n"/>
      <x:c r="G238" s="27062" t="n"/>
      <x:c r="H238" s="27062" t="n"/>
    </x:row>
    <x:row r="239" s="496" customFormat="1" ht="15.75" customHeight="1">
      <x:c r="A239" s="27062" t="n"/>
      <x:c r="B239" s="27062" t="n"/>
      <x:c r="C239" s="27062" t="n"/>
      <x:c r="D239" s="27062" t="n"/>
      <x:c r="E239" s="27062" t="n"/>
      <x:c r="F239" s="27062" t="n"/>
      <x:c r="G239" s="27062" t="n"/>
      <x:c r="H239" s="27062" t="n"/>
    </x:row>
    <x:row r="240" s="496" customFormat="1" ht="15.75" customHeight="1">
      <x:c r="A240" s="27062" t="n"/>
      <x:c r="B240" s="27062" t="n"/>
      <x:c r="C240" s="27062" t="n"/>
      <x:c r="D240" s="27062" t="n"/>
      <x:c r="E240" s="27062" t="n"/>
      <x:c r="F240" s="27062" t="n"/>
      <x:c r="G240" s="27062" t="n"/>
      <x:c r="H240" s="27062" t="n"/>
    </x:row>
    <x:row r="241" s="496" customFormat="1" ht="15.75" customHeight="1">
      <x:c r="A241" s="27062" t="n"/>
      <x:c r="B241" s="27062" t="n"/>
      <x:c r="C241" s="27062" t="n"/>
      <x:c r="D241" s="27062" t="n"/>
      <x:c r="E241" s="27062" t="n"/>
      <x:c r="F241" s="27062" t="n"/>
      <x:c r="G241" s="27062" t="n"/>
      <x:c r="H241" s="27062" t="n"/>
    </x:row>
    <x:row r="242" s="496" customFormat="1" ht="15.75" customHeight="1">
      <x:c r="A242" s="27062" t="n"/>
      <x:c r="B242" s="27062" t="n"/>
      <x:c r="C242" s="27062" t="n"/>
      <x:c r="D242" s="27062" t="n"/>
      <x:c r="E242" s="27062" t="n"/>
      <x:c r="F242" s="27062" t="n"/>
      <x:c r="G242" s="27062" t="n"/>
      <x:c r="H242" s="27062" t="n"/>
    </x:row>
    <x:row r="243" s="496" customFormat="1" ht="15.75" customHeight="1">
      <x:c r="A243" s="27062" t="n"/>
      <x:c r="B243" s="27062" t="n"/>
      <x:c r="C243" s="27062" t="n"/>
      <x:c r="D243" s="27062" t="n"/>
      <x:c r="E243" s="27062" t="n"/>
      <x:c r="F243" s="27062" t="n"/>
      <x:c r="G243" s="27062" t="n"/>
      <x:c r="H243" s="27062" t="n"/>
    </x:row>
    <x:row r="244" s="496" customFormat="1" ht="15.75" customHeight="1">
      <x:c r="A244" s="27062" t="n"/>
      <x:c r="B244" s="27062" t="n"/>
      <x:c r="C244" s="27062" t="n"/>
      <x:c r="D244" s="27062" t="n"/>
      <x:c r="E244" s="27062" t="n"/>
      <x:c r="F244" s="27062" t="n"/>
      <x:c r="G244" s="27062" t="n"/>
      <x:c r="H244" s="27062" t="n"/>
    </x:row>
    <x:row r="245" s="496" customFormat="1" ht="15.75" customHeight="1">
      <x:c r="A245" s="27062" t="n"/>
      <x:c r="B245" s="27062" t="n"/>
      <x:c r="C245" s="27062" t="n"/>
      <x:c r="D245" s="27062" t="n"/>
      <x:c r="E245" s="27062" t="n"/>
      <x:c r="F245" s="27062" t="n"/>
      <x:c r="G245" s="27062" t="n"/>
      <x:c r="H245" s="27062" t="n"/>
    </x:row>
    <x:row r="246" s="496" customFormat="1" ht="15.75" customHeight="1">
      <x:c r="A246" s="27062" t="n"/>
      <x:c r="B246" s="27062" t="n"/>
      <x:c r="C246" s="27062" t="n"/>
      <x:c r="D246" s="27062" t="n"/>
      <x:c r="E246" s="27062" t="n"/>
      <x:c r="F246" s="27062" t="n"/>
      <x:c r="G246" s="27062" t="n"/>
      <x:c r="H246" s="27062" t="n"/>
    </x:row>
    <x:row r="247" s="496" customFormat="1" ht="15.75" customHeight="1">
      <x:c r="A247" s="27062" t="n"/>
      <x:c r="B247" s="27062" t="n"/>
      <x:c r="C247" s="27062" t="n"/>
      <x:c r="D247" s="27062" t="n"/>
      <x:c r="E247" s="27062" t="n"/>
      <x:c r="F247" s="27062" t="n"/>
      <x:c r="G247" s="27062" t="n"/>
      <x:c r="H247" s="27062" t="n"/>
    </x:row>
    <x:row r="248" s="496" customFormat="1" ht="15.75" customHeight="1">
      <x:c r="A248" s="27062" t="n"/>
      <x:c r="B248" s="27062" t="n"/>
      <x:c r="C248" s="27062" t="n"/>
      <x:c r="D248" s="27062" t="n"/>
      <x:c r="E248" s="27062" t="n"/>
      <x:c r="F248" s="27062" t="n"/>
      <x:c r="G248" s="27062" t="n"/>
      <x:c r="H248" s="27062" t="n"/>
    </x:row>
    <x:row r="249" s="496" customFormat="1" ht="15.75" customHeight="1">
      <x:c r="A249" s="27062" t="n"/>
      <x:c r="B249" s="27062" t="n"/>
      <x:c r="C249" s="27062" t="n"/>
      <x:c r="D249" s="27062" t="n"/>
      <x:c r="E249" s="27062" t="n"/>
      <x:c r="F249" s="27062" t="n"/>
      <x:c r="G249" s="27062" t="n"/>
      <x:c r="H249" s="27062" t="n"/>
    </x:row>
    <x:row r="250" s="496" customFormat="1" ht="15.75" customHeight="1">
      <x:c r="A250" s="27062" t="n"/>
      <x:c r="B250" s="27062" t="n"/>
      <x:c r="C250" s="27062" t="n"/>
      <x:c r="D250" s="27062" t="n"/>
      <x:c r="E250" s="27062" t="n"/>
      <x:c r="F250" s="27062" t="n"/>
      <x:c r="G250" s="27062" t="n"/>
      <x:c r="H250" s="27062" t="n"/>
    </x:row>
    <x:row r="251" s="496" customFormat="1" ht="15.75" customHeight="1">
      <x:c r="A251" s="27062" t="n"/>
      <x:c r="B251" s="27062" t="n"/>
      <x:c r="C251" s="27062" t="n"/>
      <x:c r="D251" s="27062" t="n"/>
      <x:c r="E251" s="27062" t="n"/>
      <x:c r="F251" s="27062" t="n"/>
      <x:c r="G251" s="27062" t="n"/>
      <x:c r="H251" s="27062" t="n"/>
    </x:row>
    <x:row r="252" s="496" customFormat="1" ht="15.75" customHeight="1">
      <x:c r="A252" s="27062" t="n"/>
      <x:c r="B252" s="27062" t="n"/>
      <x:c r="C252" s="27062" t="n"/>
      <x:c r="D252" s="27062" t="n"/>
      <x:c r="E252" s="27062" t="n"/>
      <x:c r="F252" s="27062" t="n"/>
      <x:c r="G252" s="27062" t="n"/>
      <x:c r="H252" s="27062" t="n"/>
    </x:row>
    <x:row r="253" s="496" customFormat="1" ht="15.75" customHeight="1">
      <x:c r="A253" s="27062" t="n"/>
      <x:c r="B253" s="27062" t="n"/>
      <x:c r="C253" s="27062" t="n"/>
      <x:c r="D253" s="27062" t="n"/>
      <x:c r="E253" s="27062" t="n"/>
      <x:c r="F253" s="27062" t="n"/>
      <x:c r="G253" s="27062" t="n"/>
      <x:c r="H253" s="27062" t="n"/>
    </x:row>
    <x:row r="254" s="496" customFormat="1" ht="15.75" customHeight="1">
      <x:c r="A254" s="27062" t="n"/>
      <x:c r="B254" s="27062" t="n"/>
      <x:c r="C254" s="27062" t="n"/>
      <x:c r="D254" s="27062" t="n"/>
      <x:c r="E254" s="27062" t="n"/>
      <x:c r="F254" s="27062" t="n"/>
      <x:c r="G254" s="27062" t="n"/>
      <x:c r="H254" s="27062" t="n"/>
    </x:row>
    <x:row r="255" s="496" customFormat="1" ht="15.75" customHeight="1">
      <x:c r="A255" s="27062" t="n"/>
      <x:c r="B255" s="27062" t="n"/>
      <x:c r="C255" s="27062" t="n"/>
      <x:c r="D255" s="27062" t="n"/>
      <x:c r="E255" s="27062" t="n"/>
      <x:c r="F255" s="27062" t="n"/>
      <x:c r="G255" s="27062" t="n"/>
      <x:c r="H255" s="27062" t="n"/>
    </x:row>
    <x:row r="256" s="496" customFormat="1" ht="15.75" customHeight="1">
      <x:c r="A256" s="27062" t="n"/>
      <x:c r="B256" s="27062" t="n"/>
      <x:c r="C256" s="27062" t="n"/>
      <x:c r="D256" s="27062" t="n"/>
      <x:c r="E256" s="27062" t="n"/>
      <x:c r="F256" s="27062" t="n"/>
      <x:c r="G256" s="27062" t="n"/>
      <x:c r="H256" s="27062" t="n"/>
    </x:row>
    <x:row r="257" s="496" customFormat="1" ht="15.75" customHeight="1">
      <x:c r="A257" s="27062" t="n"/>
      <x:c r="B257" s="27062" t="n"/>
      <x:c r="C257" s="27062" t="n"/>
      <x:c r="D257" s="27062" t="n"/>
      <x:c r="E257" s="27062" t="n"/>
      <x:c r="F257" s="27062" t="n"/>
      <x:c r="G257" s="27062" t="n"/>
      <x:c r="H257" s="27062" t="n"/>
    </x:row>
    <x:row r="258" s="496" customFormat="1" ht="15.75" customHeight="1">
      <x:c r="A258" s="27062" t="n"/>
      <x:c r="B258" s="27062" t="n"/>
      <x:c r="C258" s="27062" t="n"/>
      <x:c r="D258" s="27062" t="n"/>
      <x:c r="E258" s="27062" t="n"/>
      <x:c r="F258" s="27062" t="n"/>
      <x:c r="G258" s="27062" t="n"/>
      <x:c r="H258" s="27062" t="n"/>
    </x:row>
    <x:row r="259" s="496" customFormat="1" ht="15.75" customHeight="1">
      <x:c r="A259" s="27062" t="n"/>
      <x:c r="B259" s="27062" t="n"/>
      <x:c r="C259" s="27062" t="n"/>
      <x:c r="D259" s="27062" t="n"/>
      <x:c r="E259" s="27062" t="n"/>
      <x:c r="F259" s="27062" t="n"/>
      <x:c r="G259" s="27062" t="n"/>
      <x:c r="H259" s="27062" t="n"/>
    </x:row>
    <x:row r="260" s="496" customFormat="1" ht="15.75" customHeight="1">
      <x:c r="A260" s="27062" t="n"/>
      <x:c r="B260" s="27062" t="n"/>
      <x:c r="C260" s="27062" t="n"/>
      <x:c r="D260" s="27062" t="n"/>
      <x:c r="E260" s="27062" t="n"/>
      <x:c r="F260" s="27062" t="n"/>
      <x:c r="G260" s="27062" t="n"/>
      <x:c r="H260" s="27062" t="n"/>
    </x:row>
    <x:row r="261" s="496" customFormat="1" ht="15.75" customHeight="1">
      <x:c r="A261" s="27062" t="n"/>
      <x:c r="B261" s="27062" t="n"/>
      <x:c r="C261" s="27062" t="n"/>
      <x:c r="D261" s="27062" t="n"/>
      <x:c r="E261" s="27062" t="n"/>
      <x:c r="F261" s="27062" t="n"/>
      <x:c r="G261" s="27062" t="n"/>
      <x:c r="H261" s="27062" t="n"/>
    </x:row>
    <x:row r="262" s="496" customFormat="1" ht="15.75" customHeight="1">
      <x:c r="A262" s="27062" t="n"/>
      <x:c r="B262" s="27062" t="n"/>
      <x:c r="C262" s="27062" t="n"/>
      <x:c r="D262" s="27062" t="n"/>
      <x:c r="E262" s="27062" t="n"/>
      <x:c r="F262" s="27062" t="n"/>
      <x:c r="G262" s="27062" t="n"/>
      <x:c r="H262" s="27062" t="n"/>
    </x:row>
    <x:row r="263" s="496" customFormat="1" ht="15.75" customHeight="1">
      <x:c r="A263" s="27062" t="n"/>
      <x:c r="B263" s="27062" t="n"/>
      <x:c r="C263" s="27062" t="n"/>
      <x:c r="D263" s="27062" t="n"/>
      <x:c r="E263" s="27062" t="n"/>
      <x:c r="F263" s="27062" t="n"/>
      <x:c r="G263" s="27062" t="n"/>
      <x:c r="H263" s="27062" t="n"/>
    </x:row>
    <x:row r="264" s="496" customFormat="1" ht="15.75" customHeight="1">
      <x:c r="A264" s="27062" t="n"/>
      <x:c r="B264" s="27062" t="n"/>
      <x:c r="C264" s="27062" t="n"/>
      <x:c r="D264" s="27062" t="n"/>
      <x:c r="E264" s="27062" t="n"/>
      <x:c r="F264" s="27062" t="n"/>
      <x:c r="G264" s="27062" t="n"/>
      <x:c r="H264" s="27062" t="n"/>
    </x:row>
    <x:row r="265" s="496" customFormat="1" ht="15.75" customHeight="1">
      <x:c r="A265" s="27062" t="n"/>
      <x:c r="B265" s="27062" t="n"/>
      <x:c r="C265" s="27062" t="n"/>
      <x:c r="D265" s="27062" t="n"/>
      <x:c r="E265" s="27062" t="n"/>
      <x:c r="F265" s="27062" t="n"/>
      <x:c r="G265" s="27062" t="n"/>
      <x:c r="H265" s="27062" t="n"/>
    </x:row>
    <x:row r="266" s="496" customFormat="1" ht="15.75" customHeight="1">
      <x:c r="A266" s="27062" t="n"/>
      <x:c r="B266" s="27062" t="n"/>
      <x:c r="C266" s="27062" t="n"/>
      <x:c r="D266" s="27062" t="n"/>
      <x:c r="E266" s="27062" t="n"/>
      <x:c r="F266" s="27062" t="n"/>
      <x:c r="G266" s="27062" t="n"/>
      <x:c r="H266" s="27062" t="n"/>
    </x:row>
    <x:row r="267" s="496" customFormat="1" ht="15.75" customHeight="1">
      <x:c r="A267" s="27062" t="n"/>
      <x:c r="B267" s="27062" t="n"/>
      <x:c r="C267" s="27062" t="n"/>
      <x:c r="D267" s="27062" t="n"/>
      <x:c r="E267" s="27062" t="n"/>
      <x:c r="F267" s="27062" t="n"/>
      <x:c r="G267" s="27062" t="n"/>
      <x:c r="H267" s="27062" t="n"/>
    </x:row>
    <x:row r="268" s="496" customFormat="1" ht="15.75" customHeight="1">
      <x:c r="A268" s="27062" t="n"/>
      <x:c r="B268" s="27062" t="n"/>
      <x:c r="C268" s="27062" t="n"/>
      <x:c r="D268" s="27062" t="n"/>
      <x:c r="E268" s="27062" t="n"/>
      <x:c r="F268" s="27062" t="n"/>
      <x:c r="G268" s="27062" t="n"/>
      <x:c r="H268" s="27062" t="n"/>
    </x:row>
    <x:row r="269" s="496" customFormat="1" ht="15.75" customHeight="1">
      <x:c r="A269" s="27062" t="n"/>
      <x:c r="B269" s="27062" t="n"/>
      <x:c r="C269" s="27062" t="n"/>
      <x:c r="D269" s="27062" t="n"/>
      <x:c r="E269" s="27062" t="n"/>
      <x:c r="F269" s="27062" t="n"/>
      <x:c r="G269" s="27062" t="n"/>
      <x:c r="H269" s="27062" t="n"/>
    </x:row>
    <x:row r="270" s="496" customFormat="1" ht="15.75" customHeight="1">
      <x:c r="A270" s="27062" t="n"/>
      <x:c r="B270" s="27062" t="n"/>
      <x:c r="C270" s="27062" t="n"/>
      <x:c r="D270" s="27062" t="n"/>
      <x:c r="E270" s="27062" t="n"/>
      <x:c r="F270" s="27062" t="n"/>
      <x:c r="G270" s="27062" t="n"/>
      <x:c r="H270" s="27062" t="n"/>
    </x:row>
    <x:row r="271" s="496" customFormat="1" ht="15.75" customHeight="1">
      <x:c r="A271" s="27062" t="n"/>
      <x:c r="B271" s="27062" t="n"/>
      <x:c r="C271" s="27062" t="n"/>
      <x:c r="D271" s="27062" t="n"/>
      <x:c r="E271" s="27062" t="n"/>
      <x:c r="F271" s="27062" t="n"/>
      <x:c r="G271" s="27062" t="n"/>
      <x:c r="H271" s="27062" t="n"/>
    </x:row>
    <x:row r="272" s="496" customFormat="1" ht="15.75" customHeight="1">
      <x:c r="A272" s="27062" t="n"/>
      <x:c r="B272" s="27062" t="n"/>
      <x:c r="C272" s="27062" t="n"/>
      <x:c r="D272" s="27062" t="n"/>
      <x:c r="E272" s="27062" t="n"/>
      <x:c r="F272" s="27062" t="n"/>
      <x:c r="G272" s="27062" t="n"/>
      <x:c r="H272" s="27062" t="n"/>
    </x:row>
    <x:row r="273" s="496" customFormat="1" ht="15.75" customHeight="1">
      <x:c r="A273" s="27062" t="n"/>
      <x:c r="B273" s="27062" t="n"/>
      <x:c r="C273" s="27062" t="n"/>
      <x:c r="D273" s="27062" t="n"/>
      <x:c r="E273" s="27062" t="n"/>
      <x:c r="F273" s="27062" t="n"/>
      <x:c r="G273" s="27062" t="n"/>
      <x:c r="H273" s="27062" t="n"/>
    </x:row>
    <x:row r="274" s="496" customFormat="1" ht="15.75" customHeight="1">
      <x:c r="A274" s="27062" t="n"/>
      <x:c r="B274" s="27062" t="n"/>
      <x:c r="C274" s="27062" t="n"/>
      <x:c r="D274" s="27062" t="n"/>
      <x:c r="E274" s="27062" t="n"/>
      <x:c r="F274" s="27062" t="n"/>
      <x:c r="G274" s="27062" t="n"/>
      <x:c r="H274" s="27062" t="n"/>
    </x:row>
    <x:row r="275" s="496" customFormat="1" ht="15.75" customHeight="1">
      <x:c r="A275" s="27062" t="n"/>
      <x:c r="B275" s="27062" t="n"/>
      <x:c r="C275" s="27062" t="n"/>
      <x:c r="D275" s="27062" t="n"/>
      <x:c r="E275" s="27062" t="n"/>
      <x:c r="F275" s="27062" t="n"/>
      <x:c r="G275" s="27062" t="n"/>
      <x:c r="H275" s="27062" t="n"/>
    </x:row>
    <x:row r="276" s="496" customFormat="1" ht="15.75" customHeight="1">
      <x:c r="A276" s="27062" t="n"/>
      <x:c r="B276" s="27062" t="n"/>
      <x:c r="C276" s="27062" t="n"/>
      <x:c r="D276" s="27062" t="n"/>
      <x:c r="E276" s="27062" t="n"/>
      <x:c r="F276" s="27062" t="n"/>
      <x:c r="G276" s="27062" t="n"/>
      <x:c r="H276" s="27062" t="n"/>
    </x:row>
    <x:row r="277" s="496" customFormat="1" ht="15.75" customHeight="1">
      <x:c r="A277" s="27062" t="n"/>
      <x:c r="B277" s="27062" t="n"/>
      <x:c r="C277" s="27062" t="n"/>
      <x:c r="D277" s="27062" t="n"/>
      <x:c r="E277" s="27062" t="n"/>
      <x:c r="F277" s="27062" t="n"/>
      <x:c r="G277" s="27062" t="n"/>
      <x:c r="H277" s="27062" t="n"/>
    </x:row>
    <x:row r="278" s="496" customFormat="1" ht="15.75" customHeight="1">
      <x:c r="A278" s="27062" t="n"/>
      <x:c r="B278" s="27062" t="n"/>
      <x:c r="C278" s="27062" t="n"/>
      <x:c r="D278" s="27062" t="n"/>
      <x:c r="E278" s="27062" t="n"/>
      <x:c r="F278" s="27062" t="n"/>
      <x:c r="G278" s="27062" t="n"/>
      <x:c r="H278" s="27062" t="n"/>
    </x:row>
    <x:row r="279" s="496" customFormat="1" ht="15.75" customHeight="1">
      <x:c r="A279" s="27062" t="n"/>
      <x:c r="B279" s="27062" t="n"/>
      <x:c r="C279" s="27062" t="n"/>
      <x:c r="D279" s="27062" t="n"/>
      <x:c r="E279" s="27062" t="n"/>
      <x:c r="F279" s="27062" t="n"/>
      <x:c r="G279" s="27062" t="n"/>
      <x:c r="H279" s="27062" t="n"/>
    </x:row>
    <x:row r="280" s="496" customFormat="1" ht="15.75" customHeight="1">
      <x:c r="A280" s="27062" t="n"/>
      <x:c r="B280" s="27062" t="n"/>
      <x:c r="C280" s="27062" t="n"/>
      <x:c r="D280" s="27062" t="n"/>
      <x:c r="E280" s="27062" t="n"/>
      <x:c r="F280" s="27062" t="n"/>
      <x:c r="G280" s="27062" t="n"/>
      <x:c r="H280" s="27062" t="n"/>
    </x:row>
    <x:row r="281" s="496" customFormat="1" ht="15.75" customHeight="1">
      <x:c r="A281" s="27062" t="n"/>
      <x:c r="B281" s="27062" t="n"/>
      <x:c r="C281" s="27062" t="n"/>
      <x:c r="D281" s="27062" t="n"/>
      <x:c r="E281" s="27062" t="n"/>
      <x:c r="F281" s="27062" t="n"/>
      <x:c r="G281" s="27062" t="n"/>
      <x:c r="H281" s="27062" t="n"/>
    </x:row>
    <x:row r="282" s="496" customFormat="1" ht="15.75" customHeight="1">
      <x:c r="A282" s="27062" t="n"/>
      <x:c r="B282" s="27062" t="n"/>
      <x:c r="C282" s="27062" t="n"/>
      <x:c r="D282" s="27062" t="n"/>
      <x:c r="E282" s="27062" t="n"/>
      <x:c r="F282" s="27062" t="n"/>
      <x:c r="G282" s="27062" t="n"/>
      <x:c r="H282" s="27062" t="n"/>
    </x:row>
    <x:row r="283" s="496" customFormat="1" ht="15.75" customHeight="1">
      <x:c r="A283" s="27062" t="n"/>
      <x:c r="B283" s="27062" t="n"/>
      <x:c r="C283" s="27062" t="n"/>
      <x:c r="D283" s="27062" t="n"/>
      <x:c r="E283" s="27062" t="n"/>
      <x:c r="F283" s="27062" t="n"/>
      <x:c r="G283" s="27062" t="n"/>
      <x:c r="H283" s="27062" t="n"/>
    </x:row>
    <x:row r="284" s="496" customFormat="1" ht="15.75" customHeight="1">
      <x:c r="A284" s="27062" t="n"/>
      <x:c r="B284" s="27062" t="n"/>
      <x:c r="C284" s="27062" t="n"/>
      <x:c r="D284" s="27062" t="n"/>
      <x:c r="E284" s="27062" t="n"/>
      <x:c r="F284" s="27062" t="n"/>
      <x:c r="G284" s="27062" t="n"/>
      <x:c r="H284" s="27062" t="n"/>
    </x:row>
    <x:row r="285" s="496" customFormat="1" ht="15.75" customHeight="1">
      <x:c r="A285" s="27062" t="n"/>
      <x:c r="B285" s="27062" t="n"/>
      <x:c r="C285" s="27062" t="n"/>
      <x:c r="D285" s="27062" t="n"/>
      <x:c r="E285" s="27062" t="n"/>
      <x:c r="F285" s="27062" t="n"/>
      <x:c r="G285" s="27062" t="n"/>
      <x:c r="H285" s="27062" t="n"/>
    </x:row>
    <x:row r="286" s="496" customFormat="1" ht="15.75" customHeight="1">
      <x:c r="A286" s="27062" t="n"/>
      <x:c r="B286" s="27062" t="n"/>
      <x:c r="C286" s="27062" t="n"/>
      <x:c r="D286" s="27062" t="n"/>
      <x:c r="E286" s="27062" t="n"/>
      <x:c r="F286" s="27062" t="n"/>
      <x:c r="G286" s="27062" t="n"/>
      <x:c r="H286" s="27062" t="n"/>
    </x:row>
    <x:row r="287" s="496" customFormat="1" ht="15.75" customHeight="1">
      <x:c r="A287" s="27062" t="n"/>
      <x:c r="B287" s="27062" t="n"/>
      <x:c r="C287" s="27062" t="n"/>
      <x:c r="D287" s="27062" t="n"/>
      <x:c r="E287" s="27062" t="n"/>
      <x:c r="F287" s="27062" t="n"/>
      <x:c r="G287" s="27062" t="n"/>
      <x:c r="H287" s="27062" t="n"/>
    </x:row>
    <x:row r="288" s="496" customFormat="1" ht="15.75" customHeight="1">
      <x:c r="A288" s="27062" t="n"/>
      <x:c r="B288" s="27062" t="n"/>
      <x:c r="C288" s="27062" t="n"/>
      <x:c r="D288" s="27062" t="n"/>
      <x:c r="E288" s="27062" t="n"/>
      <x:c r="F288" s="27062" t="n"/>
      <x:c r="G288" s="27062" t="n"/>
      <x:c r="H288" s="27062" t="n"/>
    </x:row>
    <x:row r="289" s="496" customFormat="1" ht="15.75" customHeight="1">
      <x:c r="A289" s="27062" t="n"/>
      <x:c r="B289" s="27062" t="n"/>
      <x:c r="C289" s="27062" t="n"/>
      <x:c r="D289" s="27062" t="n"/>
      <x:c r="E289" s="27062" t="n"/>
      <x:c r="F289" s="27062" t="n"/>
      <x:c r="G289" s="27062" t="n"/>
      <x:c r="H289" s="27062" t="n"/>
    </x:row>
    <x:row r="290" s="496" customFormat="1" ht="15.75" customHeight="1">
      <x:c r="A290" s="27062" t="n"/>
      <x:c r="B290" s="27062" t="n"/>
      <x:c r="C290" s="27062" t="n"/>
      <x:c r="D290" s="27062" t="n"/>
      <x:c r="E290" s="27062" t="n"/>
      <x:c r="F290" s="27062" t="n"/>
      <x:c r="G290" s="27062" t="n"/>
      <x:c r="H290" s="27062" t="n"/>
    </x:row>
    <x:row r="291" s="496" customFormat="1" ht="15.75" customHeight="1">
      <x:c r="A291" s="27062" t="n"/>
      <x:c r="B291" s="27062" t="n"/>
      <x:c r="C291" s="27062" t="n"/>
      <x:c r="D291" s="27062" t="n"/>
      <x:c r="E291" s="27062" t="n"/>
      <x:c r="F291" s="27062" t="n"/>
      <x:c r="G291" s="27062" t="n"/>
      <x:c r="H291" s="27062" t="n"/>
    </x:row>
    <x:row r="292" s="496" customFormat="1" ht="15.75" customHeight="1">
      <x:c r="A292" s="27062" t="n"/>
      <x:c r="B292" s="27062" t="n"/>
      <x:c r="C292" s="27062" t="n"/>
      <x:c r="D292" s="27062" t="n"/>
      <x:c r="E292" s="27062" t="n"/>
      <x:c r="F292" s="27062" t="n"/>
      <x:c r="G292" s="27062" t="n"/>
      <x:c r="H292" s="27062" t="n"/>
    </x:row>
    <x:row r="293" s="496" customFormat="1" ht="15.75" customHeight="1">
      <x:c r="A293" s="27062" t="n"/>
      <x:c r="B293" s="27062" t="n"/>
      <x:c r="C293" s="27062" t="n"/>
      <x:c r="D293" s="27062" t="n"/>
      <x:c r="E293" s="27062" t="n"/>
      <x:c r="F293" s="27062" t="n"/>
      <x:c r="G293" s="27062" t="n"/>
      <x:c r="H293" s="27062" t="n"/>
    </x:row>
    <x:row r="294" s="496" customFormat="1" ht="15.75" customHeight="1">
      <x:c r="A294" s="27062" t="n"/>
      <x:c r="B294" s="27062" t="n"/>
      <x:c r="C294" s="27062" t="n"/>
      <x:c r="D294" s="27062" t="n"/>
      <x:c r="E294" s="27062" t="n"/>
      <x:c r="F294" s="27062" t="n"/>
      <x:c r="G294" s="27062" t="n"/>
      <x:c r="H294" s="27062" t="n"/>
    </x:row>
    <x:row r="295" s="496" customFormat="1" ht="15.75" customHeight="1">
      <x:c r="A295" s="27062" t="n"/>
      <x:c r="B295" s="27062" t="n"/>
      <x:c r="C295" s="27062" t="n"/>
      <x:c r="D295" s="27062" t="n"/>
      <x:c r="E295" s="27062" t="n"/>
      <x:c r="F295" s="27062" t="n"/>
      <x:c r="G295" s="27062" t="n"/>
      <x:c r="H295" s="27062" t="n"/>
    </x:row>
    <x:row r="296" s="496" customFormat="1" ht="15.75" customHeight="1">
      <x:c r="A296" s="27062" t="n"/>
      <x:c r="B296" s="27062" t="n"/>
      <x:c r="C296" s="27062" t="n"/>
      <x:c r="D296" s="27062" t="n"/>
      <x:c r="E296" s="27062" t="n"/>
      <x:c r="F296" s="27062" t="n"/>
      <x:c r="G296" s="27062" t="n"/>
      <x:c r="H296" s="27062" t="n"/>
    </x:row>
    <x:row r="297" s="496" customFormat="1" ht="15.75" customHeight="1">
      <x:c r="A297" s="27062" t="n"/>
      <x:c r="B297" s="27062" t="n"/>
      <x:c r="C297" s="27062" t="n"/>
      <x:c r="D297" s="27062" t="n"/>
      <x:c r="E297" s="27062" t="n"/>
      <x:c r="F297" s="27062" t="n"/>
      <x:c r="G297" s="27062" t="n"/>
      <x:c r="H297" s="27062" t="n"/>
    </x:row>
    <x:row r="298" s="496" customFormat="1" ht="15.75" customHeight="1">
      <x:c r="A298" s="27062" t="n"/>
      <x:c r="B298" s="27062" t="n"/>
      <x:c r="C298" s="27062" t="n"/>
      <x:c r="D298" s="27062" t="n"/>
      <x:c r="E298" s="27062" t="n"/>
      <x:c r="F298" s="27062" t="n"/>
      <x:c r="G298" s="27062" t="n"/>
      <x:c r="H298" s="27062" t="n"/>
    </x:row>
    <x:row r="299" s="496" customFormat="1" ht="15.75" customHeight="1">
      <x:c r="A299" s="27062" t="n"/>
      <x:c r="B299" s="27062" t="n"/>
      <x:c r="C299" s="27062" t="n"/>
      <x:c r="D299" s="27062" t="n"/>
      <x:c r="E299" s="27062" t="n"/>
      <x:c r="F299" s="27062" t="n"/>
      <x:c r="G299" s="27062" t="n"/>
      <x:c r="H299" s="27062" t="n"/>
    </x:row>
    <x:row r="300" s="496" customFormat="1" ht="15.75" customHeight="1">
      <x:c r="A300" s="27062" t="n"/>
      <x:c r="B300" s="27062" t="n"/>
      <x:c r="C300" s="27062" t="n"/>
      <x:c r="D300" s="27062" t="n"/>
      <x:c r="E300" s="27062" t="n"/>
      <x:c r="F300" s="27062" t="n"/>
      <x:c r="G300" s="27062" t="n"/>
      <x:c r="H300" s="27062" t="n"/>
    </x:row>
    <x:row r="301" s="496" customFormat="1" ht="15.75" customHeight="1">
      <x:c r="A301" s="27062" t="n"/>
      <x:c r="B301" s="27062" t="n"/>
      <x:c r="C301" s="27062" t="n"/>
      <x:c r="D301" s="27062" t="n"/>
      <x:c r="E301" s="27062" t="n"/>
      <x:c r="F301" s="27062" t="n"/>
      <x:c r="G301" s="27062" t="n"/>
      <x:c r="H301" s="27062" t="n"/>
    </x:row>
    <x:row r="302" s="496" customFormat="1" ht="15.75" customHeight="1">
      <x:c r="A302" s="27062" t="n"/>
      <x:c r="B302" s="27062" t="n"/>
      <x:c r="C302" s="27062" t="n"/>
      <x:c r="D302" s="27062" t="n"/>
      <x:c r="E302" s="27062" t="n"/>
      <x:c r="F302" s="27062" t="n"/>
      <x:c r="G302" s="27062" t="n"/>
      <x:c r="H302" s="27062" t="n"/>
    </x:row>
    <x:row r="303" s="496" customFormat="1" ht="15.75" customHeight="1">
      <x:c r="A303" s="27062" t="n"/>
      <x:c r="B303" s="27062" t="n"/>
      <x:c r="C303" s="27062" t="n"/>
      <x:c r="D303" s="27062" t="n"/>
      <x:c r="E303" s="27062" t="n"/>
      <x:c r="F303" s="27062" t="n"/>
      <x:c r="G303" s="27062" t="n"/>
      <x:c r="H303" s="27062" t="n"/>
    </x:row>
    <x:row r="304" s="496" customFormat="1" ht="15.75" customHeight="1">
      <x:c r="A304" s="27062" t="n"/>
      <x:c r="B304" s="27062" t="n"/>
      <x:c r="C304" s="27062" t="n"/>
      <x:c r="D304" s="27062" t="n"/>
      <x:c r="E304" s="27062" t="n"/>
      <x:c r="F304" s="27062" t="n"/>
      <x:c r="G304" s="27062" t="n"/>
      <x:c r="H304" s="27062" t="n"/>
    </x:row>
    <x:row r="305" s="496" customFormat="1" ht="15.75" customHeight="1">
      <x:c r="A305" s="27062" t="n"/>
      <x:c r="B305" s="27062" t="n"/>
      <x:c r="C305" s="27062" t="n"/>
      <x:c r="D305" s="27062" t="n"/>
      <x:c r="E305" s="27062" t="n"/>
      <x:c r="F305" s="27062" t="n"/>
      <x:c r="G305" s="27062" t="n"/>
      <x:c r="H305" s="27062" t="n"/>
    </x:row>
    <x:row r="306" s="496" customFormat="1" ht="15.75" customHeight="1">
      <x:c r="A306" s="27062" t="n"/>
      <x:c r="B306" s="27062" t="n"/>
      <x:c r="C306" s="27062" t="n"/>
      <x:c r="D306" s="27062" t="n"/>
      <x:c r="E306" s="27062" t="n"/>
      <x:c r="F306" s="27062" t="n"/>
      <x:c r="G306" s="27062" t="n"/>
      <x:c r="H306" s="27062" t="n"/>
    </x:row>
    <x:row r="307" s="496" customFormat="1" ht="15.75" customHeight="1">
      <x:c r="A307" s="27062" t="n"/>
      <x:c r="B307" s="27062" t="n"/>
      <x:c r="C307" s="27062" t="n"/>
      <x:c r="D307" s="27062" t="n"/>
      <x:c r="E307" s="27062" t="n"/>
      <x:c r="F307" s="27062" t="n"/>
      <x:c r="G307" s="27062" t="n"/>
      <x:c r="H307" s="27062" t="n"/>
    </x:row>
    <x:row r="308" s="496" customFormat="1" ht="15.75" customHeight="1">
      <x:c r="A308" s="27062" t="n"/>
      <x:c r="B308" s="27062" t="n"/>
      <x:c r="C308" s="27062" t="n"/>
      <x:c r="D308" s="27062" t="n"/>
      <x:c r="E308" s="27062" t="n"/>
      <x:c r="F308" s="27062" t="n"/>
      <x:c r="G308" s="27062" t="n"/>
      <x:c r="H308" s="27062" t="n"/>
    </x:row>
    <x:row r="309" s="496" customFormat="1" ht="15.75" customHeight="1">
      <x:c r="A309" s="27062" t="n"/>
      <x:c r="B309" s="27062" t="n"/>
      <x:c r="C309" s="27062" t="n"/>
      <x:c r="D309" s="27062" t="n"/>
      <x:c r="E309" s="27062" t="n"/>
      <x:c r="F309" s="27062" t="n"/>
      <x:c r="G309" s="27062" t="n"/>
      <x:c r="H309" s="27062" t="n"/>
    </x:row>
    <x:row r="310" s="496" customFormat="1" ht="15.75" customHeight="1">
      <x:c r="A310" s="27062" t="n"/>
      <x:c r="B310" s="27062" t="n"/>
      <x:c r="C310" s="27062" t="n"/>
      <x:c r="D310" s="27062" t="n"/>
      <x:c r="E310" s="27062" t="n"/>
      <x:c r="F310" s="27062" t="n"/>
      <x:c r="G310" s="27062" t="n"/>
      <x:c r="H310" s="27062" t="n"/>
    </x:row>
    <x:row r="311" s="496" customFormat="1" ht="15.75" customHeight="1">
      <x:c r="A311" s="27062" t="n"/>
      <x:c r="B311" s="27062" t="n"/>
      <x:c r="C311" s="27062" t="n"/>
      <x:c r="D311" s="27062" t="n"/>
      <x:c r="E311" s="27062" t="n"/>
      <x:c r="F311" s="27062" t="n"/>
      <x:c r="G311" s="27062" t="n"/>
      <x:c r="H311" s="27062" t="n"/>
    </x:row>
    <x:row r="312" s="496" customFormat="1" ht="15.75" customHeight="1">
      <x:c r="A312" s="27062" t="n"/>
      <x:c r="B312" s="27062" t="n"/>
      <x:c r="C312" s="27062" t="n"/>
      <x:c r="D312" s="27062" t="n"/>
      <x:c r="E312" s="27062" t="n"/>
      <x:c r="F312" s="27062" t="n"/>
      <x:c r="G312" s="27062" t="n"/>
      <x:c r="H312" s="27062" t="n"/>
    </x:row>
    <x:row r="313" s="496" customFormat="1" ht="15.75" customHeight="1">
      <x:c r="A313" s="27062" t="n"/>
      <x:c r="B313" s="27062" t="n"/>
      <x:c r="C313" s="27062" t="n"/>
      <x:c r="D313" s="27062" t="n"/>
      <x:c r="E313" s="27062" t="n"/>
      <x:c r="F313" s="27062" t="n"/>
      <x:c r="G313" s="27062" t="n"/>
      <x:c r="H313" s="27062" t="n"/>
    </x:row>
    <x:row r="314" s="496" customFormat="1" ht="15.75" customHeight="1">
      <x:c r="A314" s="27062" t="n"/>
      <x:c r="B314" s="27062" t="n"/>
      <x:c r="C314" s="27062" t="n"/>
      <x:c r="D314" s="27062" t="n"/>
      <x:c r="E314" s="27062" t="n"/>
      <x:c r="F314" s="27062" t="n"/>
      <x:c r="G314" s="27062" t="n"/>
      <x:c r="H314" s="27062" t="n"/>
    </x:row>
    <x:row r="315" s="496" customFormat="1" ht="15.75" customHeight="1">
      <x:c r="A315" s="27062" t="n"/>
      <x:c r="B315" s="27062" t="n"/>
      <x:c r="C315" s="27062" t="n"/>
      <x:c r="D315" s="27062" t="n"/>
      <x:c r="E315" s="27062" t="n"/>
      <x:c r="F315" s="27062" t="n"/>
      <x:c r="G315" s="27062" t="n"/>
      <x:c r="H315" s="27062" t="n"/>
    </x:row>
    <x:row r="316" s="496" customFormat="1" ht="15.75" customHeight="1">
      <x:c r="A316" s="27062" t="n"/>
      <x:c r="B316" s="27062" t="n"/>
      <x:c r="C316" s="27062" t="n"/>
      <x:c r="D316" s="27062" t="n"/>
      <x:c r="E316" s="27062" t="n"/>
      <x:c r="F316" s="27062" t="n"/>
      <x:c r="G316" s="27062" t="n"/>
      <x:c r="H316" s="27062" t="n"/>
    </x:row>
    <x:row r="317" s="496" customFormat="1" ht="15.75" customHeight="1">
      <x:c r="A317" s="27062" t="n"/>
      <x:c r="B317" s="27062" t="n"/>
      <x:c r="C317" s="27062" t="n"/>
      <x:c r="D317" s="27062" t="n"/>
      <x:c r="E317" s="27062" t="n"/>
      <x:c r="F317" s="27062" t="n"/>
      <x:c r="G317" s="27062" t="n"/>
      <x:c r="H317" s="27062" t="n"/>
    </x:row>
    <x:row r="318" s="496" customFormat="1" ht="15.75" customHeight="1">
      <x:c r="A318" s="27062" t="n"/>
      <x:c r="B318" s="27062" t="n"/>
      <x:c r="C318" s="27062" t="n"/>
      <x:c r="D318" s="27062" t="n"/>
      <x:c r="E318" s="27062" t="n"/>
      <x:c r="F318" s="27062" t="n"/>
      <x:c r="G318" s="27062" t="n"/>
      <x:c r="H318" s="27062" t="n"/>
    </x:row>
    <x:row r="319" s="496" customFormat="1" ht="15.75" customHeight="1">
      <x:c r="A319" s="27062" t="n"/>
      <x:c r="B319" s="27062" t="n"/>
      <x:c r="C319" s="27062" t="n"/>
      <x:c r="D319" s="27062" t="n"/>
      <x:c r="E319" s="27062" t="n"/>
      <x:c r="F319" s="27062" t="n"/>
      <x:c r="G319" s="27062" t="n"/>
      <x:c r="H319" s="27062" t="n"/>
    </x:row>
    <x:row r="320" s="496" customFormat="1" ht="15.75" customHeight="1">
      <x:c r="A320" s="27062" t="n"/>
      <x:c r="B320" s="27062" t="n"/>
      <x:c r="C320" s="27062" t="n"/>
      <x:c r="D320" s="27062" t="n"/>
      <x:c r="E320" s="27062" t="n"/>
      <x:c r="F320" s="27062" t="n"/>
      <x:c r="G320" s="27062" t="n"/>
      <x:c r="H320" s="27062" t="n"/>
    </x:row>
    <x:row r="321" s="496" customFormat="1" ht="15.75" customHeight="1">
      <x:c r="A321" s="27062" t="n"/>
      <x:c r="B321" s="27062" t="n"/>
      <x:c r="C321" s="27062" t="n"/>
      <x:c r="D321" s="27062" t="n"/>
      <x:c r="E321" s="27062" t="n"/>
      <x:c r="F321" s="27062" t="n"/>
      <x:c r="G321" s="27062" t="n"/>
      <x:c r="H321" s="27062" t="n"/>
    </x:row>
    <x:row r="322" s="496" customFormat="1" ht="15.75" customHeight="1">
      <x:c r="A322" s="27062" t="n"/>
      <x:c r="B322" s="27062" t="n"/>
      <x:c r="C322" s="27062" t="n"/>
      <x:c r="D322" s="27062" t="n"/>
      <x:c r="E322" s="27062" t="n"/>
      <x:c r="F322" s="27062" t="n"/>
      <x:c r="G322" s="27062" t="n"/>
      <x:c r="H322" s="27062" t="n"/>
    </x:row>
    <x:row r="323" s="496" customFormat="1" ht="15.75" customHeight="1">
      <x:c r="A323" s="27062" t="n"/>
      <x:c r="B323" s="27062" t="n"/>
      <x:c r="C323" s="27062" t="n"/>
      <x:c r="D323" s="27062" t="n"/>
      <x:c r="E323" s="27062" t="n"/>
      <x:c r="F323" s="27062" t="n"/>
      <x:c r="G323" s="27062" t="n"/>
      <x:c r="H323" s="27062" t="n"/>
    </x:row>
    <x:row r="324" s="496" customFormat="1" ht="15.75" customHeight="1">
      <x:c r="A324" s="27062" t="n"/>
      <x:c r="B324" s="27062" t="n"/>
      <x:c r="C324" s="27062" t="n"/>
      <x:c r="D324" s="27062" t="n"/>
      <x:c r="E324" s="27062" t="n"/>
      <x:c r="F324" s="27062" t="n"/>
      <x:c r="G324" s="27062" t="n"/>
      <x:c r="H324" s="27062" t="n"/>
    </x:row>
    <x:row r="325" s="496" customFormat="1" ht="15.75" customHeight="1">
      <x:c r="A325" s="27062" t="n"/>
      <x:c r="B325" s="27062" t="n"/>
      <x:c r="C325" s="27062" t="n"/>
      <x:c r="D325" s="27062" t="n"/>
      <x:c r="E325" s="27062" t="n"/>
      <x:c r="F325" s="27062" t="n"/>
      <x:c r="G325" s="27062" t="n"/>
      <x:c r="H325" s="27062" t="n"/>
    </x:row>
    <x:row r="326" s="496" customFormat="1" ht="15.75" customHeight="1">
      <x:c r="A326" s="27062" t="n"/>
      <x:c r="B326" s="27062" t="n"/>
      <x:c r="C326" s="27062" t="n"/>
      <x:c r="D326" s="27062" t="n"/>
      <x:c r="E326" s="27062" t="n"/>
      <x:c r="F326" s="27062" t="n"/>
      <x:c r="G326" s="27062" t="n"/>
      <x:c r="H326" s="27062" t="n"/>
    </x:row>
    <x:row r="327" s="496" customFormat="1" ht="15.75" customHeight="1">
      <x:c r="A327" s="27062" t="n"/>
      <x:c r="B327" s="27062" t="n"/>
      <x:c r="C327" s="27062" t="n"/>
      <x:c r="D327" s="27062" t="n"/>
      <x:c r="E327" s="27062" t="n"/>
      <x:c r="F327" s="27062" t="n"/>
      <x:c r="G327" s="27062" t="n"/>
      <x:c r="H327" s="27062" t="n"/>
    </x:row>
    <x:row r="328" s="496" customFormat="1" ht="15.75" customHeight="1">
      <x:c r="A328" s="27062" t="n"/>
      <x:c r="B328" s="27062" t="n"/>
      <x:c r="C328" s="27062" t="n"/>
      <x:c r="D328" s="27062" t="n"/>
      <x:c r="E328" s="27062" t="n"/>
      <x:c r="F328" s="27062" t="n"/>
      <x:c r="G328" s="27062" t="n"/>
      <x:c r="H328" s="27062" t="n"/>
    </x:row>
    <x:row r="329" s="496" customFormat="1" ht="15.75" customHeight="1">
      <x:c r="A329" s="27062" t="n"/>
      <x:c r="B329" s="27062" t="n"/>
      <x:c r="C329" s="27062" t="n"/>
      <x:c r="D329" s="27062" t="n"/>
      <x:c r="E329" s="27062" t="n"/>
      <x:c r="F329" s="27062" t="n"/>
      <x:c r="G329" s="27062" t="n"/>
      <x:c r="H329" s="27062" t="n"/>
    </x:row>
    <x:row r="330" s="496" customFormat="1" ht="15.75" customHeight="1">
      <x:c r="A330" s="27062" t="n"/>
      <x:c r="B330" s="27062" t="n"/>
      <x:c r="C330" s="27062" t="n"/>
      <x:c r="D330" s="27062" t="n"/>
      <x:c r="E330" s="27062" t="n"/>
      <x:c r="F330" s="27062" t="n"/>
      <x:c r="G330" s="27062" t="n"/>
      <x:c r="H330" s="27062" t="n"/>
    </x:row>
    <x:row r="331" s="496" customFormat="1" ht="15.75" customHeight="1">
      <x:c r="A331" s="27062" t="n"/>
      <x:c r="B331" s="27062" t="n"/>
      <x:c r="C331" s="27062" t="n"/>
      <x:c r="D331" s="27062" t="n"/>
      <x:c r="E331" s="27062" t="n"/>
      <x:c r="F331" s="27062" t="n"/>
      <x:c r="G331" s="27062" t="n"/>
      <x:c r="H331" s="27062" t="n"/>
    </x:row>
    <x:row r="332" s="496" customFormat="1" ht="15.75" customHeight="1">
      <x:c r="A332" s="27062" t="n"/>
      <x:c r="B332" s="27062" t="n"/>
      <x:c r="C332" s="27062" t="n"/>
      <x:c r="D332" s="27062" t="n"/>
      <x:c r="E332" s="27062" t="n"/>
      <x:c r="F332" s="27062" t="n"/>
      <x:c r="G332" s="27062" t="n"/>
      <x:c r="H332" s="27062" t="n"/>
    </x:row>
    <x:row r="333" s="496" customFormat="1" ht="15.75" customHeight="1">
      <x:c r="A333" s="27062" t="n"/>
      <x:c r="B333" s="27062" t="n"/>
      <x:c r="C333" s="27062" t="n"/>
      <x:c r="D333" s="27062" t="n"/>
      <x:c r="E333" s="27062" t="n"/>
      <x:c r="F333" s="27062" t="n"/>
      <x:c r="G333" s="27062" t="n"/>
      <x:c r="H333" s="27062" t="n"/>
    </x:row>
    <x:row r="334" s="496" customFormat="1" ht="15.75" customHeight="1">
      <x:c r="A334" s="27062" t="n"/>
      <x:c r="B334" s="27062" t="n"/>
      <x:c r="C334" s="27062" t="n"/>
      <x:c r="D334" s="27062" t="n"/>
      <x:c r="E334" s="27062" t="n"/>
      <x:c r="F334" s="27062" t="n"/>
      <x:c r="G334" s="27062" t="n"/>
      <x:c r="H334" s="27062" t="n"/>
    </x:row>
    <x:row r="335" s="496" customFormat="1" ht="15.75" customHeight="1">
      <x:c r="A335" s="27062" t="n"/>
      <x:c r="B335" s="27062" t="n"/>
      <x:c r="C335" s="27062" t="n"/>
      <x:c r="D335" s="27062" t="n"/>
      <x:c r="E335" s="27062" t="n"/>
      <x:c r="F335" s="27062" t="n"/>
      <x:c r="G335" s="27062" t="n"/>
      <x:c r="H335" s="27062" t="n"/>
    </x:row>
    <x:row r="336" s="496" customFormat="1" ht="15.75" customHeight="1">
      <x:c r="A336" s="27062" t="n"/>
      <x:c r="B336" s="27062" t="n"/>
      <x:c r="C336" s="27062" t="n"/>
      <x:c r="D336" s="27062" t="n"/>
      <x:c r="E336" s="27062" t="n"/>
      <x:c r="F336" s="27062" t="n"/>
      <x:c r="G336" s="27062" t="n"/>
      <x:c r="H336" s="27062" t="n"/>
    </x:row>
    <x:row r="337" s="496" customFormat="1" ht="15.75" customHeight="1">
      <x:c r="A337" s="27062" t="n"/>
      <x:c r="B337" s="27062" t="n"/>
      <x:c r="C337" s="27062" t="n"/>
      <x:c r="D337" s="27062" t="n"/>
      <x:c r="E337" s="27062" t="n"/>
      <x:c r="F337" s="27062" t="n"/>
      <x:c r="G337" s="27062" t="n"/>
      <x:c r="H337" s="27062" t="n"/>
    </x:row>
    <x:row r="338" s="496" customFormat="1" ht="15.75" customHeight="1">
      <x:c r="A338" s="27062" t="n"/>
      <x:c r="B338" s="27062" t="n"/>
      <x:c r="C338" s="27062" t="n"/>
      <x:c r="D338" s="27062" t="n"/>
      <x:c r="E338" s="27062" t="n"/>
      <x:c r="F338" s="27062" t="n"/>
      <x:c r="G338" s="27062" t="n"/>
      <x:c r="H338" s="27062" t="n"/>
    </x:row>
    <x:row r="339" s="496" customFormat="1" ht="15.75" customHeight="1">
      <x:c r="A339" s="27062" t="n"/>
      <x:c r="B339" s="27062" t="n"/>
      <x:c r="C339" s="27062" t="n"/>
      <x:c r="D339" s="27062" t="n"/>
      <x:c r="E339" s="27062" t="n"/>
      <x:c r="F339" s="27062" t="n"/>
      <x:c r="G339" s="27062" t="n"/>
      <x:c r="H339" s="27062" t="n"/>
    </x:row>
    <x:row r="340" s="496" customFormat="1" ht="15.75" customHeight="1">
      <x:c r="A340" s="27062" t="n"/>
      <x:c r="B340" s="27062" t="n"/>
      <x:c r="C340" s="27062" t="n"/>
      <x:c r="D340" s="27062" t="n"/>
      <x:c r="E340" s="27062" t="n"/>
      <x:c r="F340" s="27062" t="n"/>
      <x:c r="G340" s="27062" t="n"/>
      <x:c r="H340" s="27062" t="n"/>
    </x:row>
    <x:row r="341" s="496" customFormat="1" ht="15.75" customHeight="1">
      <x:c r="A341" s="27062" t="n"/>
      <x:c r="B341" s="27062" t="n"/>
      <x:c r="C341" s="27062" t="n"/>
      <x:c r="D341" s="27062" t="n"/>
      <x:c r="E341" s="27062" t="n"/>
      <x:c r="F341" s="27062" t="n"/>
      <x:c r="G341" s="27062" t="n"/>
      <x:c r="H341" s="27062" t="n"/>
    </x:row>
    <x:row r="342" s="496" customFormat="1" ht="15.75" customHeight="1">
      <x:c r="A342" s="27062" t="n"/>
      <x:c r="B342" s="27062" t="n"/>
      <x:c r="C342" s="27062" t="n"/>
      <x:c r="D342" s="27062" t="n"/>
      <x:c r="E342" s="27062" t="n"/>
      <x:c r="F342" s="27062" t="n"/>
      <x:c r="G342" s="27062" t="n"/>
      <x:c r="H342" s="27062" t="n"/>
    </x:row>
    <x:row r="343" s="496" customFormat="1" ht="15.75" customHeight="1">
      <x:c r="A343" s="27062" t="n"/>
      <x:c r="B343" s="27062" t="n"/>
      <x:c r="C343" s="27062" t="n"/>
      <x:c r="D343" s="27062" t="n"/>
      <x:c r="E343" s="27062" t="n"/>
      <x:c r="F343" s="27062" t="n"/>
      <x:c r="G343" s="27062" t="n"/>
      <x:c r="H343" s="27062" t="n"/>
    </x:row>
    <x:row r="344" s="496" customFormat="1" ht="15.75" customHeight="1">
      <x:c r="A344" s="27062" t="n"/>
      <x:c r="B344" s="27062" t="n"/>
      <x:c r="C344" s="27062" t="n"/>
      <x:c r="D344" s="27062" t="n"/>
      <x:c r="E344" s="27062" t="n"/>
      <x:c r="F344" s="27062" t="n"/>
      <x:c r="G344" s="27062" t="n"/>
      <x:c r="H344" s="27062" t="n"/>
    </x:row>
    <x:row r="345" s="496" customFormat="1" ht="15.75" customHeight="1">
      <x:c r="A345" s="27062" t="n"/>
      <x:c r="B345" s="27062" t="n"/>
      <x:c r="C345" s="27062" t="n"/>
      <x:c r="D345" s="27062" t="n"/>
      <x:c r="E345" s="27062" t="n"/>
      <x:c r="F345" s="27062" t="n"/>
      <x:c r="G345" s="27062" t="n"/>
      <x:c r="H345" s="27062" t="n"/>
    </x:row>
    <x:row r="346" s="496" customFormat="1" ht="15.75" customHeight="1">
      <x:c r="A346" s="27062" t="n"/>
      <x:c r="B346" s="27062" t="n"/>
      <x:c r="C346" s="27062" t="n"/>
      <x:c r="D346" s="27062" t="n"/>
      <x:c r="E346" s="27062" t="n"/>
      <x:c r="F346" s="27062" t="n"/>
      <x:c r="G346" s="27062" t="n"/>
      <x:c r="H346" s="27062" t="n"/>
    </x:row>
    <x:row r="347" s="496" customFormat="1" ht="15.75" customHeight="1">
      <x:c r="A347" s="27062" t="n"/>
      <x:c r="B347" s="27062" t="n"/>
      <x:c r="C347" s="27062" t="n"/>
      <x:c r="D347" s="27062" t="n"/>
      <x:c r="E347" s="27062" t="n"/>
      <x:c r="F347" s="27062" t="n"/>
      <x:c r="G347" s="27062" t="n"/>
      <x:c r="H347" s="27062" t="n"/>
    </x:row>
    <x:row r="348" s="496" customFormat="1" ht="15.75" customHeight="1">
      <x:c r="A348" s="27062" t="n"/>
      <x:c r="B348" s="27062" t="n"/>
      <x:c r="C348" s="27062" t="n"/>
      <x:c r="D348" s="27062" t="n"/>
      <x:c r="E348" s="27062" t="n"/>
      <x:c r="F348" s="27062" t="n"/>
      <x:c r="G348" s="27062" t="n"/>
      <x:c r="H348" s="27062" t="n"/>
    </x:row>
    <x:row r="349" s="496" customFormat="1" ht="15.75" customHeight="1">
      <x:c r="A349" s="27062" t="n"/>
      <x:c r="B349" s="27062" t="n"/>
      <x:c r="C349" s="27062" t="n"/>
      <x:c r="D349" s="27062" t="n"/>
      <x:c r="E349" s="27062" t="n"/>
      <x:c r="F349" s="27062" t="n"/>
      <x:c r="G349" s="27062" t="n"/>
      <x:c r="H349" s="27062" t="n"/>
    </x:row>
    <x:row r="350" s="496" customFormat="1" ht="15.75" customHeight="1">
      <x:c r="A350" s="27062" t="n"/>
      <x:c r="B350" s="27062" t="n"/>
      <x:c r="C350" s="27062" t="n"/>
      <x:c r="D350" s="27062" t="n"/>
      <x:c r="E350" s="27062" t="n"/>
      <x:c r="F350" s="27062" t="n"/>
      <x:c r="G350" s="27062" t="n"/>
      <x:c r="H350" s="27062" t="n"/>
    </x:row>
    <x:row r="351" s="496" customFormat="1" ht="15.75" customHeight="1">
      <x:c r="A351" s="27062" t="n"/>
      <x:c r="B351" s="27062" t="n"/>
      <x:c r="C351" s="27062" t="n"/>
      <x:c r="D351" s="27062" t="n"/>
      <x:c r="E351" s="27062" t="n"/>
      <x:c r="F351" s="27062" t="n"/>
      <x:c r="G351" s="27062" t="n"/>
      <x:c r="H351" s="27062" t="n"/>
    </x:row>
    <x:row r="352" s="496" customFormat="1" ht="15.75" customHeight="1">
      <x:c r="A352" s="27062" t="n"/>
      <x:c r="B352" s="27062" t="n"/>
      <x:c r="C352" s="27062" t="n"/>
      <x:c r="D352" s="27062" t="n"/>
      <x:c r="E352" s="27062" t="n"/>
      <x:c r="F352" s="27062" t="n"/>
      <x:c r="G352" s="27062" t="n"/>
      <x:c r="H352" s="27062" t="n"/>
    </x:row>
    <x:row r="353" s="496" customFormat="1" ht="15.75" customHeight="1">
      <x:c r="A353" s="27062" t="n"/>
      <x:c r="B353" s="27062" t="n"/>
      <x:c r="C353" s="27062" t="n"/>
      <x:c r="D353" s="27062" t="n"/>
      <x:c r="E353" s="27062" t="n"/>
      <x:c r="F353" s="27062" t="n"/>
      <x:c r="G353" s="27062" t="n"/>
      <x:c r="H353" s="27062" t="n"/>
    </x:row>
    <x:row r="354" s="496" customFormat="1" ht="15.75" customHeight="1">
      <x:c r="A354" s="27062" t="n"/>
      <x:c r="B354" s="27062" t="n"/>
      <x:c r="C354" s="27062" t="n"/>
      <x:c r="D354" s="27062" t="n"/>
      <x:c r="E354" s="27062" t="n"/>
      <x:c r="F354" s="27062" t="n"/>
      <x:c r="G354" s="27062" t="n"/>
      <x:c r="H354" s="27062" t="n"/>
    </x:row>
    <x:row r="355" s="496" customFormat="1" ht="15.75" customHeight="1">
      <x:c r="A355" s="27062" t="n"/>
      <x:c r="B355" s="27062" t="n"/>
      <x:c r="C355" s="27062" t="n"/>
      <x:c r="D355" s="27062" t="n"/>
      <x:c r="E355" s="27062" t="n"/>
      <x:c r="F355" s="27062" t="n"/>
      <x:c r="G355" s="27062" t="n"/>
      <x:c r="H355" s="27062" t="n"/>
    </x:row>
    <x:row r="356" s="496" customFormat="1" ht="15.75" customHeight="1">
      <x:c r="A356" s="27062" t="n"/>
      <x:c r="B356" s="27062" t="n"/>
      <x:c r="C356" s="27062" t="n"/>
      <x:c r="D356" s="27062" t="n"/>
      <x:c r="E356" s="27062" t="n"/>
      <x:c r="F356" s="27062" t="n"/>
      <x:c r="G356" s="27062" t="n"/>
      <x:c r="H356" s="27062" t="n"/>
    </x:row>
    <x:row r="357" s="496" customFormat="1" ht="15.75" customHeight="1">
      <x:c r="A357" s="27062" t="n"/>
      <x:c r="B357" s="27062" t="n"/>
      <x:c r="C357" s="27062" t="n"/>
      <x:c r="D357" s="27062" t="n"/>
      <x:c r="E357" s="27062" t="n"/>
      <x:c r="F357" s="27062" t="n"/>
      <x:c r="G357" s="27062" t="n"/>
      <x:c r="H357" s="27062" t="n"/>
    </x:row>
    <x:row r="358" s="496" customFormat="1" ht="15.75" customHeight="1">
      <x:c r="A358" s="27062" t="n"/>
      <x:c r="B358" s="27062" t="n"/>
      <x:c r="C358" s="27062" t="n"/>
      <x:c r="D358" s="27062" t="n"/>
      <x:c r="E358" s="27062" t="n"/>
      <x:c r="F358" s="27062" t="n"/>
      <x:c r="G358" s="27062" t="n"/>
      <x:c r="H358" s="27062" t="n"/>
    </x:row>
    <x:row r="359" s="496" customFormat="1" ht="15.75" customHeight="1">
      <x:c r="A359" s="27062" t="n"/>
      <x:c r="B359" s="27062" t="n"/>
      <x:c r="C359" s="27062" t="n"/>
      <x:c r="D359" s="27062" t="n"/>
      <x:c r="E359" s="27062" t="n"/>
      <x:c r="F359" s="27062" t="n"/>
      <x:c r="G359" s="27062" t="n"/>
      <x:c r="H359" s="27062" t="n"/>
    </x:row>
    <x:row r="360" s="496" customFormat="1" ht="15.75" customHeight="1">
      <x:c r="A360" s="27062" t="n"/>
      <x:c r="B360" s="27062" t="n"/>
      <x:c r="C360" s="27062" t="n"/>
      <x:c r="D360" s="27062" t="n"/>
      <x:c r="E360" s="27062" t="n"/>
      <x:c r="F360" s="27062" t="n"/>
      <x:c r="G360" s="27062" t="n"/>
      <x:c r="H360" s="27062" t="n"/>
    </x:row>
    <x:row r="361" s="496" customFormat="1" ht="15.75" customHeight="1">
      <x:c r="A361" s="27062" t="n"/>
      <x:c r="B361" s="27062" t="n"/>
      <x:c r="C361" s="27062" t="n"/>
      <x:c r="D361" s="27062" t="n"/>
      <x:c r="E361" s="27062" t="n"/>
      <x:c r="F361" s="27062" t="n"/>
      <x:c r="G361" s="27062" t="n"/>
      <x:c r="H361" s="27062" t="n"/>
    </x:row>
    <x:row r="362" s="496" customFormat="1" ht="15.75" customHeight="1">
      <x:c r="A362" s="27062" t="n"/>
      <x:c r="B362" s="27062" t="n"/>
      <x:c r="C362" s="27062" t="n"/>
      <x:c r="D362" s="27062" t="n"/>
      <x:c r="E362" s="27062" t="n"/>
      <x:c r="F362" s="27062" t="n"/>
      <x:c r="G362" s="27062" t="n"/>
      <x:c r="H362" s="27062" t="n"/>
    </x:row>
    <x:row r="363" s="496" customFormat="1" ht="15.75" customHeight="1">
      <x:c r="A363" s="27062" t="n"/>
      <x:c r="B363" s="27062" t="n"/>
      <x:c r="C363" s="27062" t="n"/>
      <x:c r="D363" s="27062" t="n"/>
      <x:c r="E363" s="27062" t="n"/>
      <x:c r="F363" s="27062" t="n"/>
      <x:c r="G363" s="27062" t="n"/>
      <x:c r="H363" s="27062" t="n"/>
    </x:row>
    <x:row r="364" s="496" customFormat="1" ht="15.75" customHeight="1">
      <x:c r="A364" s="27062" t="n"/>
      <x:c r="B364" s="27062" t="n"/>
      <x:c r="C364" s="27062" t="n"/>
      <x:c r="D364" s="27062" t="n"/>
      <x:c r="E364" s="27062" t="n"/>
      <x:c r="F364" s="27062" t="n"/>
      <x:c r="G364" s="27062" t="n"/>
      <x:c r="H364" s="27062" t="n"/>
    </x:row>
    <x:row r="365" s="496" customFormat="1" ht="15.75" customHeight="1">
      <x:c r="A365" s="27062" t="n"/>
      <x:c r="B365" s="27062" t="n"/>
      <x:c r="C365" s="27062" t="n"/>
      <x:c r="D365" s="27062" t="n"/>
      <x:c r="E365" s="27062" t="n"/>
      <x:c r="F365" s="27062" t="n"/>
      <x:c r="G365" s="27062" t="n"/>
      <x:c r="H365" s="27062" t="n"/>
    </x:row>
    <x:row r="366" s="496" customFormat="1" ht="15.75" customHeight="1">
      <x:c r="A366" s="27062" t="n"/>
      <x:c r="B366" s="27062" t="n"/>
      <x:c r="C366" s="27062" t="n"/>
      <x:c r="D366" s="27062" t="n"/>
      <x:c r="E366" s="27062" t="n"/>
      <x:c r="F366" s="27062" t="n"/>
      <x:c r="G366" s="27062" t="n"/>
      <x:c r="H366" s="27062" t="n"/>
    </x:row>
    <x:row r="367" s="496" customFormat="1" ht="15.75" customHeight="1">
      <x:c r="A367" s="27062" t="n"/>
      <x:c r="B367" s="27062" t="n"/>
      <x:c r="C367" s="27062" t="n"/>
      <x:c r="D367" s="27062" t="n"/>
      <x:c r="E367" s="27062" t="n"/>
      <x:c r="F367" s="27062" t="n"/>
      <x:c r="G367" s="27062" t="n"/>
      <x:c r="H367" s="27062" t="n"/>
    </x:row>
    <x:row r="368" s="496" customFormat="1" ht="15.75" customHeight="1">
      <x:c r="A368" s="27062" t="n"/>
      <x:c r="B368" s="27062" t="n"/>
      <x:c r="C368" s="27062" t="n"/>
      <x:c r="D368" s="27062" t="n"/>
      <x:c r="E368" s="27062" t="n"/>
      <x:c r="F368" s="27062" t="n"/>
      <x:c r="G368" s="27062" t="n"/>
      <x:c r="H368" s="27062" t="n"/>
    </x:row>
    <x:row r="369" s="496" customFormat="1" ht="15.75" customHeight="1">
      <x:c r="A369" s="27062" t="n"/>
      <x:c r="B369" s="27062" t="n"/>
      <x:c r="C369" s="27062" t="n"/>
      <x:c r="D369" s="27062" t="n"/>
      <x:c r="E369" s="27062" t="n"/>
      <x:c r="F369" s="27062" t="n"/>
      <x:c r="G369" s="27062" t="n"/>
      <x:c r="H369" s="27062" t="n"/>
    </x:row>
    <x:row r="370" s="496" customFormat="1" ht="15.75" customHeight="1">
      <x:c r="A370" s="27062" t="n"/>
      <x:c r="B370" s="27062" t="n"/>
      <x:c r="C370" s="27062" t="n"/>
      <x:c r="D370" s="27062" t="n"/>
      <x:c r="E370" s="27062" t="n"/>
      <x:c r="F370" s="27062" t="n"/>
      <x:c r="G370" s="27062" t="n"/>
      <x:c r="H370" s="27062" t="n"/>
    </x:row>
    <x:row r="371" s="496" customFormat="1" ht="15.75" customHeight="1">
      <x:c r="A371" s="27062" t="n"/>
      <x:c r="B371" s="27062" t="n"/>
      <x:c r="C371" s="27062" t="n"/>
      <x:c r="D371" s="27062" t="n"/>
      <x:c r="E371" s="27062" t="n"/>
      <x:c r="F371" s="27062" t="n"/>
      <x:c r="G371" s="27062" t="n"/>
      <x:c r="H371" s="27062" t="n"/>
    </x:row>
    <x:row r="372" s="496" customFormat="1" ht="15.75" customHeight="1">
      <x:c r="A372" s="27062" t="n"/>
      <x:c r="B372" s="27062" t="n"/>
      <x:c r="C372" s="27062" t="n"/>
      <x:c r="D372" s="27062" t="n"/>
      <x:c r="E372" s="27062" t="n"/>
      <x:c r="F372" s="27062" t="n"/>
      <x:c r="G372" s="27062" t="n"/>
      <x:c r="H372" s="27062" t="n"/>
    </x:row>
    <x:row r="373" s="496" customFormat="1" ht="15.75" customHeight="1">
      <x:c r="A373" s="27062" t="n"/>
      <x:c r="B373" s="27062" t="n"/>
      <x:c r="C373" s="27062" t="n"/>
      <x:c r="D373" s="27062" t="n"/>
      <x:c r="E373" s="27062" t="n"/>
      <x:c r="F373" s="27062" t="n"/>
      <x:c r="G373" s="27062" t="n"/>
      <x:c r="H373" s="27062" t="n"/>
    </x:row>
    <x:row r="374" s="496" customFormat="1" ht="15.75" customHeight="1">
      <x:c r="A374" s="27062" t="n"/>
      <x:c r="B374" s="27062" t="n"/>
      <x:c r="C374" s="27062" t="n"/>
      <x:c r="D374" s="27062" t="n"/>
      <x:c r="E374" s="27062" t="n"/>
      <x:c r="F374" s="27062" t="n"/>
      <x:c r="G374" s="27062" t="n"/>
      <x:c r="H374" s="27062" t="n"/>
    </x:row>
    <x:row r="375" s="496" customFormat="1" ht="15.75" customHeight="1">
      <x:c r="A375" s="27062" t="n"/>
      <x:c r="B375" s="27062" t="n"/>
      <x:c r="C375" s="27062" t="n"/>
      <x:c r="D375" s="27062" t="n"/>
      <x:c r="E375" s="27062" t="n"/>
      <x:c r="F375" s="27062" t="n"/>
      <x:c r="G375" s="27062" t="n"/>
      <x:c r="H375" s="27062" t="n"/>
    </x:row>
    <x:row r="376" s="496" customFormat="1" ht="15.75" customHeight="1">
      <x:c r="A376" s="27062" t="n"/>
      <x:c r="B376" s="27062" t="n"/>
      <x:c r="C376" s="27062" t="n"/>
      <x:c r="D376" s="27062" t="n"/>
      <x:c r="E376" s="27062" t="n"/>
      <x:c r="F376" s="27062" t="n"/>
      <x:c r="G376" s="27062" t="n"/>
      <x:c r="H376" s="27062" t="n"/>
    </x:row>
    <x:row r="377" s="496" customFormat="1" ht="15.75" customHeight="1">
      <x:c r="A377" s="27062" t="n"/>
      <x:c r="B377" s="27062" t="n"/>
      <x:c r="C377" s="27062" t="n"/>
      <x:c r="D377" s="27062" t="n"/>
      <x:c r="E377" s="27062" t="n"/>
      <x:c r="F377" s="27062" t="n"/>
      <x:c r="G377" s="27062" t="n"/>
      <x:c r="H377" s="27062" t="n"/>
    </x:row>
    <x:row r="378" s="496" customFormat="1" ht="15.75" customHeight="1">
      <x:c r="A378" s="27062" t="n"/>
      <x:c r="B378" s="27062" t="n"/>
      <x:c r="C378" s="27062" t="n"/>
      <x:c r="D378" s="27062" t="n"/>
      <x:c r="E378" s="27062" t="n"/>
      <x:c r="F378" s="27062" t="n"/>
      <x:c r="G378" s="27062" t="n"/>
      <x:c r="H378" s="27062" t="n"/>
    </x:row>
    <x:row r="379" s="496" customFormat="1" ht="15.75" customHeight="1">
      <x:c r="A379" s="27062" t="n"/>
      <x:c r="B379" s="27062" t="n"/>
      <x:c r="C379" s="27062" t="n"/>
      <x:c r="D379" s="27062" t="n"/>
      <x:c r="E379" s="27062" t="n"/>
      <x:c r="F379" s="27062" t="n"/>
      <x:c r="G379" s="27062" t="n"/>
      <x:c r="H379" s="27062" t="n"/>
    </x:row>
    <x:row r="380" s="496" customFormat="1" ht="15.75" customHeight="1">
      <x:c r="A380" s="27062" t="n"/>
      <x:c r="B380" s="27062" t="n"/>
      <x:c r="C380" s="27062" t="n"/>
      <x:c r="D380" s="27062" t="n"/>
      <x:c r="E380" s="27062" t="n"/>
      <x:c r="F380" s="27062" t="n"/>
      <x:c r="G380" s="27062" t="n"/>
      <x:c r="H380" s="27062" t="n"/>
    </x:row>
    <x:row r="381" s="496" customFormat="1" ht="15.75" customHeight="1">
      <x:c r="A381" s="27062" t="n"/>
      <x:c r="B381" s="27062" t="n"/>
      <x:c r="C381" s="27062" t="n"/>
      <x:c r="D381" s="27062" t="n"/>
      <x:c r="E381" s="27062" t="n"/>
      <x:c r="F381" s="27062" t="n"/>
      <x:c r="G381" s="27062" t="n"/>
      <x:c r="H381" s="27062" t="n"/>
    </x:row>
    <x:row r="382" s="496" customFormat="1" ht="15.75" customHeight="1">
      <x:c r="A382" s="27062" t="n"/>
      <x:c r="B382" s="27062" t="n"/>
      <x:c r="C382" s="27062" t="n"/>
      <x:c r="D382" s="27062" t="n"/>
      <x:c r="E382" s="27062" t="n"/>
      <x:c r="F382" s="27062" t="n"/>
      <x:c r="G382" s="27062" t="n"/>
      <x:c r="H382" s="27062" t="n"/>
    </x:row>
    <x:row r="383" s="496" customFormat="1" ht="15.75" customHeight="1">
      <x:c r="A383" s="27062" t="n"/>
      <x:c r="B383" s="27062" t="n"/>
      <x:c r="C383" s="27062" t="n"/>
      <x:c r="D383" s="27062" t="n"/>
      <x:c r="E383" s="27062" t="n"/>
      <x:c r="F383" s="27062" t="n"/>
      <x:c r="G383" s="27062" t="n"/>
      <x:c r="H383" s="27062" t="n"/>
    </x:row>
    <x:row r="384" s="496" customFormat="1" ht="15.75" customHeight="1">
      <x:c r="A384" s="27062" t="n"/>
      <x:c r="B384" s="27062" t="n"/>
      <x:c r="C384" s="27062" t="n"/>
      <x:c r="D384" s="27062" t="n"/>
      <x:c r="E384" s="27062" t="n"/>
      <x:c r="F384" s="27062" t="n"/>
      <x:c r="G384" s="27062" t="n"/>
      <x:c r="H384" s="27062" t="n"/>
    </x:row>
    <x:row r="385" s="496" customFormat="1" ht="15.75" customHeight="1">
      <x:c r="A385" s="27062" t="n"/>
      <x:c r="B385" s="27062" t="n"/>
      <x:c r="C385" s="27062" t="n"/>
      <x:c r="D385" s="27062" t="n"/>
      <x:c r="E385" s="27062" t="n"/>
      <x:c r="F385" s="27062" t="n"/>
      <x:c r="G385" s="27062" t="n"/>
      <x:c r="H385" s="27062" t="n"/>
    </x:row>
    <x:row r="386" s="496" customFormat="1" ht="15.75" customHeight="1">
      <x:c r="A386" s="27062" t="n"/>
      <x:c r="B386" s="27062" t="n"/>
      <x:c r="C386" s="27062" t="n"/>
      <x:c r="D386" s="27062" t="n"/>
      <x:c r="E386" s="27062" t="n"/>
      <x:c r="F386" s="27062" t="n"/>
      <x:c r="G386" s="27062" t="n"/>
      <x:c r="H386" s="27062" t="n"/>
    </x:row>
    <x:row r="387" s="496" customFormat="1" ht="15.75" customHeight="1">
      <x:c r="A387" s="27062" t="n"/>
      <x:c r="B387" s="27062" t="n"/>
      <x:c r="C387" s="27062" t="n"/>
      <x:c r="D387" s="27062" t="n"/>
      <x:c r="E387" s="27062" t="n"/>
      <x:c r="F387" s="27062" t="n"/>
      <x:c r="G387" s="27062" t="n"/>
      <x:c r="H387" s="27062" t="n"/>
    </x:row>
    <x:row r="388" s="496" customFormat="1" ht="15.75" customHeight="1">
      <x:c r="A388" s="27062" t="n"/>
      <x:c r="B388" s="27062" t="n"/>
      <x:c r="C388" s="27062" t="n"/>
      <x:c r="D388" s="27062" t="n"/>
      <x:c r="E388" s="27062" t="n"/>
      <x:c r="F388" s="27062" t="n"/>
      <x:c r="G388" s="27062" t="n"/>
      <x:c r="H388" s="27062" t="n"/>
    </x:row>
    <x:row r="389" s="496" customFormat="1" ht="15.75" customHeight="1">
      <x:c r="A389" s="27062" t="n"/>
      <x:c r="B389" s="27062" t="n"/>
      <x:c r="C389" s="27062" t="n"/>
      <x:c r="D389" s="27062" t="n"/>
      <x:c r="E389" s="27062" t="n"/>
      <x:c r="F389" s="27062" t="n"/>
      <x:c r="G389" s="27062" t="n"/>
      <x:c r="H389" s="27062" t="n"/>
    </x:row>
    <x:row r="390" s="496" customFormat="1" ht="15.75" customHeight="1">
      <x:c r="A390" s="27062" t="n"/>
      <x:c r="B390" s="27062" t="n"/>
      <x:c r="C390" s="27062" t="n"/>
      <x:c r="D390" s="27062" t="n"/>
      <x:c r="E390" s="27062" t="n"/>
      <x:c r="F390" s="27062" t="n"/>
      <x:c r="G390" s="27062" t="n"/>
      <x:c r="H390" s="27062" t="n"/>
    </x:row>
    <x:row r="391" s="496" customFormat="1" ht="15.75" customHeight="1">
      <x:c r="A391" s="27062" t="n"/>
      <x:c r="B391" s="27062" t="n"/>
      <x:c r="C391" s="27062" t="n"/>
      <x:c r="D391" s="27062" t="n"/>
      <x:c r="E391" s="27062" t="n"/>
      <x:c r="F391" s="27062" t="n"/>
      <x:c r="G391" s="27062" t="n"/>
      <x:c r="H391" s="27062" t="n"/>
    </x:row>
    <x:row r="392" s="496" customFormat="1" ht="15.75" customHeight="1">
      <x:c r="A392" s="27062" t="n"/>
      <x:c r="B392" s="27062" t="n"/>
      <x:c r="C392" s="27062" t="n"/>
      <x:c r="D392" s="27062" t="n"/>
      <x:c r="E392" s="27062" t="n"/>
      <x:c r="F392" s="27062" t="n"/>
      <x:c r="G392" s="27062" t="n"/>
      <x:c r="H392" s="27062" t="n"/>
    </x:row>
    <x:row r="393" s="496" customFormat="1" ht="15.75" customHeight="1">
      <x:c r="A393" s="27062" t="n"/>
      <x:c r="B393" s="27062" t="n"/>
      <x:c r="C393" s="27062" t="n"/>
      <x:c r="D393" s="27062" t="n"/>
      <x:c r="E393" s="27062" t="n"/>
      <x:c r="F393" s="27062" t="n"/>
      <x:c r="G393" s="27062" t="n"/>
      <x:c r="H393" s="27062" t="n"/>
    </x:row>
    <x:row r="394" s="496" customFormat="1" ht="15.75" customHeight="1">
      <x:c r="A394" s="27062" t="n"/>
      <x:c r="B394" s="27062" t="n"/>
      <x:c r="C394" s="27062" t="n"/>
      <x:c r="D394" s="27062" t="n"/>
      <x:c r="E394" s="27062" t="n"/>
      <x:c r="F394" s="27062" t="n"/>
      <x:c r="G394" s="27062" t="n"/>
      <x:c r="H394" s="27062" t="n"/>
    </x:row>
    <x:row r="395" s="496" customFormat="1" ht="15.75" customHeight="1">
      <x:c r="A395" s="27062" t="n"/>
      <x:c r="B395" s="27062" t="n"/>
      <x:c r="C395" s="27062" t="n"/>
      <x:c r="D395" s="27062" t="n"/>
      <x:c r="E395" s="27062" t="n"/>
      <x:c r="F395" s="27062" t="n"/>
      <x:c r="G395" s="27062" t="n"/>
      <x:c r="H395" s="27062" t="n"/>
    </x:row>
    <x:row r="396" s="496" customFormat="1" ht="15.75" customHeight="1">
      <x:c r="A396" s="27062" t="n"/>
      <x:c r="B396" s="27062" t="n"/>
      <x:c r="C396" s="27062" t="n"/>
      <x:c r="D396" s="27062" t="n"/>
      <x:c r="E396" s="27062" t="n"/>
      <x:c r="F396" s="27062" t="n"/>
      <x:c r="G396" s="27062" t="n"/>
      <x:c r="H396" s="27062" t="n"/>
    </x:row>
    <x:row r="397" s="496" customFormat="1" ht="15.75" customHeight="1">
      <x:c r="A397" s="27062" t="n"/>
      <x:c r="B397" s="27062" t="n"/>
      <x:c r="C397" s="27062" t="n"/>
      <x:c r="D397" s="27062" t="n"/>
      <x:c r="E397" s="27062" t="n"/>
      <x:c r="F397" s="27062" t="n"/>
      <x:c r="G397" s="27062" t="n"/>
      <x:c r="H397" s="27062" t="n"/>
    </x:row>
    <x:row r="398" s="496" customFormat="1" ht="15.75" customHeight="1">
      <x:c r="A398" s="27062" t="n"/>
      <x:c r="B398" s="27062" t="n"/>
      <x:c r="C398" s="27062" t="n"/>
      <x:c r="D398" s="27062" t="n"/>
      <x:c r="E398" s="27062" t="n"/>
      <x:c r="F398" s="27062" t="n"/>
      <x:c r="G398" s="27062" t="n"/>
      <x:c r="H398" s="27062" t="n"/>
    </x:row>
    <x:row r="399" s="496" customFormat="1" ht="15.75" customHeight="1">
      <x:c r="A399" s="27062" t="n"/>
      <x:c r="B399" s="27062" t="n"/>
      <x:c r="C399" s="27062" t="n"/>
      <x:c r="D399" s="27062" t="n"/>
      <x:c r="E399" s="27062" t="n"/>
      <x:c r="F399" s="27062" t="n"/>
      <x:c r="G399" s="27062" t="n"/>
      <x:c r="H399" s="27062" t="n"/>
    </x:row>
    <x:row r="400" s="496" customFormat="1" ht="15.75" customHeight="1">
      <x:c r="A400" s="27062" t="n"/>
      <x:c r="B400" s="27062" t="n"/>
      <x:c r="C400" s="27062" t="n"/>
      <x:c r="D400" s="27062" t="n"/>
      <x:c r="E400" s="27062" t="n"/>
      <x:c r="F400" s="27062" t="n"/>
      <x:c r="G400" s="27062" t="n"/>
      <x:c r="H400" s="27062" t="n"/>
    </x:row>
    <x:row r="401" s="496" customFormat="1" ht="15.75" customHeight="1">
      <x:c r="A401" s="27062" t="n"/>
      <x:c r="B401" s="27062" t="n"/>
      <x:c r="C401" s="27062" t="n"/>
      <x:c r="D401" s="27062" t="n"/>
      <x:c r="E401" s="27062" t="n"/>
      <x:c r="F401" s="27062" t="n"/>
      <x:c r="G401" s="27062" t="n"/>
      <x:c r="H401" s="27062" t="n"/>
    </x:row>
    <x:row r="402" s="496" customFormat="1" ht="15.75" customHeight="1">
      <x:c r="A402" s="27062" t="n"/>
      <x:c r="B402" s="27062" t="n"/>
      <x:c r="C402" s="27062" t="n"/>
      <x:c r="D402" s="27062" t="n"/>
      <x:c r="E402" s="27062" t="n"/>
      <x:c r="F402" s="27062" t="n"/>
      <x:c r="G402" s="27062" t="n"/>
      <x:c r="H402" s="27062" t="n"/>
    </x:row>
    <x:row r="403" s="496" customFormat="1" ht="15.75" customHeight="1">
      <x:c r="A403" s="27062" t="n"/>
      <x:c r="B403" s="27062" t="n"/>
      <x:c r="C403" s="27062" t="n"/>
      <x:c r="D403" s="27062" t="n"/>
      <x:c r="E403" s="27062" t="n"/>
      <x:c r="F403" s="27062" t="n"/>
      <x:c r="G403" s="27062" t="n"/>
      <x:c r="H403" s="27062" t="n"/>
    </x:row>
    <x:row r="404" s="496" customFormat="1" ht="15.75" customHeight="1">
      <x:c r="A404" s="27062" t="n"/>
      <x:c r="B404" s="27062" t="n"/>
      <x:c r="C404" s="27062" t="n"/>
      <x:c r="D404" s="27062" t="n"/>
      <x:c r="E404" s="27062" t="n"/>
      <x:c r="F404" s="27062" t="n"/>
      <x:c r="G404" s="27062" t="n"/>
      <x:c r="H404" s="27062" t="n"/>
    </x:row>
    <x:row r="405" s="496" customFormat="1" ht="15.75" customHeight="1">
      <x:c r="A405" s="27062" t="n"/>
      <x:c r="B405" s="27062" t="n"/>
      <x:c r="C405" s="27062" t="n"/>
      <x:c r="D405" s="27062" t="n"/>
      <x:c r="E405" s="27062" t="n"/>
      <x:c r="F405" s="27062" t="n"/>
      <x:c r="G405" s="27062" t="n"/>
      <x:c r="H405" s="27062" t="n"/>
    </x:row>
    <x:row r="406" s="496" customFormat="1" ht="15.75" customHeight="1">
      <x:c r="A406" s="27062" t="n"/>
      <x:c r="B406" s="27062" t="n"/>
      <x:c r="C406" s="27062" t="n"/>
      <x:c r="D406" s="27062" t="n"/>
      <x:c r="E406" s="27062" t="n"/>
      <x:c r="F406" s="27062" t="n"/>
      <x:c r="G406" s="27062" t="n"/>
      <x:c r="H406" s="27062" t="n"/>
    </x:row>
    <x:row r="407" s="496" customFormat="1" ht="15.75" customHeight="1">
      <x:c r="A407" s="27062" t="n"/>
      <x:c r="B407" s="27062" t="n"/>
      <x:c r="C407" s="27062" t="n"/>
      <x:c r="D407" s="27062" t="n"/>
      <x:c r="E407" s="27062" t="n"/>
      <x:c r="F407" s="27062" t="n"/>
      <x:c r="G407" s="27062" t="n"/>
      <x:c r="H407" s="27062" t="n"/>
    </x:row>
    <x:row r="408" s="496" customFormat="1" ht="15.75" customHeight="1">
      <x:c r="A408" s="27062" t="n"/>
      <x:c r="B408" s="27062" t="n"/>
      <x:c r="C408" s="27062" t="n"/>
      <x:c r="D408" s="27062" t="n"/>
      <x:c r="E408" s="27062" t="n"/>
      <x:c r="F408" s="27062" t="n"/>
      <x:c r="G408" s="27062" t="n"/>
      <x:c r="H408" s="27062" t="n"/>
    </x:row>
    <x:row r="409" s="496" customFormat="1" ht="15.75" customHeight="1">
      <x:c r="A409" s="27062" t="n"/>
      <x:c r="B409" s="27062" t="n"/>
      <x:c r="C409" s="27062" t="n"/>
      <x:c r="D409" s="27062" t="n"/>
      <x:c r="E409" s="27062" t="n"/>
      <x:c r="F409" s="27062" t="n"/>
      <x:c r="G409" s="27062" t="n"/>
      <x:c r="H409" s="27062" t="n"/>
    </x:row>
    <x:row r="410" s="496" customFormat="1" ht="15.75" customHeight="1">
      <x:c r="A410" s="27062" t="n"/>
      <x:c r="B410" s="27062" t="n"/>
      <x:c r="C410" s="27062" t="n"/>
      <x:c r="D410" s="27062" t="n"/>
      <x:c r="E410" s="27062" t="n"/>
      <x:c r="F410" s="27062" t="n"/>
      <x:c r="G410" s="27062" t="n"/>
      <x:c r="H410" s="27062" t="n"/>
    </x:row>
    <x:row r="411" s="496" customFormat="1" ht="15.75" customHeight="1">
      <x:c r="A411" s="27062" t="n"/>
      <x:c r="B411" s="27062" t="n"/>
      <x:c r="C411" s="27062" t="n"/>
      <x:c r="D411" s="27062" t="n"/>
      <x:c r="E411" s="27062" t="n"/>
      <x:c r="F411" s="27062" t="n"/>
      <x:c r="G411" s="27062" t="n"/>
      <x:c r="H411" s="27062" t="n"/>
    </x:row>
    <x:row r="412" s="496" customFormat="1" ht="15.75" customHeight="1">
      <x:c r="A412" s="27062" t="n"/>
      <x:c r="B412" s="27062" t="n"/>
      <x:c r="C412" s="27062" t="n"/>
      <x:c r="D412" s="27062" t="n"/>
      <x:c r="E412" s="27062" t="n"/>
      <x:c r="F412" s="27062" t="n"/>
      <x:c r="G412" s="27062" t="n"/>
      <x:c r="H412" s="27062" t="n"/>
    </x:row>
    <x:row r="413" s="496" customFormat="1" ht="15.75" customHeight="1">
      <x:c r="A413" s="27062" t="n"/>
      <x:c r="B413" s="27062" t="n"/>
      <x:c r="C413" s="27062" t="n"/>
      <x:c r="D413" s="27062" t="n"/>
      <x:c r="E413" s="27062" t="n"/>
      <x:c r="F413" s="27062" t="n"/>
      <x:c r="G413" s="27062" t="n"/>
      <x:c r="H413" s="27062" t="n"/>
    </x:row>
    <x:row r="414" s="496" customFormat="1" ht="15.75" customHeight="1">
      <x:c r="A414" s="27062" t="n"/>
      <x:c r="B414" s="27062" t="n"/>
      <x:c r="C414" s="27062" t="n"/>
      <x:c r="D414" s="27062" t="n"/>
      <x:c r="E414" s="27062" t="n"/>
      <x:c r="F414" s="27062" t="n"/>
      <x:c r="G414" s="27062" t="n"/>
      <x:c r="H414" s="27062" t="n"/>
    </x:row>
    <x:row r="415" s="496" customFormat="1" ht="15.75" customHeight="1">
      <x:c r="A415" s="27062" t="n"/>
      <x:c r="B415" s="27062" t="n"/>
      <x:c r="C415" s="27062" t="n"/>
      <x:c r="D415" s="27062" t="n"/>
      <x:c r="E415" s="27062" t="n"/>
      <x:c r="F415" s="27062" t="n"/>
      <x:c r="G415" s="27062" t="n"/>
      <x:c r="H415" s="27062" t="n"/>
    </x:row>
    <x:row r="416" s="496" customFormat="1" ht="15.75" customHeight="1">
      <x:c r="A416" s="27062" t="n"/>
      <x:c r="B416" s="27062" t="n"/>
      <x:c r="C416" s="27062" t="n"/>
      <x:c r="D416" s="27062" t="n"/>
      <x:c r="E416" s="27062" t="n"/>
      <x:c r="F416" s="27062" t="n"/>
      <x:c r="G416" s="27062" t="n"/>
      <x:c r="H416" s="27062" t="n"/>
    </x:row>
    <x:row r="417" s="496" customFormat="1" ht="15.75" customHeight="1">
      <x:c r="A417" s="27062" t="n"/>
      <x:c r="B417" s="27062" t="n"/>
      <x:c r="C417" s="27062" t="n"/>
      <x:c r="D417" s="27062" t="n"/>
      <x:c r="E417" s="27062" t="n"/>
      <x:c r="F417" s="27062" t="n"/>
      <x:c r="G417" s="27062" t="n"/>
      <x:c r="H417" s="27062" t="n"/>
    </x:row>
    <x:row r="418" s="496" customFormat="1" ht="15.75" customHeight="1">
      <x:c r="A418" s="27062" t="n"/>
      <x:c r="B418" s="27062" t="n"/>
      <x:c r="C418" s="27062" t="n"/>
      <x:c r="D418" s="27062" t="n"/>
      <x:c r="E418" s="27062" t="n"/>
      <x:c r="F418" s="27062" t="n"/>
      <x:c r="G418" s="27062" t="n"/>
      <x:c r="H418" s="27062" t="n"/>
    </x:row>
    <x:row r="419" s="496" customFormat="1" ht="15.75" customHeight="1">
      <x:c r="A419" s="27062" t="n"/>
      <x:c r="B419" s="27062" t="n"/>
      <x:c r="C419" s="27062" t="n"/>
      <x:c r="D419" s="27062" t="n"/>
      <x:c r="E419" s="27062" t="n"/>
      <x:c r="F419" s="27062" t="n"/>
      <x:c r="G419" s="27062" t="n"/>
      <x:c r="H419" s="27062" t="n"/>
    </x:row>
    <x:row r="420" s="496" customFormat="1" ht="15.75" customHeight="1">
      <x:c r="A420" s="27062" t="n"/>
      <x:c r="B420" s="27062" t="n"/>
      <x:c r="C420" s="27062" t="n"/>
      <x:c r="D420" s="27062" t="n"/>
      <x:c r="E420" s="27062" t="n"/>
      <x:c r="F420" s="27062" t="n"/>
      <x:c r="G420" s="27062" t="n"/>
      <x:c r="H420" s="27062" t="n"/>
    </x:row>
    <x:row r="421" s="496" customFormat="1" ht="15.75" customHeight="1">
      <x:c r="A421" s="27062" t="n"/>
      <x:c r="B421" s="27062" t="n"/>
      <x:c r="C421" s="27062" t="n"/>
      <x:c r="D421" s="27062" t="n"/>
      <x:c r="E421" s="27062" t="n"/>
      <x:c r="F421" s="27062" t="n"/>
      <x:c r="G421" s="27062" t="n"/>
      <x:c r="H421" s="27062" t="n"/>
    </x:row>
    <x:row r="422" s="496" customFormat="1" ht="15.75" customHeight="1">
      <x:c r="A422" s="27062" t="n"/>
      <x:c r="B422" s="27062" t="n"/>
      <x:c r="C422" s="27062" t="n"/>
      <x:c r="D422" s="27062" t="n"/>
      <x:c r="E422" s="27062" t="n"/>
      <x:c r="F422" s="27062" t="n"/>
      <x:c r="G422" s="27062" t="n"/>
      <x:c r="H422" s="27062" t="n"/>
    </x:row>
    <x:row r="423" s="496" customFormat="1" ht="15.75" customHeight="1">
      <x:c r="A423" s="27062" t="n"/>
      <x:c r="B423" s="27062" t="n"/>
      <x:c r="C423" s="27062" t="n"/>
      <x:c r="D423" s="27062" t="n"/>
      <x:c r="E423" s="27062" t="n"/>
      <x:c r="F423" s="27062" t="n"/>
      <x:c r="G423" s="27062" t="n"/>
      <x:c r="H423" s="27062" t="n"/>
    </x:row>
    <x:row r="424" s="496" customFormat="1" ht="15.75" customHeight="1">
      <x:c r="A424" s="27062" t="n"/>
      <x:c r="B424" s="27062" t="n"/>
      <x:c r="C424" s="27062" t="n"/>
      <x:c r="D424" s="27062" t="n"/>
      <x:c r="E424" s="27062" t="n"/>
      <x:c r="F424" s="27062" t="n"/>
      <x:c r="G424" s="27062" t="n"/>
      <x:c r="H424" s="27062" t="n"/>
    </x:row>
    <x:row r="425" s="496" customFormat="1" ht="15.75" customHeight="1">
      <x:c r="A425" s="27062" t="n"/>
      <x:c r="B425" s="27062" t="n"/>
      <x:c r="C425" s="27062" t="n"/>
      <x:c r="D425" s="27062" t="n"/>
      <x:c r="E425" s="27062" t="n"/>
      <x:c r="F425" s="27062" t="n"/>
      <x:c r="G425" s="27062" t="n"/>
      <x:c r="H425" s="27062" t="n"/>
    </x:row>
    <x:row r="426" s="496" customFormat="1" ht="15.75" customHeight="1">
      <x:c r="A426" s="27062" t="n"/>
      <x:c r="B426" s="27062" t="n"/>
      <x:c r="C426" s="27062" t="n"/>
      <x:c r="D426" s="27062" t="n"/>
      <x:c r="E426" s="27062" t="n"/>
      <x:c r="F426" s="27062" t="n"/>
      <x:c r="G426" s="27062" t="n"/>
      <x:c r="H426" s="27062" t="n"/>
    </x:row>
    <x:row r="427" s="496" customFormat="1" ht="15.75" customHeight="1">
      <x:c r="A427" s="27062" t="n"/>
      <x:c r="B427" s="27062" t="n"/>
      <x:c r="C427" s="27062" t="n"/>
      <x:c r="D427" s="27062" t="n"/>
      <x:c r="E427" s="27062" t="n"/>
      <x:c r="F427" s="27062" t="n"/>
      <x:c r="G427" s="27062" t="n"/>
      <x:c r="H427" s="27062" t="n"/>
    </x:row>
    <x:row r="428" s="496" customFormat="1" ht="15.75" customHeight="1">
      <x:c r="A428" s="27062" t="n"/>
      <x:c r="B428" s="27062" t="n"/>
      <x:c r="C428" s="27062" t="n"/>
      <x:c r="D428" s="27062" t="n"/>
      <x:c r="E428" s="27062" t="n"/>
      <x:c r="F428" s="27062" t="n"/>
      <x:c r="G428" s="27062" t="n"/>
      <x:c r="H428" s="27062" t="n"/>
    </x:row>
    <x:row r="429" s="496" customFormat="1" ht="15.75" customHeight="1">
      <x:c r="A429" s="27062" t="n"/>
      <x:c r="B429" s="27062" t="n"/>
      <x:c r="C429" s="27062" t="n"/>
      <x:c r="D429" s="27062" t="n"/>
      <x:c r="E429" s="27062" t="n"/>
      <x:c r="F429" s="27062" t="n"/>
      <x:c r="G429" s="27062" t="n"/>
      <x:c r="H429" s="27062" t="n"/>
    </x:row>
    <x:row r="430" s="496" customFormat="1" ht="15.75" customHeight="1">
      <x:c r="A430" s="27062" t="n"/>
      <x:c r="B430" s="27062" t="n"/>
      <x:c r="C430" s="27062" t="n"/>
      <x:c r="D430" s="27062" t="n"/>
      <x:c r="E430" s="27062" t="n"/>
      <x:c r="F430" s="27062" t="n"/>
      <x:c r="G430" s="27062" t="n"/>
      <x:c r="H430" s="27062" t="n"/>
    </x:row>
    <x:row r="431" s="496" customFormat="1" ht="15.75" customHeight="1">
      <x:c r="A431" s="27062" t="n"/>
      <x:c r="B431" s="27062" t="n"/>
      <x:c r="C431" s="27062" t="n"/>
      <x:c r="D431" s="27062" t="n"/>
      <x:c r="E431" s="27062" t="n"/>
      <x:c r="F431" s="27062" t="n"/>
      <x:c r="G431" s="27062" t="n"/>
      <x:c r="H431" s="27062" t="n"/>
    </x:row>
    <x:row r="432" s="496" customFormat="1" ht="15.75" customHeight="1">
      <x:c r="A432" s="27062" t="n"/>
      <x:c r="B432" s="27062" t="n"/>
      <x:c r="C432" s="27062" t="n"/>
      <x:c r="D432" s="27062" t="n"/>
      <x:c r="E432" s="27062" t="n"/>
      <x:c r="F432" s="27062" t="n"/>
      <x:c r="G432" s="27062" t="n"/>
      <x:c r="H432" s="27062" t="n"/>
    </x:row>
    <x:row r="433" s="496" customFormat="1" ht="15.75" customHeight="1">
      <x:c r="A433" s="27062" t="n"/>
      <x:c r="B433" s="27062" t="n"/>
      <x:c r="C433" s="27062" t="n"/>
      <x:c r="D433" s="27062" t="n"/>
      <x:c r="E433" s="27062" t="n"/>
      <x:c r="F433" s="27062" t="n"/>
      <x:c r="G433" s="27062" t="n"/>
      <x:c r="H433" s="27062" t="n"/>
    </x:row>
    <x:row r="434" s="496" customFormat="1" ht="15.75" customHeight="1">
      <x:c r="A434" s="27062" t="n"/>
      <x:c r="B434" s="27062" t="n"/>
      <x:c r="C434" s="27062" t="n"/>
      <x:c r="D434" s="27062" t="n"/>
      <x:c r="E434" s="27062" t="n"/>
      <x:c r="F434" s="27062" t="n"/>
      <x:c r="G434" s="27062" t="n"/>
      <x:c r="H434" s="27062" t="n"/>
    </x:row>
    <x:row r="435" s="496" customFormat="1" ht="15.75" customHeight="1">
      <x:c r="A435" s="27062" t="n"/>
      <x:c r="B435" s="27062" t="n"/>
      <x:c r="C435" s="27062" t="n"/>
      <x:c r="D435" s="27062" t="n"/>
      <x:c r="E435" s="27062" t="n"/>
      <x:c r="F435" s="27062" t="n"/>
      <x:c r="G435" s="27062" t="n"/>
      <x:c r="H435" s="27062" t="n"/>
    </x:row>
    <x:row r="436" s="496" customFormat="1" ht="15.75" customHeight="1">
      <x:c r="A436" s="27062" t="n"/>
      <x:c r="B436" s="27062" t="n"/>
      <x:c r="C436" s="27062" t="n"/>
      <x:c r="D436" s="27062" t="n"/>
      <x:c r="E436" s="27062" t="n"/>
      <x:c r="F436" s="27062" t="n"/>
      <x:c r="G436" s="27062" t="n"/>
      <x:c r="H436" s="27062" t="n"/>
    </x:row>
    <x:row r="437" s="496" customFormat="1" ht="15.75" customHeight="1">
      <x:c r="A437" s="27062" t="n"/>
      <x:c r="B437" s="27062" t="n"/>
      <x:c r="C437" s="27062" t="n"/>
      <x:c r="D437" s="27062" t="n"/>
      <x:c r="E437" s="27062" t="n"/>
      <x:c r="F437" s="27062" t="n"/>
      <x:c r="G437" s="27062" t="n"/>
      <x:c r="H437" s="27062" t="n"/>
    </x:row>
    <x:row r="438" s="496" customFormat="1" ht="15.75" customHeight="1">
      <x:c r="A438" s="27062" t="n"/>
      <x:c r="B438" s="27062" t="n"/>
      <x:c r="C438" s="27062" t="n"/>
      <x:c r="D438" s="27062" t="n"/>
      <x:c r="E438" s="27062" t="n"/>
      <x:c r="F438" s="27062" t="n"/>
      <x:c r="G438" s="27062" t="n"/>
      <x:c r="H438" s="27062" t="n"/>
    </x:row>
    <x:row r="439" s="496" customFormat="1" ht="15.75" customHeight="1">
      <x:c r="A439" s="27062" t="n"/>
      <x:c r="B439" s="27062" t="n"/>
      <x:c r="C439" s="27062" t="n"/>
      <x:c r="D439" s="27062" t="n"/>
      <x:c r="E439" s="27062" t="n"/>
      <x:c r="F439" s="27062" t="n"/>
      <x:c r="G439" s="27062" t="n"/>
      <x:c r="H439" s="27062" t="n"/>
    </x:row>
    <x:row r="440" s="496" customFormat="1" ht="15.75" customHeight="1">
      <x:c r="A440" s="27062" t="n"/>
      <x:c r="B440" s="27062" t="n"/>
      <x:c r="C440" s="27062" t="n"/>
      <x:c r="D440" s="27062" t="n"/>
      <x:c r="E440" s="27062" t="n"/>
      <x:c r="F440" s="27062" t="n"/>
      <x:c r="G440" s="27062" t="n"/>
      <x:c r="H440" s="27062" t="n"/>
    </x:row>
    <x:row r="441" s="496" customFormat="1" ht="15.75" customHeight="1">
      <x:c r="A441" s="27062" t="n"/>
      <x:c r="B441" s="27062" t="n"/>
      <x:c r="C441" s="27062" t="n"/>
      <x:c r="D441" s="27062" t="n"/>
      <x:c r="E441" s="27062" t="n"/>
      <x:c r="F441" s="27062" t="n"/>
      <x:c r="G441" s="27062" t="n"/>
      <x:c r="H441" s="27062" t="n"/>
    </x:row>
    <x:row r="442" s="496" customFormat="1" ht="15.75" customHeight="1">
      <x:c r="A442" s="27062" t="n"/>
      <x:c r="B442" s="27062" t="n"/>
      <x:c r="C442" s="27062" t="n"/>
      <x:c r="D442" s="27062" t="n"/>
      <x:c r="E442" s="27062" t="n"/>
      <x:c r="F442" s="27062" t="n"/>
      <x:c r="G442" s="27062" t="n"/>
      <x:c r="H442" s="27062" t="n"/>
    </x:row>
    <x:row r="443" s="496" customFormat="1" ht="15.75" customHeight="1">
      <x:c r="A443" s="27062" t="n"/>
      <x:c r="B443" s="27062" t="n"/>
      <x:c r="C443" s="27062" t="n"/>
      <x:c r="D443" s="27062" t="n"/>
      <x:c r="E443" s="27062" t="n"/>
      <x:c r="F443" s="27062" t="n"/>
      <x:c r="G443" s="27062" t="n"/>
      <x:c r="H443" s="27062" t="n"/>
    </x:row>
    <x:row r="444" s="496" customFormat="1" ht="15.75" customHeight="1">
      <x:c r="A444" s="27062" t="n"/>
      <x:c r="B444" s="27062" t="n"/>
      <x:c r="C444" s="27062" t="n"/>
      <x:c r="D444" s="27062" t="n"/>
      <x:c r="E444" s="27062" t="n"/>
      <x:c r="F444" s="27062" t="n"/>
      <x:c r="G444" s="27062" t="n"/>
      <x:c r="H444" s="27062" t="n"/>
    </x:row>
    <x:row r="445" s="496" customFormat="1" ht="15.75" customHeight="1">
      <x:c r="A445" s="27062" t="n"/>
      <x:c r="B445" s="27062" t="n"/>
      <x:c r="C445" s="27062" t="n"/>
      <x:c r="D445" s="27062" t="n"/>
      <x:c r="E445" s="27062" t="n"/>
      <x:c r="F445" s="27062" t="n"/>
      <x:c r="G445" s="27062" t="n"/>
      <x:c r="H445" s="27062" t="n"/>
    </x:row>
    <x:row r="446" s="496" customFormat="1" ht="15.75" customHeight="1">
      <x:c r="A446" s="27062" t="n"/>
      <x:c r="B446" s="27062" t="n"/>
      <x:c r="C446" s="27062" t="n"/>
      <x:c r="D446" s="27062" t="n"/>
      <x:c r="E446" s="27062" t="n"/>
      <x:c r="F446" s="27062" t="n"/>
      <x:c r="G446" s="27062" t="n"/>
      <x:c r="H446" s="27062" t="n"/>
    </x:row>
    <x:row r="447" s="496" customFormat="1" ht="15.75" customHeight="1">
      <x:c r="A447" s="27062" t="n"/>
      <x:c r="B447" s="27062" t="n"/>
      <x:c r="C447" s="27062" t="n"/>
      <x:c r="D447" s="27062" t="n"/>
      <x:c r="E447" s="27062" t="n"/>
      <x:c r="F447" s="27062" t="n"/>
      <x:c r="G447" s="27062" t="n"/>
      <x:c r="H447" s="27062" t="n"/>
    </x:row>
    <x:row r="448" s="496" customFormat="1" ht="15.75" customHeight="1">
      <x:c r="A448" s="27062" t="n"/>
      <x:c r="B448" s="27062" t="n"/>
      <x:c r="C448" s="27062" t="n"/>
      <x:c r="D448" s="27062" t="n"/>
      <x:c r="E448" s="27062" t="n"/>
      <x:c r="F448" s="27062" t="n"/>
      <x:c r="G448" s="27062" t="n"/>
      <x:c r="H448" s="27062" t="n"/>
    </x:row>
    <x:row r="449" s="496" customFormat="1" ht="15.75" customHeight="1">
      <x:c r="A449" s="27062" t="n"/>
      <x:c r="B449" s="27062" t="n"/>
      <x:c r="C449" s="27062" t="n"/>
      <x:c r="D449" s="27062" t="n"/>
      <x:c r="E449" s="27062" t="n"/>
      <x:c r="F449" s="27062" t="n"/>
      <x:c r="G449" s="27062" t="n"/>
      <x:c r="H449" s="27062" t="n"/>
    </x:row>
    <x:row r="450" s="496" customFormat="1" ht="15.75" customHeight="1">
      <x:c r="A450" s="27062" t="n"/>
      <x:c r="B450" s="27062" t="n"/>
      <x:c r="C450" s="27062" t="n"/>
      <x:c r="D450" s="27062" t="n"/>
      <x:c r="E450" s="27062" t="n"/>
      <x:c r="F450" s="27062" t="n"/>
      <x:c r="G450" s="27062" t="n"/>
      <x:c r="H450" s="27062" t="n"/>
    </x:row>
    <x:row r="451" s="496" customFormat="1" ht="15.75" customHeight="1">
      <x:c r="A451" s="27062" t="n"/>
      <x:c r="B451" s="27062" t="n"/>
      <x:c r="C451" s="27062" t="n"/>
      <x:c r="D451" s="27062" t="n"/>
      <x:c r="E451" s="27062" t="n"/>
      <x:c r="F451" s="27062" t="n"/>
      <x:c r="G451" s="27062" t="n"/>
      <x:c r="H451" s="27062" t="n"/>
    </x:row>
    <x:row r="452" s="496" customFormat="1" ht="15.75" customHeight="1">
      <x:c r="A452" s="27062" t="n"/>
      <x:c r="B452" s="27062" t="n"/>
      <x:c r="C452" s="27062" t="n"/>
      <x:c r="D452" s="27062" t="n"/>
      <x:c r="E452" s="27062" t="n"/>
      <x:c r="F452" s="27062" t="n"/>
      <x:c r="G452" s="27062" t="n"/>
      <x:c r="H452" s="27062" t="n"/>
    </x:row>
    <x:row r="453" s="496" customFormat="1" ht="15.75" customHeight="1">
      <x:c r="A453" s="27062" t="n"/>
      <x:c r="B453" s="27062" t="n"/>
      <x:c r="C453" s="27062" t="n"/>
      <x:c r="D453" s="27062" t="n"/>
      <x:c r="E453" s="27062" t="n"/>
      <x:c r="F453" s="27062" t="n"/>
      <x:c r="G453" s="27062" t="n"/>
      <x:c r="H453" s="27062" t="n"/>
    </x:row>
    <x:row r="454" s="496" customFormat="1" ht="15.75" customHeight="1">
      <x:c r="A454" s="27062" t="n"/>
      <x:c r="B454" s="27062" t="n"/>
      <x:c r="C454" s="27062" t="n"/>
      <x:c r="D454" s="27062" t="n"/>
      <x:c r="E454" s="27062" t="n"/>
      <x:c r="F454" s="27062" t="n"/>
      <x:c r="G454" s="27062" t="n"/>
      <x:c r="H454" s="27062" t="n"/>
    </x:row>
    <x:row r="455" s="496" customFormat="1" ht="15.75" customHeight="1">
      <x:c r="A455" s="27062" t="n"/>
      <x:c r="B455" s="27062" t="n"/>
      <x:c r="C455" s="27062" t="n"/>
      <x:c r="D455" s="27062" t="n"/>
      <x:c r="E455" s="27062" t="n"/>
      <x:c r="F455" s="27062" t="n"/>
      <x:c r="G455" s="27062" t="n"/>
      <x:c r="H455" s="27062" t="n"/>
    </x:row>
    <x:row r="456" s="496" customFormat="1" ht="15.75" customHeight="1">
      <x:c r="A456" s="27062" t="n"/>
      <x:c r="B456" s="27062" t="n"/>
      <x:c r="C456" s="27062" t="n"/>
      <x:c r="D456" s="27062" t="n"/>
      <x:c r="E456" s="27062" t="n"/>
      <x:c r="F456" s="27062" t="n"/>
      <x:c r="G456" s="27062" t="n"/>
      <x:c r="H456" s="27062" t="n"/>
    </x:row>
    <x:row r="457" s="496" customFormat="1" ht="15.75" customHeight="1">
      <x:c r="A457" s="27062" t="n"/>
      <x:c r="B457" s="27062" t="n"/>
      <x:c r="C457" s="27062" t="n"/>
      <x:c r="D457" s="27062" t="n"/>
      <x:c r="E457" s="27062" t="n"/>
      <x:c r="F457" s="27062" t="n"/>
      <x:c r="G457" s="27062" t="n"/>
      <x:c r="H457" s="27062" t="n"/>
    </x:row>
    <x:row r="458" s="496" customFormat="1" ht="15.75" customHeight="1">
      <x:c r="A458" s="27062" t="n"/>
      <x:c r="B458" s="27062" t="n"/>
      <x:c r="C458" s="27062" t="n"/>
      <x:c r="D458" s="27062" t="n"/>
      <x:c r="E458" s="27062" t="n"/>
      <x:c r="F458" s="27062" t="n"/>
      <x:c r="G458" s="27062" t="n"/>
      <x:c r="H458" s="27062" t="n"/>
    </x:row>
    <x:row r="459" s="496" customFormat="1" ht="15.75" customHeight="1">
      <x:c r="A459" s="27062" t="n"/>
      <x:c r="B459" s="27062" t="n"/>
      <x:c r="C459" s="27062" t="n"/>
      <x:c r="D459" s="27062" t="n"/>
      <x:c r="E459" s="27062" t="n"/>
      <x:c r="F459" s="27062" t="n"/>
      <x:c r="G459" s="27062" t="n"/>
      <x:c r="H459" s="27062" t="n"/>
    </x:row>
    <x:row r="460" s="496" customFormat="1" ht="15.75" customHeight="1">
      <x:c r="A460" s="27062" t="n"/>
      <x:c r="B460" s="27062" t="n"/>
      <x:c r="C460" s="27062" t="n"/>
      <x:c r="D460" s="27062" t="n"/>
      <x:c r="E460" s="27062" t="n"/>
      <x:c r="F460" s="27062" t="n"/>
      <x:c r="G460" s="27062" t="n"/>
      <x:c r="H460" s="27062" t="n"/>
    </x:row>
    <x:row r="461" s="496" customFormat="1" ht="15.75" customHeight="1">
      <x:c r="A461" s="27062" t="n"/>
      <x:c r="B461" s="27062" t="n"/>
      <x:c r="C461" s="27062" t="n"/>
      <x:c r="D461" s="27062" t="n"/>
      <x:c r="E461" s="27062" t="n"/>
      <x:c r="F461" s="27062" t="n"/>
      <x:c r="G461" s="27062" t="n"/>
      <x:c r="H461" s="27062" t="n"/>
    </x:row>
    <x:row r="462" s="496" customFormat="1" ht="15.75" customHeight="1">
      <x:c r="A462" s="27062" t="n"/>
      <x:c r="B462" s="27062" t="n"/>
      <x:c r="C462" s="27062" t="n"/>
      <x:c r="D462" s="27062" t="n"/>
      <x:c r="E462" s="27062" t="n"/>
      <x:c r="F462" s="27062" t="n"/>
      <x:c r="G462" s="27062" t="n"/>
      <x:c r="H462" s="27062" t="n"/>
    </x:row>
    <x:row r="463" s="496" customFormat="1" ht="15.75" customHeight="1">
      <x:c r="A463" s="27062" t="n"/>
      <x:c r="B463" s="27062" t="n"/>
      <x:c r="C463" s="27062" t="n"/>
      <x:c r="D463" s="27062" t="n"/>
      <x:c r="E463" s="27062" t="n"/>
      <x:c r="F463" s="27062" t="n"/>
      <x:c r="G463" s="27062" t="n"/>
      <x:c r="H463" s="27062" t="n"/>
    </x:row>
    <x:row r="464" s="496" customFormat="1" ht="15.75" customHeight="1">
      <x:c r="A464" s="27062" t="n"/>
      <x:c r="B464" s="27062" t="n"/>
      <x:c r="C464" s="27062" t="n"/>
      <x:c r="D464" s="27062" t="n"/>
      <x:c r="E464" s="27062" t="n"/>
      <x:c r="F464" s="27062" t="n"/>
      <x:c r="G464" s="27062" t="n"/>
      <x:c r="H464" s="27062" t="n"/>
    </x:row>
    <x:row r="465" s="496" customFormat="1" ht="15.75" customHeight="1">
      <x:c r="A465" s="27062" t="n"/>
      <x:c r="B465" s="27062" t="n"/>
      <x:c r="C465" s="27062" t="n"/>
      <x:c r="D465" s="27062" t="n"/>
      <x:c r="E465" s="27062" t="n"/>
      <x:c r="F465" s="27062" t="n"/>
      <x:c r="G465" s="27062" t="n"/>
      <x:c r="H465" s="27062" t="n"/>
    </x:row>
    <x:row r="466" s="496" customFormat="1" ht="15.75" customHeight="1">
      <x:c r="A466" s="27062" t="n"/>
      <x:c r="B466" s="27062" t="n"/>
      <x:c r="C466" s="27062" t="n"/>
      <x:c r="D466" s="27062" t="n"/>
      <x:c r="E466" s="27062" t="n"/>
      <x:c r="F466" s="27062" t="n"/>
      <x:c r="G466" s="27062" t="n"/>
      <x:c r="H466" s="27062" t="n"/>
    </x:row>
    <x:row r="467" s="496" customFormat="1" ht="15.75" customHeight="1">
      <x:c r="A467" s="27062" t="n"/>
      <x:c r="B467" s="27062" t="n"/>
      <x:c r="C467" s="27062" t="n"/>
      <x:c r="D467" s="27062" t="n"/>
      <x:c r="E467" s="27062" t="n"/>
      <x:c r="F467" s="27062" t="n"/>
      <x:c r="G467" s="27062" t="n"/>
      <x:c r="H467" s="27062" t="n"/>
    </x:row>
    <x:row r="468" s="496" customFormat="1" ht="15.75" customHeight="1">
      <x:c r="A468" s="27062" t="n"/>
      <x:c r="B468" s="27062" t="n"/>
      <x:c r="C468" s="27062" t="n"/>
      <x:c r="D468" s="27062" t="n"/>
      <x:c r="E468" s="27062" t="n"/>
      <x:c r="F468" s="27062" t="n"/>
      <x:c r="G468" s="27062" t="n"/>
      <x:c r="H468" s="27062" t="n"/>
    </x:row>
    <x:row r="469" s="496" customFormat="1" ht="15.75" customHeight="1">
      <x:c r="A469" s="27062" t="n"/>
      <x:c r="B469" s="27062" t="n"/>
      <x:c r="C469" s="27062" t="n"/>
      <x:c r="D469" s="27062" t="n"/>
      <x:c r="E469" s="27062" t="n"/>
      <x:c r="F469" s="27062" t="n"/>
      <x:c r="G469" s="27062" t="n"/>
      <x:c r="H469" s="27062" t="n"/>
    </x:row>
    <x:row r="470" s="496" customFormat="1" ht="15.75" customHeight="1">
      <x:c r="A470" s="27062" t="n"/>
      <x:c r="B470" s="27062" t="n"/>
      <x:c r="C470" s="27062" t="n"/>
      <x:c r="D470" s="27062" t="n"/>
      <x:c r="E470" s="27062" t="n"/>
      <x:c r="F470" s="27062" t="n"/>
      <x:c r="G470" s="27062" t="n"/>
      <x:c r="H470" s="27062" t="n"/>
    </x:row>
    <x:row r="471" s="496" customFormat="1" ht="15.75" customHeight="1">
      <x:c r="A471" s="27062" t="n"/>
      <x:c r="B471" s="27062" t="n"/>
      <x:c r="C471" s="27062" t="n"/>
      <x:c r="D471" s="27062" t="n"/>
      <x:c r="E471" s="27062" t="n"/>
      <x:c r="F471" s="27062" t="n"/>
      <x:c r="G471" s="27062" t="n"/>
      <x:c r="H471" s="27062" t="n"/>
    </x:row>
    <x:row r="472" s="496" customFormat="1" ht="15.75" customHeight="1">
      <x:c r="A472" s="27062" t="n"/>
      <x:c r="B472" s="27062" t="n"/>
      <x:c r="C472" s="27062" t="n"/>
      <x:c r="D472" s="27062" t="n"/>
      <x:c r="E472" s="27062" t="n"/>
      <x:c r="F472" s="27062" t="n"/>
      <x:c r="G472" s="27062" t="n"/>
      <x:c r="H472" s="27062" t="n"/>
    </x:row>
    <x:row r="473" s="496" customFormat="1" ht="15.75" customHeight="1">
      <x:c r="A473" s="27062" t="n"/>
      <x:c r="B473" s="27062" t="n"/>
      <x:c r="C473" s="27062" t="n"/>
      <x:c r="D473" s="27062" t="n"/>
      <x:c r="E473" s="27062" t="n"/>
      <x:c r="F473" s="27062" t="n"/>
      <x:c r="G473" s="27062" t="n"/>
      <x:c r="H473" s="27062" t="n"/>
    </x:row>
    <x:row r="474" s="496" customFormat="1" ht="15.75" customHeight="1">
      <x:c r="A474" s="27062" t="n"/>
      <x:c r="B474" s="27062" t="n"/>
      <x:c r="C474" s="27062" t="n"/>
      <x:c r="D474" s="27062" t="n"/>
      <x:c r="E474" s="27062" t="n"/>
      <x:c r="F474" s="27062" t="n"/>
      <x:c r="G474" s="27062" t="n"/>
      <x:c r="H474" s="27062" t="n"/>
    </x:row>
    <x:row r="475" s="496" customFormat="1" ht="15.75" customHeight="1">
      <x:c r="A475" s="27062" t="n"/>
      <x:c r="B475" s="27062" t="n"/>
      <x:c r="C475" s="27062" t="n"/>
      <x:c r="D475" s="27062" t="n"/>
      <x:c r="E475" s="27062" t="n"/>
      <x:c r="F475" s="27062" t="n"/>
      <x:c r="G475" s="27062" t="n"/>
      <x:c r="H475" s="27062" t="n"/>
    </x:row>
    <x:row r="476" s="496" customFormat="1" ht="15.75" customHeight="1">
      <x:c r="A476" s="27062" t="n"/>
      <x:c r="B476" s="27062" t="n"/>
      <x:c r="C476" s="27062" t="n"/>
      <x:c r="D476" s="27062" t="n"/>
      <x:c r="E476" s="27062" t="n"/>
      <x:c r="F476" s="27062" t="n"/>
      <x:c r="G476" s="27062" t="n"/>
      <x:c r="H476" s="27062" t="n"/>
    </x:row>
    <x:row r="477" s="496" customFormat="1" ht="15.75" customHeight="1">
      <x:c r="A477" s="27062" t="n"/>
      <x:c r="B477" s="27062" t="n"/>
      <x:c r="C477" s="27062" t="n"/>
      <x:c r="D477" s="27062" t="n"/>
      <x:c r="E477" s="27062" t="n"/>
      <x:c r="F477" s="27062" t="n"/>
      <x:c r="G477" s="27062" t="n"/>
      <x:c r="H477" s="27062" t="n"/>
    </x:row>
    <x:row r="478" s="496" customFormat="1" ht="15.75" customHeight="1">
      <x:c r="A478" s="27062" t="n"/>
      <x:c r="B478" s="27062" t="n"/>
      <x:c r="C478" s="27062" t="n"/>
      <x:c r="D478" s="27062" t="n"/>
      <x:c r="E478" s="27062" t="n"/>
      <x:c r="F478" s="27062" t="n"/>
      <x:c r="G478" s="27062" t="n"/>
      <x:c r="H478" s="27062" t="n"/>
    </x:row>
    <x:row r="479" s="496" customFormat="1" ht="15.75" customHeight="1">
      <x:c r="A479" s="27062" t="n"/>
      <x:c r="B479" s="27062" t="n"/>
      <x:c r="C479" s="27062" t="n"/>
      <x:c r="D479" s="27062" t="n"/>
      <x:c r="E479" s="27062" t="n"/>
      <x:c r="F479" s="27062" t="n"/>
      <x:c r="G479" s="27062" t="n"/>
      <x:c r="H479" s="27062" t="n"/>
    </x:row>
    <x:row r="480" s="496" customFormat="1" ht="15.75" customHeight="1">
      <x:c r="A480" s="27062" t="n"/>
      <x:c r="B480" s="27062" t="n"/>
      <x:c r="C480" s="27062" t="n"/>
      <x:c r="D480" s="27062" t="n"/>
      <x:c r="E480" s="27062" t="n"/>
      <x:c r="F480" s="27062" t="n"/>
      <x:c r="G480" s="27062" t="n"/>
      <x:c r="H480" s="27062" t="n"/>
    </x:row>
    <x:row r="481" s="496" customFormat="1" ht="15.75" customHeight="1">
      <x:c r="A481" s="27062" t="n"/>
      <x:c r="B481" s="27062" t="n"/>
      <x:c r="C481" s="27062" t="n"/>
      <x:c r="D481" s="27062" t="n"/>
      <x:c r="E481" s="27062" t="n"/>
      <x:c r="F481" s="27062" t="n"/>
      <x:c r="G481" s="27062" t="n"/>
      <x:c r="H481" s="27062" t="n"/>
    </x:row>
    <x:row r="482" s="496" customFormat="1" ht="15.75" customHeight="1">
      <x:c r="A482" s="27062" t="n"/>
      <x:c r="B482" s="27062" t="n"/>
      <x:c r="C482" s="27062" t="n"/>
      <x:c r="D482" s="27062" t="n"/>
      <x:c r="E482" s="27062" t="n"/>
      <x:c r="F482" s="27062" t="n"/>
      <x:c r="G482" s="27062" t="n"/>
      <x:c r="H482" s="27062" t="n"/>
    </x:row>
    <x:row r="483" s="496" customFormat="1" ht="15.75" customHeight="1">
      <x:c r="A483" s="27062" t="n"/>
      <x:c r="B483" s="27062" t="n"/>
      <x:c r="C483" s="27062" t="n"/>
      <x:c r="D483" s="27062" t="n"/>
      <x:c r="E483" s="27062" t="n"/>
      <x:c r="F483" s="27062" t="n"/>
      <x:c r="G483" s="27062" t="n"/>
      <x:c r="H483" s="27062" t="n"/>
    </x:row>
    <x:row r="484" s="496" customFormat="1" ht="15.75" customHeight="1">
      <x:c r="A484" s="27062" t="n"/>
      <x:c r="B484" s="27062" t="n"/>
      <x:c r="C484" s="27062" t="n"/>
      <x:c r="D484" s="27062" t="n"/>
      <x:c r="E484" s="27062" t="n"/>
      <x:c r="F484" s="27062" t="n"/>
      <x:c r="G484" s="27062" t="n"/>
      <x:c r="H484" s="27062" t="n"/>
    </x:row>
    <x:row r="485" s="496" customFormat="1" ht="15.75" customHeight="1">
      <x:c r="A485" s="27062" t="n"/>
      <x:c r="B485" s="27062" t="n"/>
      <x:c r="C485" s="27062" t="n"/>
      <x:c r="D485" s="27062" t="n"/>
      <x:c r="E485" s="27062" t="n"/>
      <x:c r="F485" s="27062" t="n"/>
      <x:c r="G485" s="27062" t="n"/>
      <x:c r="H485" s="27062" t="n"/>
    </x:row>
    <x:row r="486" s="496" customFormat="1" ht="15.75" customHeight="1">
      <x:c r="A486" s="27062" t="n"/>
      <x:c r="B486" s="27062" t="n"/>
      <x:c r="C486" s="27062" t="n"/>
      <x:c r="D486" s="27062" t="n"/>
      <x:c r="E486" s="27062" t="n"/>
      <x:c r="F486" s="27062" t="n"/>
      <x:c r="G486" s="27062" t="n"/>
      <x:c r="H486" s="27062" t="n"/>
    </x:row>
    <x:row r="487" s="496" customFormat="1" ht="15.75" customHeight="1">
      <x:c r="A487" s="27062" t="n"/>
      <x:c r="B487" s="27062" t="n"/>
      <x:c r="C487" s="27062" t="n"/>
      <x:c r="D487" s="27062" t="n"/>
      <x:c r="E487" s="27062" t="n"/>
      <x:c r="F487" s="27062" t="n"/>
      <x:c r="G487" s="27062" t="n"/>
      <x:c r="H487" s="27062" t="n"/>
    </x:row>
    <x:row r="488" s="496" customFormat="1" ht="15.75" customHeight="1">
      <x:c r="A488" s="27062" t="n"/>
      <x:c r="B488" s="27062" t="n"/>
      <x:c r="C488" s="27062" t="n"/>
      <x:c r="D488" s="27062" t="n"/>
      <x:c r="E488" s="27062" t="n"/>
      <x:c r="F488" s="27062" t="n"/>
      <x:c r="G488" s="27062" t="n"/>
      <x:c r="H488" s="27062" t="n"/>
    </x:row>
    <x:row r="489" s="496" customFormat="1" ht="15.75" customHeight="1">
      <x:c r="A489" s="27062" t="n"/>
      <x:c r="B489" s="27062" t="n"/>
      <x:c r="C489" s="27062" t="n"/>
      <x:c r="D489" s="27062" t="n"/>
      <x:c r="E489" s="27062" t="n"/>
      <x:c r="F489" s="27062" t="n"/>
      <x:c r="G489" s="27062" t="n"/>
      <x:c r="H489" s="27062" t="n"/>
    </x:row>
    <x:row r="490" s="496" customFormat="1" ht="15.75" customHeight="1">
      <x:c r="A490" s="27062" t="n"/>
      <x:c r="B490" s="27062" t="n"/>
      <x:c r="C490" s="27062" t="n"/>
      <x:c r="D490" s="27062" t="n"/>
      <x:c r="E490" s="27062" t="n"/>
      <x:c r="F490" s="27062" t="n"/>
      <x:c r="G490" s="27062" t="n"/>
      <x:c r="H490" s="27062" t="n"/>
    </x:row>
    <x:row r="491" s="496" customFormat="1" ht="15.75" customHeight="1">
      <x:c r="A491" s="27062" t="n"/>
      <x:c r="B491" s="27062" t="n"/>
      <x:c r="C491" s="27062" t="n"/>
      <x:c r="D491" s="27062" t="n"/>
      <x:c r="E491" s="27062" t="n"/>
      <x:c r="F491" s="27062" t="n"/>
      <x:c r="G491" s="27062" t="n"/>
      <x:c r="H491" s="27062" t="n"/>
    </x:row>
    <x:row r="492" s="496" customFormat="1" ht="15.75" customHeight="1">
      <x:c r="A492" s="27062" t="n"/>
      <x:c r="B492" s="27062" t="n"/>
      <x:c r="C492" s="27062" t="n"/>
      <x:c r="D492" s="27062" t="n"/>
      <x:c r="E492" s="27062" t="n"/>
      <x:c r="F492" s="27062" t="n"/>
      <x:c r="G492" s="27062" t="n"/>
      <x:c r="H492" s="27062" t="n"/>
    </x:row>
    <x:row r="493" s="496" customFormat="1" ht="15.75" customHeight="1">
      <x:c r="A493" s="27062" t="n"/>
      <x:c r="B493" s="27062" t="n"/>
      <x:c r="C493" s="27062" t="n"/>
      <x:c r="D493" s="27062" t="n"/>
      <x:c r="E493" s="27062" t="n"/>
      <x:c r="F493" s="27062" t="n"/>
      <x:c r="G493" s="27062" t="n"/>
      <x:c r="H493" s="27062" t="n"/>
    </x:row>
    <x:row r="494" s="496" customFormat="1" ht="15.75" customHeight="1">
      <x:c r="A494" s="27062" t="n"/>
      <x:c r="B494" s="27062" t="n"/>
      <x:c r="C494" s="27062" t="n"/>
      <x:c r="D494" s="27062" t="n"/>
      <x:c r="E494" s="27062" t="n"/>
      <x:c r="F494" s="27062" t="n"/>
      <x:c r="G494" s="27062" t="n"/>
      <x:c r="H494" s="27062" t="n"/>
    </x:row>
    <x:row r="495" s="496" customFormat="1" ht="15.75" customHeight="1">
      <x:c r="A495" s="27062" t="n"/>
      <x:c r="B495" s="27062" t="n"/>
      <x:c r="C495" s="27062" t="n"/>
      <x:c r="D495" s="27062" t="n"/>
      <x:c r="E495" s="27062" t="n"/>
      <x:c r="F495" s="27062" t="n"/>
      <x:c r="G495" s="27062" t="n"/>
      <x:c r="H495" s="27062" t="n"/>
    </x:row>
    <x:row r="496" s="496" customFormat="1" ht="15.75" customHeight="1">
      <x:c r="A496" s="27062" t="n"/>
      <x:c r="B496" s="27062" t="n"/>
      <x:c r="C496" s="27062" t="n"/>
      <x:c r="D496" s="27062" t="n"/>
      <x:c r="E496" s="27062" t="n"/>
      <x:c r="F496" s="27062" t="n"/>
      <x:c r="G496" s="27062" t="n"/>
      <x:c r="H496" s="27062" t="n"/>
    </x:row>
    <x:row r="497" s="496" customFormat="1" ht="15.75" customHeight="1">
      <x:c r="A497" s="27062" t="n"/>
      <x:c r="B497" s="27062" t="n"/>
      <x:c r="C497" s="27062" t="n"/>
      <x:c r="D497" s="27062" t="n"/>
      <x:c r="E497" s="27062" t="n"/>
      <x:c r="F497" s="27062" t="n"/>
      <x:c r="G497" s="27062" t="n"/>
      <x:c r="H497" s="27062" t="n"/>
    </x:row>
    <x:row r="498" s="496" customFormat="1" ht="15.75" customHeight="1">
      <x:c r="A498" s="27062" t="n"/>
      <x:c r="B498" s="27062" t="n"/>
      <x:c r="C498" s="27062" t="n"/>
      <x:c r="D498" s="27062" t="n"/>
      <x:c r="E498" s="27062" t="n"/>
      <x:c r="F498" s="27062" t="n"/>
      <x:c r="G498" s="27062" t="n"/>
      <x:c r="H498" s="27062" t="n"/>
    </x:row>
    <x:row r="499" s="496" customFormat="1" ht="15.75" customHeight="1">
      <x:c r="A499" s="27062" t="n"/>
      <x:c r="B499" s="27062" t="n"/>
      <x:c r="C499" s="27062" t="n"/>
      <x:c r="D499" s="27062" t="n"/>
      <x:c r="E499" s="27062" t="n"/>
      <x:c r="F499" s="27062" t="n"/>
      <x:c r="G499" s="27062" t="n"/>
      <x:c r="H499" s="27062" t="n"/>
    </x:row>
    <x:row r="500" s="496" customFormat="1" ht="15.75" customHeight="1">
      <x:c r="A500" s="27062" t="n"/>
      <x:c r="B500" s="27062" t="n"/>
      <x:c r="C500" s="27062" t="n"/>
      <x:c r="D500" s="27062" t="n"/>
      <x:c r="E500" s="27062" t="n"/>
      <x:c r="F500" s="27062" t="n"/>
      <x:c r="G500" s="27062" t="n"/>
      <x:c r="H500" s="27062" t="n"/>
    </x:row>
    <x:row r="501" s="496" customFormat="1" ht="15.75" customHeight="1">
      <x:c r="A501" s="27062" t="n"/>
      <x:c r="B501" s="27062" t="n"/>
      <x:c r="C501" s="27062" t="n"/>
      <x:c r="D501" s="27062" t="n"/>
      <x:c r="E501" s="27062" t="n"/>
      <x:c r="F501" s="27062" t="n"/>
      <x:c r="G501" s="27062" t="n"/>
      <x:c r="H501" s="27062" t="n"/>
    </x:row>
    <x:row r="502" s="496" customFormat="1" ht="15.75" customHeight="1">
      <x:c r="A502" s="27062" t="n"/>
      <x:c r="B502" s="27062" t="n"/>
      <x:c r="C502" s="27062" t="n"/>
      <x:c r="D502" s="27062" t="n"/>
      <x:c r="E502" s="27062" t="n"/>
      <x:c r="F502" s="27062" t="n"/>
      <x:c r="G502" s="27062" t="n"/>
      <x:c r="H502" s="27062" t="n"/>
    </x:row>
    <x:row r="503" s="496" customFormat="1" ht="15.75" customHeight="1">
      <x:c r="A503" s="27062" t="n"/>
      <x:c r="B503" s="27062" t="n"/>
      <x:c r="C503" s="27062" t="n"/>
      <x:c r="D503" s="27062" t="n"/>
      <x:c r="E503" s="27062" t="n"/>
      <x:c r="F503" s="27062" t="n"/>
      <x:c r="G503" s="27062" t="n"/>
      <x:c r="H503" s="27062" t="n"/>
    </x:row>
    <x:row r="504" s="496" customFormat="1" ht="15.75" customHeight="1">
      <x:c r="A504" s="27062" t="n"/>
      <x:c r="B504" s="27062" t="n"/>
      <x:c r="C504" s="27062" t="n"/>
      <x:c r="D504" s="27062" t="n"/>
      <x:c r="E504" s="27062" t="n"/>
      <x:c r="F504" s="27062" t="n"/>
      <x:c r="G504" s="27062" t="n"/>
      <x:c r="H504" s="27062" t="n"/>
    </x:row>
    <x:row r="505" s="496" customFormat="1" ht="15.75" customHeight="1">
      <x:c r="A505" s="27062" t="n"/>
      <x:c r="B505" s="27062" t="n"/>
      <x:c r="C505" s="27062" t="n"/>
      <x:c r="D505" s="27062" t="n"/>
      <x:c r="E505" s="27062" t="n"/>
      <x:c r="F505" s="27062" t="n"/>
      <x:c r="G505" s="27062" t="n"/>
      <x:c r="H505" s="27062" t="n"/>
    </x:row>
    <x:row r="506" s="496" customFormat="1" ht="15.75" customHeight="1">
      <x:c r="A506" s="27062" t="n"/>
      <x:c r="B506" s="27062" t="n"/>
      <x:c r="C506" s="27062" t="n"/>
      <x:c r="D506" s="27062" t="n"/>
      <x:c r="E506" s="27062" t="n"/>
      <x:c r="F506" s="27062" t="n"/>
      <x:c r="G506" s="27062" t="n"/>
      <x:c r="H506" s="27062" t="n"/>
    </x:row>
    <x:row r="507" s="496" customFormat="1" ht="15.75" customHeight="1">
      <x:c r="A507" s="27062" t="n"/>
      <x:c r="B507" s="27062" t="n"/>
      <x:c r="C507" s="27062" t="n"/>
      <x:c r="D507" s="27062" t="n"/>
      <x:c r="E507" s="27062" t="n"/>
      <x:c r="F507" s="27062" t="n"/>
      <x:c r="G507" s="27062" t="n"/>
      <x:c r="H507" s="27062" t="n"/>
    </x:row>
    <x:row r="508" s="496" customFormat="1" ht="15.75" customHeight="1">
      <x:c r="A508" s="27062" t="n"/>
      <x:c r="B508" s="27062" t="n"/>
      <x:c r="C508" s="27062" t="n"/>
      <x:c r="D508" s="27062" t="n"/>
      <x:c r="E508" s="27062" t="n"/>
      <x:c r="F508" s="27062" t="n"/>
      <x:c r="G508" s="27062" t="n"/>
      <x:c r="H508" s="27062" t="n"/>
    </x:row>
    <x:row r="509" s="496" customFormat="1" ht="15.75" customHeight="1">
      <x:c r="A509" s="27062" t="n"/>
      <x:c r="B509" s="27062" t="n"/>
      <x:c r="C509" s="27062" t="n"/>
      <x:c r="D509" s="27062" t="n"/>
      <x:c r="E509" s="27062" t="n"/>
      <x:c r="F509" s="27062" t="n"/>
      <x:c r="G509" s="27062" t="n"/>
      <x:c r="H509" s="27062" t="n"/>
    </x:row>
    <x:row r="510" s="496" customFormat="1" ht="15.75" customHeight="1">
      <x:c r="A510" s="27062" t="n"/>
      <x:c r="B510" s="27062" t="n"/>
      <x:c r="C510" s="27062" t="n"/>
      <x:c r="D510" s="27062" t="n"/>
      <x:c r="E510" s="27062" t="n"/>
      <x:c r="F510" s="27062" t="n"/>
      <x:c r="G510" s="27062" t="n"/>
      <x:c r="H510" s="27062" t="n"/>
    </x:row>
    <x:row r="511" s="496" customFormat="1" ht="15.75" customHeight="1">
      <x:c r="A511" s="27062" t="n"/>
      <x:c r="B511" s="27062" t="n"/>
      <x:c r="C511" s="27062" t="n"/>
      <x:c r="D511" s="27062" t="n"/>
      <x:c r="E511" s="27062" t="n"/>
      <x:c r="F511" s="27062" t="n"/>
      <x:c r="G511" s="27062" t="n"/>
      <x:c r="H511" s="27062" t="n"/>
    </x:row>
    <x:row r="512" s="496" customFormat="1" ht="15.75" customHeight="1">
      <x:c r="A512" s="27062" t="n"/>
      <x:c r="B512" s="27062" t="n"/>
      <x:c r="C512" s="27062" t="n"/>
      <x:c r="D512" s="27062" t="n"/>
      <x:c r="E512" s="27062" t="n"/>
      <x:c r="F512" s="27062" t="n"/>
      <x:c r="G512" s="27062" t="n"/>
      <x:c r="H512" s="27062" t="n"/>
    </x:row>
    <x:row r="513" s="496" customFormat="1" ht="15.75" customHeight="1">
      <x:c r="A513" s="27062" t="n"/>
      <x:c r="B513" s="27062" t="n"/>
      <x:c r="C513" s="27062" t="n"/>
      <x:c r="D513" s="27062" t="n"/>
      <x:c r="E513" s="27062" t="n"/>
      <x:c r="F513" s="27062" t="n"/>
      <x:c r="G513" s="27062" t="n"/>
      <x:c r="H513" s="27062" t="n"/>
    </x:row>
    <x:row r="514" s="496" customFormat="1" ht="15.75" customHeight="1">
      <x:c r="A514" s="27062" t="n"/>
      <x:c r="B514" s="27062" t="n"/>
      <x:c r="C514" s="27062" t="n"/>
      <x:c r="D514" s="27062" t="n"/>
      <x:c r="E514" s="27062" t="n"/>
      <x:c r="F514" s="27062" t="n"/>
      <x:c r="G514" s="27062" t="n"/>
      <x:c r="H514" s="27062" t="n"/>
    </x:row>
    <x:row r="515" s="496" customFormat="1" ht="15.75" customHeight="1">
      <x:c r="A515" s="27062" t="n"/>
      <x:c r="B515" s="27062" t="n"/>
      <x:c r="C515" s="27062" t="n"/>
      <x:c r="D515" s="27062" t="n"/>
      <x:c r="E515" s="27062" t="n"/>
      <x:c r="F515" s="27062" t="n"/>
      <x:c r="G515" s="27062" t="n"/>
      <x:c r="H515" s="27062" t="n"/>
    </x:row>
    <x:row r="516" s="496" customFormat="1" ht="15.75" customHeight="1">
      <x:c r="A516" s="27062" t="n"/>
      <x:c r="B516" s="27062" t="n"/>
      <x:c r="C516" s="27062" t="n"/>
      <x:c r="D516" s="27062" t="n"/>
      <x:c r="E516" s="27062" t="n"/>
      <x:c r="F516" s="27062" t="n"/>
      <x:c r="G516" s="27062" t="n"/>
      <x:c r="H516" s="27062" t="n"/>
    </x:row>
    <x:row r="517" s="496" customFormat="1" ht="15.75" customHeight="1">
      <x:c r="A517" s="27062" t="n"/>
      <x:c r="B517" s="27062" t="n"/>
      <x:c r="C517" s="27062" t="n"/>
      <x:c r="D517" s="27062" t="n"/>
      <x:c r="E517" s="27062" t="n"/>
      <x:c r="F517" s="27062" t="n"/>
      <x:c r="G517" s="27062" t="n"/>
      <x:c r="H517" s="27062" t="n"/>
    </x:row>
    <x:row r="518" s="496" customFormat="1" ht="15.75" customHeight="1">
      <x:c r="A518" s="27062" t="n"/>
      <x:c r="B518" s="27062" t="n"/>
      <x:c r="C518" s="27062" t="n"/>
      <x:c r="D518" s="27062" t="n"/>
      <x:c r="E518" s="27062" t="n"/>
      <x:c r="F518" s="27062" t="n"/>
      <x:c r="G518" s="27062" t="n"/>
      <x:c r="H518" s="27062" t="n"/>
    </x:row>
    <x:row r="519" s="496" customFormat="1" ht="15.75" customHeight="1">
      <x:c r="A519" s="27062" t="n"/>
      <x:c r="B519" s="27062" t="n"/>
      <x:c r="C519" s="27062" t="n"/>
      <x:c r="D519" s="27062" t="n"/>
      <x:c r="E519" s="27062" t="n"/>
      <x:c r="F519" s="27062" t="n"/>
      <x:c r="G519" s="27062" t="n"/>
      <x:c r="H519" s="27062" t="n"/>
    </x:row>
    <x:row r="520" s="496" customFormat="1" ht="15.75" customHeight="1">
      <x:c r="A520" s="27062" t="n"/>
      <x:c r="B520" s="27062" t="n"/>
      <x:c r="C520" s="27062" t="n"/>
      <x:c r="D520" s="27062" t="n"/>
      <x:c r="E520" s="27062" t="n"/>
      <x:c r="F520" s="27062" t="n"/>
      <x:c r="G520" s="27062" t="n"/>
      <x:c r="H520" s="27062" t="n"/>
    </x:row>
    <x:row r="521" s="496" customFormat="1" ht="15.75" customHeight="1">
      <x:c r="A521" s="27062" t="n"/>
      <x:c r="B521" s="27062" t="n"/>
      <x:c r="C521" s="27062" t="n"/>
      <x:c r="D521" s="27062" t="n"/>
      <x:c r="E521" s="27062" t="n"/>
      <x:c r="F521" s="27062" t="n"/>
      <x:c r="G521" s="27062" t="n"/>
      <x:c r="H521" s="27062" t="n"/>
    </x:row>
    <x:row r="522" s="496" customFormat="1" ht="15.75" customHeight="1">
      <x:c r="A522" s="27062" t="n"/>
      <x:c r="B522" s="27062" t="n"/>
      <x:c r="C522" s="27062" t="n"/>
      <x:c r="D522" s="27062" t="n"/>
      <x:c r="E522" s="27062" t="n"/>
      <x:c r="F522" s="27062" t="n"/>
      <x:c r="G522" s="27062" t="n"/>
      <x:c r="H522" s="27062" t="n"/>
    </x:row>
    <x:row r="523" s="496" customFormat="1" ht="15.75" customHeight="1">
      <x:c r="A523" s="27062" t="n"/>
      <x:c r="B523" s="27062" t="n"/>
      <x:c r="C523" s="27062" t="n"/>
      <x:c r="D523" s="27062" t="n"/>
      <x:c r="E523" s="27062" t="n"/>
      <x:c r="F523" s="27062" t="n"/>
      <x:c r="G523" s="27062" t="n"/>
      <x:c r="H523" s="27062" t="n"/>
    </x:row>
    <x:row r="524" s="496" customFormat="1" ht="15.75" customHeight="1">
      <x:c r="A524" s="27062" t="n"/>
      <x:c r="B524" s="27062" t="n"/>
      <x:c r="C524" s="27062" t="n"/>
      <x:c r="D524" s="27062" t="n"/>
      <x:c r="E524" s="27062" t="n"/>
      <x:c r="F524" s="27062" t="n"/>
      <x:c r="G524" s="27062" t="n"/>
      <x:c r="H524" s="27062" t="n"/>
    </x:row>
    <x:row r="525" s="496" customFormat="1" ht="15.75" customHeight="1">
      <x:c r="A525" s="27062" t="n"/>
      <x:c r="B525" s="27062" t="n"/>
      <x:c r="C525" s="27062" t="n"/>
      <x:c r="D525" s="27062" t="n"/>
      <x:c r="E525" s="27062" t="n"/>
      <x:c r="F525" s="27062" t="n"/>
      <x:c r="G525" s="27062" t="n"/>
      <x:c r="H525" s="27062" t="n"/>
    </x:row>
    <x:row r="526" s="496" customFormat="1" ht="15.75" customHeight="1">
      <x:c r="A526" s="27062" t="n"/>
      <x:c r="B526" s="27062" t="n"/>
      <x:c r="C526" s="27062" t="n"/>
      <x:c r="D526" s="27062" t="n"/>
      <x:c r="E526" s="27062" t="n"/>
      <x:c r="F526" s="27062" t="n"/>
      <x:c r="G526" s="27062" t="n"/>
      <x:c r="H526" s="27062" t="n"/>
    </x:row>
    <x:row r="527" s="496" customFormat="1" ht="15.75" customHeight="1">
      <x:c r="A527" s="27062" t="n"/>
      <x:c r="B527" s="27062" t="n"/>
      <x:c r="C527" s="27062" t="n"/>
      <x:c r="D527" s="27062" t="n"/>
      <x:c r="E527" s="27062" t="n"/>
      <x:c r="F527" s="27062" t="n"/>
      <x:c r="G527" s="27062" t="n"/>
      <x:c r="H527" s="27062" t="n"/>
    </x:row>
    <x:row r="528" s="496" customFormat="1" ht="15.75" customHeight="1">
      <x:c r="A528" s="27062" t="n"/>
      <x:c r="B528" s="27062" t="n"/>
      <x:c r="C528" s="27062" t="n"/>
      <x:c r="D528" s="27062" t="n"/>
      <x:c r="E528" s="27062" t="n"/>
      <x:c r="F528" s="27062" t="n"/>
      <x:c r="G528" s="27062" t="n"/>
      <x:c r="H528" s="27062" t="n"/>
    </x:row>
    <x:row r="529" s="496" customFormat="1" ht="15.75" customHeight="1">
      <x:c r="A529" s="27062" t="n"/>
      <x:c r="B529" s="27062" t="n"/>
      <x:c r="C529" s="27062" t="n"/>
      <x:c r="D529" s="27062" t="n"/>
      <x:c r="E529" s="27062" t="n"/>
      <x:c r="F529" s="27062" t="n"/>
      <x:c r="G529" s="27062" t="n"/>
      <x:c r="H529" s="27062" t="n"/>
    </x:row>
    <x:row r="530" s="496" customFormat="1" ht="15.75" customHeight="1">
      <x:c r="A530" s="27062" t="n"/>
      <x:c r="B530" s="27062" t="n"/>
      <x:c r="C530" s="27062" t="n"/>
      <x:c r="D530" s="27062" t="n"/>
      <x:c r="E530" s="27062" t="n"/>
      <x:c r="F530" s="27062" t="n"/>
      <x:c r="G530" s="27062" t="n"/>
      <x:c r="H530" s="27062" t="n"/>
    </x:row>
    <x:row r="531" s="496" customFormat="1" ht="15.75" customHeight="1">
      <x:c r="A531" s="27062" t="n"/>
      <x:c r="B531" s="27062" t="n"/>
      <x:c r="C531" s="27062" t="n"/>
      <x:c r="D531" s="27062" t="n"/>
      <x:c r="E531" s="27062" t="n"/>
      <x:c r="F531" s="27062" t="n"/>
      <x:c r="G531" s="27062" t="n"/>
      <x:c r="H531" s="27062" t="n"/>
    </x:row>
    <x:row r="532" s="496" customFormat="1" ht="15.75" customHeight="1">
      <x:c r="A532" s="27062" t="n"/>
      <x:c r="B532" s="27062" t="n"/>
      <x:c r="C532" s="27062" t="n"/>
      <x:c r="D532" s="27062" t="n"/>
      <x:c r="E532" s="27062" t="n"/>
      <x:c r="F532" s="27062" t="n"/>
      <x:c r="G532" s="27062" t="n"/>
      <x:c r="H532" s="27062" t="n"/>
    </x:row>
    <x:row r="533" s="496" customFormat="1" ht="15.75" customHeight="1">
      <x:c r="A533" s="27062" t="n"/>
      <x:c r="B533" s="27062" t="n"/>
      <x:c r="C533" s="27062" t="n"/>
      <x:c r="D533" s="27062" t="n"/>
      <x:c r="E533" s="27062" t="n"/>
      <x:c r="F533" s="27062" t="n"/>
      <x:c r="G533" s="27062" t="n"/>
      <x:c r="H533" s="27062" t="n"/>
    </x:row>
    <x:row r="534" s="496" customFormat="1" ht="15.75" customHeight="1">
      <x:c r="A534" s="27062" t="n"/>
      <x:c r="B534" s="27062" t="n"/>
      <x:c r="C534" s="27062" t="n"/>
      <x:c r="D534" s="27062" t="n"/>
      <x:c r="E534" s="27062" t="n"/>
      <x:c r="F534" s="27062" t="n"/>
      <x:c r="G534" s="27062" t="n"/>
      <x:c r="H534" s="27062" t="n"/>
    </x:row>
    <x:row r="535" s="496" customFormat="1" ht="15.75" customHeight="1">
      <x:c r="A535" s="27062" t="n"/>
      <x:c r="B535" s="27062" t="n"/>
      <x:c r="C535" s="27062" t="n"/>
      <x:c r="D535" s="27062" t="n"/>
      <x:c r="E535" s="27062" t="n"/>
      <x:c r="F535" s="27062" t="n"/>
      <x:c r="G535" s="27062" t="n"/>
      <x:c r="H535" s="27062" t="n"/>
    </x:row>
    <x:row r="536" s="496" customFormat="1" ht="15.75" customHeight="1">
      <x:c r="A536" s="27062" t="n"/>
      <x:c r="B536" s="27062" t="n"/>
      <x:c r="C536" s="27062" t="n"/>
      <x:c r="D536" s="27062" t="n"/>
      <x:c r="E536" s="27062" t="n"/>
      <x:c r="F536" s="27062" t="n"/>
      <x:c r="G536" s="27062" t="n"/>
      <x:c r="H536" s="27062" t="n"/>
    </x:row>
    <x:row r="537" s="496" customFormat="1" ht="15.75" customHeight="1">
      <x:c r="A537" s="27062" t="n"/>
      <x:c r="B537" s="27062" t="n"/>
      <x:c r="C537" s="27062" t="n"/>
      <x:c r="D537" s="27062" t="n"/>
      <x:c r="E537" s="27062" t="n"/>
      <x:c r="F537" s="27062" t="n"/>
      <x:c r="G537" s="27062" t="n"/>
      <x:c r="H537" s="27062" t="n"/>
    </x:row>
    <x:row r="538" s="496" customFormat="1" ht="15.75" customHeight="1">
      <x:c r="A538" s="27062" t="n"/>
      <x:c r="B538" s="27062" t="n"/>
      <x:c r="C538" s="27062" t="n"/>
      <x:c r="D538" s="27062" t="n"/>
      <x:c r="E538" s="27062" t="n"/>
      <x:c r="F538" s="27062" t="n"/>
      <x:c r="G538" s="27062" t="n"/>
      <x:c r="H538" s="27062" t="n"/>
    </x:row>
    <x:row r="539" s="496" customFormat="1" ht="15.75" customHeight="1">
      <x:c r="A539" s="27062" t="n"/>
      <x:c r="B539" s="27062" t="n"/>
      <x:c r="C539" s="27062" t="n"/>
      <x:c r="D539" s="27062" t="n"/>
      <x:c r="E539" s="27062" t="n"/>
      <x:c r="F539" s="27062" t="n"/>
      <x:c r="G539" s="27062" t="n"/>
      <x:c r="H539" s="27062" t="n"/>
    </x:row>
    <x:row r="540" s="496" customFormat="1" ht="15.75" customHeight="1">
      <x:c r="A540" s="27062" t="n"/>
      <x:c r="B540" s="27062" t="n"/>
      <x:c r="C540" s="27062" t="n"/>
      <x:c r="D540" s="27062" t="n"/>
      <x:c r="E540" s="27062" t="n"/>
      <x:c r="F540" s="27062" t="n"/>
      <x:c r="G540" s="27062" t="n"/>
      <x:c r="H540" s="27062" t="n"/>
    </x:row>
    <x:row r="541" s="496" customFormat="1" ht="15.75" customHeight="1">
      <x:c r="A541" s="27062" t="n"/>
      <x:c r="B541" s="27062" t="n"/>
      <x:c r="C541" s="27062" t="n"/>
      <x:c r="D541" s="27062" t="n"/>
      <x:c r="E541" s="27062" t="n"/>
      <x:c r="F541" s="27062" t="n"/>
      <x:c r="G541" s="27062" t="n"/>
      <x:c r="H541" s="27062" t="n"/>
    </x:row>
    <x:row r="542" s="496" customFormat="1" ht="15.75" customHeight="1">
      <x:c r="A542" s="27062" t="n"/>
      <x:c r="B542" s="27062" t="n"/>
      <x:c r="C542" s="27062" t="n"/>
      <x:c r="D542" s="27062" t="n"/>
      <x:c r="E542" s="27062" t="n"/>
      <x:c r="F542" s="27062" t="n"/>
      <x:c r="G542" s="27062" t="n"/>
      <x:c r="H542" s="27062" t="n"/>
    </x:row>
    <x:row r="543" s="496" customFormat="1" ht="15.75" customHeight="1">
      <x:c r="A543" s="27062" t="n"/>
      <x:c r="B543" s="27062" t="n"/>
      <x:c r="C543" s="27062" t="n"/>
      <x:c r="D543" s="27062" t="n"/>
      <x:c r="E543" s="27062" t="n"/>
      <x:c r="F543" s="27062" t="n"/>
      <x:c r="G543" s="27062" t="n"/>
      <x:c r="H543" s="27062" t="n"/>
    </x:row>
    <x:row r="544" s="496" customFormat="1" ht="15.75" customHeight="1">
      <x:c r="A544" s="27062" t="n"/>
      <x:c r="B544" s="27062" t="n"/>
      <x:c r="C544" s="27062" t="n"/>
      <x:c r="D544" s="27062" t="n"/>
      <x:c r="E544" s="27062" t="n"/>
      <x:c r="F544" s="27062" t="n"/>
      <x:c r="G544" s="27062" t="n"/>
      <x:c r="H544" s="27062" t="n"/>
    </x:row>
    <x:row r="545" s="496" customFormat="1" ht="15.75" customHeight="1">
      <x:c r="A545" s="27062" t="n"/>
      <x:c r="B545" s="27062" t="n"/>
      <x:c r="C545" s="27062" t="n"/>
      <x:c r="D545" s="27062" t="n"/>
      <x:c r="E545" s="27062" t="n"/>
      <x:c r="F545" s="27062" t="n"/>
      <x:c r="G545" s="27062" t="n"/>
      <x:c r="H545" s="27062" t="n"/>
    </x:row>
    <x:row r="546" s="496" customFormat="1" ht="15.75" customHeight="1">
      <x:c r="A546" s="27062" t="n"/>
      <x:c r="B546" s="27062" t="n"/>
      <x:c r="C546" s="27062" t="n"/>
      <x:c r="D546" s="27062" t="n"/>
      <x:c r="E546" s="27062" t="n"/>
      <x:c r="F546" s="27062" t="n"/>
      <x:c r="G546" s="27062" t="n"/>
      <x:c r="H546" s="27062" t="n"/>
    </x:row>
    <x:row r="547" s="496" customFormat="1" ht="15.75" customHeight="1">
      <x:c r="A547" s="27062" t="n"/>
      <x:c r="B547" s="27062" t="n"/>
      <x:c r="C547" s="27062" t="n"/>
      <x:c r="D547" s="27062" t="n"/>
      <x:c r="E547" s="27062" t="n"/>
      <x:c r="F547" s="27062" t="n"/>
      <x:c r="G547" s="27062" t="n"/>
      <x:c r="H547" s="27062" t="n"/>
    </x:row>
    <x:row r="548" s="496" customFormat="1" ht="15.75" customHeight="1">
      <x:c r="A548" s="27062" t="n"/>
      <x:c r="B548" s="27062" t="n"/>
      <x:c r="C548" s="27062" t="n"/>
      <x:c r="D548" s="27062" t="n"/>
      <x:c r="E548" s="27062" t="n"/>
      <x:c r="F548" s="27062" t="n"/>
      <x:c r="G548" s="27062" t="n"/>
      <x:c r="H548" s="27062" t="n"/>
    </x:row>
    <x:row r="549" s="496" customFormat="1" ht="15.75" customHeight="1">
      <x:c r="A549" s="27062" t="n"/>
      <x:c r="B549" s="27062" t="n"/>
      <x:c r="C549" s="27062" t="n"/>
      <x:c r="D549" s="27062" t="n"/>
      <x:c r="E549" s="27062" t="n"/>
      <x:c r="F549" s="27062" t="n"/>
      <x:c r="G549" s="27062" t="n"/>
      <x:c r="H549" s="27062" t="n"/>
    </x:row>
    <x:row r="550" s="496" customFormat="1" ht="15.75" customHeight="1">
      <x:c r="A550" s="27062" t="n"/>
      <x:c r="B550" s="27062" t="n"/>
      <x:c r="C550" s="27062" t="n"/>
      <x:c r="D550" s="27062" t="n"/>
      <x:c r="E550" s="27062" t="n"/>
      <x:c r="F550" s="27062" t="n"/>
      <x:c r="G550" s="27062" t="n"/>
      <x:c r="H550" s="27062" t="n"/>
    </x:row>
    <x:row r="551" s="496" customFormat="1" ht="15.75" customHeight="1">
      <x:c r="A551" s="27062" t="n"/>
      <x:c r="B551" s="27062" t="n"/>
      <x:c r="C551" s="27062" t="n"/>
      <x:c r="D551" s="27062" t="n"/>
      <x:c r="E551" s="27062" t="n"/>
      <x:c r="F551" s="27062" t="n"/>
      <x:c r="G551" s="27062" t="n"/>
      <x:c r="H551" s="27062" t="n"/>
    </x:row>
    <x:row r="552" s="496" customFormat="1" ht="15.75" customHeight="1">
      <x:c r="A552" s="27062" t="n"/>
      <x:c r="B552" s="27062" t="n"/>
      <x:c r="C552" s="27062" t="n"/>
      <x:c r="D552" s="27062" t="n"/>
      <x:c r="E552" s="27062" t="n"/>
      <x:c r="F552" s="27062" t="n"/>
      <x:c r="G552" s="27062" t="n"/>
      <x:c r="H552" s="27062" t="n"/>
    </x:row>
    <x:row r="553" s="496" customFormat="1" ht="15.75" customHeight="1">
      <x:c r="A553" s="27062" t="n"/>
      <x:c r="B553" s="27062" t="n"/>
      <x:c r="C553" s="27062" t="n"/>
      <x:c r="D553" s="27062" t="n"/>
      <x:c r="E553" s="27062" t="n"/>
      <x:c r="F553" s="27062" t="n"/>
      <x:c r="G553" s="27062" t="n"/>
      <x:c r="H553" s="27062" t="n"/>
    </x:row>
    <x:row r="554" s="496" customFormat="1" ht="15.75" customHeight="1">
      <x:c r="A554" s="27062" t="n"/>
      <x:c r="B554" s="27062" t="n"/>
      <x:c r="C554" s="27062" t="n"/>
      <x:c r="D554" s="27062" t="n"/>
      <x:c r="E554" s="27062" t="n"/>
      <x:c r="F554" s="27062" t="n"/>
      <x:c r="G554" s="27062" t="n"/>
      <x:c r="H554" s="27062" t="n"/>
    </x:row>
    <x:row r="555" s="496" customFormat="1" ht="15.75" customHeight="1">
      <x:c r="A555" s="27062" t="n"/>
      <x:c r="B555" s="27062" t="n"/>
      <x:c r="C555" s="27062" t="n"/>
      <x:c r="D555" s="27062" t="n"/>
      <x:c r="E555" s="27062" t="n"/>
      <x:c r="F555" s="27062" t="n"/>
      <x:c r="G555" s="27062" t="n"/>
      <x:c r="H555" s="27062" t="n"/>
    </x:row>
    <x:row r="556" s="496" customFormat="1" ht="15.75" customHeight="1">
      <x:c r="A556" s="27062" t="n"/>
      <x:c r="B556" s="27062" t="n"/>
      <x:c r="C556" s="27062" t="n"/>
      <x:c r="D556" s="27062" t="n"/>
      <x:c r="E556" s="27062" t="n"/>
      <x:c r="F556" s="27062" t="n"/>
      <x:c r="G556" s="27062" t="n"/>
      <x:c r="H556" s="27062" t="n"/>
    </x:row>
    <x:row r="557" s="496" customFormat="1" ht="15.75" customHeight="1">
      <x:c r="A557" s="27062" t="n"/>
      <x:c r="B557" s="27062" t="n"/>
      <x:c r="C557" s="27062" t="n"/>
      <x:c r="D557" s="27062" t="n"/>
      <x:c r="E557" s="27062" t="n"/>
      <x:c r="F557" s="27062" t="n"/>
      <x:c r="G557" s="27062" t="n"/>
      <x:c r="H557" s="27062" t="n"/>
    </x:row>
    <x:row r="558" s="496" customFormat="1" ht="15.75" customHeight="1">
      <x:c r="A558" s="27062" t="n"/>
      <x:c r="B558" s="27062" t="n"/>
      <x:c r="C558" s="27062" t="n"/>
      <x:c r="D558" s="27062" t="n"/>
      <x:c r="E558" s="27062" t="n"/>
      <x:c r="F558" s="27062" t="n"/>
      <x:c r="G558" s="27062" t="n"/>
      <x:c r="H558" s="27062" t="n"/>
    </x:row>
    <x:row r="559" s="496" customFormat="1" ht="15.75" customHeight="1">
      <x:c r="A559" s="27062" t="n"/>
      <x:c r="B559" s="27062" t="n"/>
      <x:c r="C559" s="27062" t="n"/>
      <x:c r="D559" s="27062" t="n"/>
      <x:c r="E559" s="27062" t="n"/>
      <x:c r="F559" s="27062" t="n"/>
      <x:c r="G559" s="27062" t="n"/>
      <x:c r="H559" s="27062" t="n"/>
    </x:row>
    <x:row r="560" s="496" customFormat="1" ht="15.75" customHeight="1">
      <x:c r="A560" s="27062" t="n"/>
      <x:c r="B560" s="27062" t="n"/>
      <x:c r="C560" s="27062" t="n"/>
      <x:c r="D560" s="27062" t="n"/>
      <x:c r="E560" s="27062" t="n"/>
      <x:c r="F560" s="27062" t="n"/>
      <x:c r="G560" s="27062" t="n"/>
      <x:c r="H560" s="27062" t="n"/>
    </x:row>
    <x:row r="561" s="496" customFormat="1" ht="15.75" customHeight="1">
      <x:c r="A561" s="27062" t="n"/>
      <x:c r="B561" s="27062" t="n"/>
      <x:c r="C561" s="27062" t="n"/>
      <x:c r="D561" s="27062" t="n"/>
      <x:c r="E561" s="27062" t="n"/>
      <x:c r="F561" s="27062" t="n"/>
      <x:c r="G561" s="27062" t="n"/>
      <x:c r="H561" s="27062" t="n"/>
    </x:row>
    <x:row r="562" s="496" customFormat="1" ht="15.75" customHeight="1">
      <x:c r="A562" s="27062" t="n"/>
      <x:c r="B562" s="27062" t="n"/>
      <x:c r="C562" s="27062" t="n"/>
      <x:c r="D562" s="27062" t="n"/>
      <x:c r="E562" s="27062" t="n"/>
      <x:c r="F562" s="27062" t="n"/>
      <x:c r="G562" s="27062" t="n"/>
      <x:c r="H562" s="27062" t="n"/>
    </x:row>
    <x:row r="563" s="496" customFormat="1" ht="15.75" customHeight="1">
      <x:c r="A563" s="27062" t="n"/>
      <x:c r="B563" s="27062" t="n"/>
      <x:c r="C563" s="27062" t="n"/>
      <x:c r="D563" s="27062" t="n"/>
      <x:c r="E563" s="27062" t="n"/>
      <x:c r="F563" s="27062" t="n"/>
      <x:c r="G563" s="27062" t="n"/>
      <x:c r="H563" s="27062" t="n"/>
    </x:row>
    <x:row r="564" s="496" customFormat="1" ht="15.75" customHeight="1">
      <x:c r="A564" s="27062" t="n"/>
      <x:c r="B564" s="27062" t="n"/>
      <x:c r="C564" s="27062" t="n"/>
      <x:c r="D564" s="27062" t="n"/>
      <x:c r="E564" s="27062" t="n"/>
      <x:c r="F564" s="27062" t="n"/>
      <x:c r="G564" s="27062" t="n"/>
      <x:c r="H564" s="27062" t="n"/>
    </x:row>
    <x:row r="565" s="496" customFormat="1" ht="15.75" customHeight="1">
      <x:c r="A565" s="27062" t="n"/>
      <x:c r="B565" s="27062" t="n"/>
      <x:c r="C565" s="27062" t="n"/>
      <x:c r="D565" s="27062" t="n"/>
      <x:c r="E565" s="27062" t="n"/>
      <x:c r="F565" s="27062" t="n"/>
      <x:c r="G565" s="27062" t="n"/>
      <x:c r="H565" s="27062" t="n"/>
    </x:row>
    <x:row r="566" s="496" customFormat="1" ht="15.75" customHeight="1">
      <x:c r="A566" s="27062" t="n"/>
      <x:c r="B566" s="27062" t="n"/>
      <x:c r="C566" s="27062" t="n"/>
      <x:c r="D566" s="27062" t="n"/>
      <x:c r="E566" s="27062" t="n"/>
      <x:c r="F566" s="27062" t="n"/>
      <x:c r="G566" s="27062" t="n"/>
      <x:c r="H566" s="27062" t="n"/>
    </x:row>
    <x:row r="567" s="496" customFormat="1" ht="15.75" customHeight="1">
      <x:c r="A567" s="27062" t="n"/>
      <x:c r="B567" s="27062" t="n"/>
      <x:c r="C567" s="27062" t="n"/>
      <x:c r="D567" s="27062" t="n"/>
      <x:c r="E567" s="27062" t="n"/>
      <x:c r="F567" s="27062" t="n"/>
      <x:c r="G567" s="27062" t="n"/>
      <x:c r="H567" s="27062" t="n"/>
    </x:row>
    <x:row r="568" s="496" customFormat="1" ht="15.75" customHeight="1">
      <x:c r="A568" s="27062" t="n"/>
      <x:c r="B568" s="27062" t="n"/>
      <x:c r="C568" s="27062" t="n"/>
      <x:c r="D568" s="27062" t="n"/>
      <x:c r="E568" s="27062" t="n"/>
      <x:c r="F568" s="27062" t="n"/>
      <x:c r="G568" s="27062" t="n"/>
      <x:c r="H568" s="27062" t="n"/>
    </x:row>
    <x:row r="569" s="496" customFormat="1" ht="15.75" customHeight="1">
      <x:c r="A569" s="27062" t="n"/>
      <x:c r="B569" s="27062" t="n"/>
      <x:c r="C569" s="27062" t="n"/>
      <x:c r="D569" s="27062" t="n"/>
      <x:c r="E569" s="27062" t="n"/>
      <x:c r="F569" s="27062" t="n"/>
      <x:c r="G569" s="27062" t="n"/>
      <x:c r="H569" s="27062" t="n"/>
    </x:row>
    <x:row r="570" s="496" customFormat="1" ht="15.75" customHeight="1">
      <x:c r="A570" s="27062" t="n"/>
      <x:c r="B570" s="27062" t="n"/>
      <x:c r="C570" s="27062" t="n"/>
      <x:c r="D570" s="27062" t="n"/>
      <x:c r="E570" s="27062" t="n"/>
      <x:c r="F570" s="27062" t="n"/>
      <x:c r="G570" s="27062" t="n"/>
      <x:c r="H570" s="27062" t="n"/>
    </x:row>
    <x:row r="571" s="496" customFormat="1" ht="15.75" customHeight="1">
      <x:c r="A571" s="27062" t="n"/>
      <x:c r="B571" s="27062" t="n"/>
      <x:c r="C571" s="27062" t="n"/>
      <x:c r="D571" s="27062" t="n"/>
      <x:c r="E571" s="27062" t="n"/>
      <x:c r="F571" s="27062" t="n"/>
      <x:c r="G571" s="27062" t="n"/>
      <x:c r="H571" s="27062" t="n"/>
    </x:row>
    <x:row r="572" s="496" customFormat="1" ht="15.75" customHeight="1">
      <x:c r="A572" s="27062" t="n"/>
      <x:c r="B572" s="27062" t="n"/>
      <x:c r="C572" s="27062" t="n"/>
      <x:c r="D572" s="27062" t="n"/>
      <x:c r="E572" s="27062" t="n"/>
      <x:c r="F572" s="27062" t="n"/>
      <x:c r="G572" s="27062" t="n"/>
      <x:c r="H572" s="27062" t="n"/>
    </x:row>
    <x:row r="573" s="496" customFormat="1" ht="15.75" customHeight="1">
      <x:c r="A573" s="27062" t="n"/>
      <x:c r="B573" s="27062" t="n"/>
      <x:c r="C573" s="27062" t="n"/>
      <x:c r="D573" s="27062" t="n"/>
      <x:c r="E573" s="27062" t="n"/>
      <x:c r="F573" s="27062" t="n"/>
      <x:c r="G573" s="27062" t="n"/>
      <x:c r="H573" s="27062" t="n"/>
    </x:row>
    <x:row r="574" s="496" customFormat="1" ht="15.75" customHeight="1">
      <x:c r="A574" s="27062" t="n"/>
      <x:c r="B574" s="27062" t="n"/>
      <x:c r="C574" s="27062" t="n"/>
      <x:c r="D574" s="27062" t="n"/>
      <x:c r="E574" s="27062" t="n"/>
      <x:c r="F574" s="27062" t="n"/>
      <x:c r="G574" s="27062" t="n"/>
      <x:c r="H574" s="27062" t="n"/>
    </x:row>
    <x:row r="575" s="496" customFormat="1" ht="15.75" customHeight="1">
      <x:c r="A575" s="27062" t="n"/>
      <x:c r="B575" s="27062" t="n"/>
      <x:c r="C575" s="27062" t="n"/>
      <x:c r="D575" s="27062" t="n"/>
      <x:c r="E575" s="27062" t="n"/>
      <x:c r="F575" s="27062" t="n"/>
      <x:c r="G575" s="27062" t="n"/>
      <x:c r="H575" s="27062" t="n"/>
    </x:row>
    <x:row r="576" s="496" customFormat="1" ht="15.75" customHeight="1">
      <x:c r="A576" s="27062" t="n"/>
      <x:c r="B576" s="27062" t="n"/>
      <x:c r="C576" s="27062" t="n"/>
      <x:c r="D576" s="27062" t="n"/>
      <x:c r="E576" s="27062" t="n"/>
      <x:c r="F576" s="27062" t="n"/>
      <x:c r="G576" s="27062" t="n"/>
      <x:c r="H576" s="27062" t="n"/>
    </x:row>
    <x:row r="577" s="496" customFormat="1" ht="15.75" customHeight="1">
      <x:c r="A577" s="27062" t="n"/>
      <x:c r="B577" s="27062" t="n"/>
      <x:c r="C577" s="27062" t="n"/>
      <x:c r="D577" s="27062" t="n"/>
      <x:c r="E577" s="27062" t="n"/>
      <x:c r="F577" s="27062" t="n"/>
      <x:c r="G577" s="27062" t="n"/>
      <x:c r="H577" s="27062" t="n"/>
    </x:row>
    <x:row r="578" s="496" customFormat="1" ht="15.75" customHeight="1">
      <x:c r="A578" s="27062" t="n"/>
      <x:c r="B578" s="27062" t="n"/>
      <x:c r="C578" s="27062" t="n"/>
      <x:c r="D578" s="27062" t="n"/>
      <x:c r="E578" s="27062" t="n"/>
      <x:c r="F578" s="27062" t="n"/>
      <x:c r="G578" s="27062" t="n"/>
      <x:c r="H578" s="27062" t="n"/>
    </x:row>
    <x:row r="579" s="496" customFormat="1" ht="15.75" customHeight="1">
      <x:c r="A579" s="27062" t="n"/>
      <x:c r="B579" s="27062" t="n"/>
      <x:c r="C579" s="27062" t="n"/>
      <x:c r="D579" s="27062" t="n"/>
      <x:c r="E579" s="27062" t="n"/>
      <x:c r="F579" s="27062" t="n"/>
      <x:c r="G579" s="27062" t="n"/>
      <x:c r="H579" s="27062" t="n"/>
    </x:row>
    <x:row r="580" s="496" customFormat="1" ht="15.75" customHeight="1">
      <x:c r="A580" s="27062" t="n"/>
      <x:c r="B580" s="27062" t="n"/>
      <x:c r="C580" s="27062" t="n"/>
      <x:c r="D580" s="27062" t="n"/>
      <x:c r="E580" s="27062" t="n"/>
      <x:c r="F580" s="27062" t="n"/>
      <x:c r="G580" s="27062" t="n"/>
      <x:c r="H580" s="27062" t="n"/>
    </x:row>
    <x:row r="581" s="496" customFormat="1" ht="15.75" customHeight="1">
      <x:c r="A581" s="27062" t="n"/>
      <x:c r="B581" s="27062" t="n"/>
      <x:c r="C581" s="27062" t="n"/>
      <x:c r="D581" s="27062" t="n"/>
      <x:c r="E581" s="27062" t="n"/>
      <x:c r="F581" s="27062" t="n"/>
      <x:c r="G581" s="27062" t="n"/>
      <x:c r="H581" s="27062" t="n"/>
    </x:row>
    <x:row r="582" s="496" customFormat="1" ht="15.75" customHeight="1">
      <x:c r="A582" s="27062" t="n"/>
      <x:c r="B582" s="27062" t="n"/>
      <x:c r="C582" s="27062" t="n"/>
      <x:c r="D582" s="27062" t="n"/>
      <x:c r="E582" s="27062" t="n"/>
      <x:c r="F582" s="27062" t="n"/>
      <x:c r="G582" s="27062" t="n"/>
      <x:c r="H582" s="27062" t="n"/>
    </x:row>
    <x:row r="583" s="496" customFormat="1" ht="15.75" customHeight="1">
      <x:c r="A583" s="27062" t="n"/>
      <x:c r="B583" s="27062" t="n"/>
      <x:c r="C583" s="27062" t="n"/>
      <x:c r="D583" s="27062" t="n"/>
      <x:c r="E583" s="27062" t="n"/>
      <x:c r="F583" s="27062" t="n"/>
      <x:c r="G583" s="27062" t="n"/>
      <x:c r="H583" s="27062" t="n"/>
    </x:row>
    <x:row r="584" s="496" customFormat="1" ht="15.75" customHeight="1">
      <x:c r="A584" s="27062" t="n"/>
      <x:c r="B584" s="27062" t="n"/>
      <x:c r="C584" s="27062" t="n"/>
      <x:c r="D584" s="27062" t="n"/>
      <x:c r="E584" s="27062" t="n"/>
      <x:c r="F584" s="27062" t="n"/>
      <x:c r="G584" s="27062" t="n"/>
      <x:c r="H584" s="27062" t="n"/>
    </x:row>
    <x:row r="585" s="496" customFormat="1" ht="15.75" customHeight="1">
      <x:c r="A585" s="27062" t="n"/>
      <x:c r="B585" s="27062" t="n"/>
      <x:c r="C585" s="27062" t="n"/>
      <x:c r="D585" s="27062" t="n"/>
      <x:c r="E585" s="27062" t="n"/>
      <x:c r="F585" s="27062" t="n"/>
      <x:c r="G585" s="27062" t="n"/>
      <x:c r="H585" s="27062" t="n"/>
    </x:row>
    <x:row r="586" s="496" customFormat="1" ht="15.75" customHeight="1">
      <x:c r="A586" s="27062" t="n"/>
      <x:c r="B586" s="27062" t="n"/>
      <x:c r="C586" s="27062" t="n"/>
      <x:c r="D586" s="27062" t="n"/>
      <x:c r="E586" s="27062" t="n"/>
      <x:c r="F586" s="27062" t="n"/>
      <x:c r="G586" s="27062" t="n"/>
      <x:c r="H586" s="27062" t="n"/>
    </x:row>
    <x:row r="587" s="496" customFormat="1" ht="15.75" customHeight="1">
      <x:c r="A587" s="27062" t="n"/>
      <x:c r="B587" s="27062" t="n"/>
      <x:c r="C587" s="27062" t="n"/>
      <x:c r="D587" s="27062" t="n"/>
      <x:c r="E587" s="27062" t="n"/>
      <x:c r="F587" s="27062" t="n"/>
      <x:c r="G587" s="27062" t="n"/>
      <x:c r="H587" s="27062" t="n"/>
    </x:row>
    <x:row r="588" s="496" customFormat="1" ht="15.75" customHeight="1">
      <x:c r="A588" s="27062" t="n"/>
      <x:c r="B588" s="27062" t="n"/>
      <x:c r="C588" s="27062" t="n"/>
      <x:c r="D588" s="27062" t="n"/>
      <x:c r="E588" s="27062" t="n"/>
      <x:c r="F588" s="27062" t="n"/>
      <x:c r="G588" s="27062" t="n"/>
      <x:c r="H588" s="27062" t="n"/>
    </x:row>
    <x:row r="589" s="496" customFormat="1" ht="15.75" customHeight="1">
      <x:c r="A589" s="27062" t="n"/>
      <x:c r="B589" s="27062" t="n"/>
      <x:c r="C589" s="27062" t="n"/>
      <x:c r="D589" s="27062" t="n"/>
      <x:c r="E589" s="27062" t="n"/>
      <x:c r="F589" s="27062" t="n"/>
      <x:c r="G589" s="27062" t="n"/>
      <x:c r="H589" s="27062" t="n"/>
    </x:row>
    <x:row r="590" s="496" customFormat="1" ht="15.75" customHeight="1">
      <x:c r="A590" s="27062" t="n"/>
      <x:c r="B590" s="27062" t="n"/>
      <x:c r="C590" s="27062" t="n"/>
      <x:c r="D590" s="27062" t="n"/>
      <x:c r="E590" s="27062" t="n"/>
      <x:c r="F590" s="27062" t="n"/>
      <x:c r="G590" s="27062" t="n"/>
      <x:c r="H590" s="27062" t="n"/>
    </x:row>
    <x:row r="591" s="496" customFormat="1" ht="15.75" customHeight="1">
      <x:c r="A591" s="27062" t="n"/>
      <x:c r="B591" s="27062" t="n"/>
      <x:c r="C591" s="27062" t="n"/>
      <x:c r="D591" s="27062" t="n"/>
      <x:c r="E591" s="27062" t="n"/>
      <x:c r="F591" s="27062" t="n"/>
      <x:c r="G591" s="27062" t="n"/>
      <x:c r="H591" s="27062" t="n"/>
    </x:row>
    <x:row r="592" s="496" customFormat="1" ht="15.75" customHeight="1">
      <x:c r="A592" s="27062" t="n"/>
      <x:c r="B592" s="27062" t="n"/>
      <x:c r="C592" s="27062" t="n"/>
      <x:c r="D592" s="27062" t="n"/>
      <x:c r="E592" s="27062" t="n"/>
      <x:c r="F592" s="27062" t="n"/>
      <x:c r="G592" s="27062" t="n"/>
      <x:c r="H592" s="27062" t="n"/>
    </x:row>
    <x:row r="593" s="496" customFormat="1" ht="15.75" customHeight="1">
      <x:c r="A593" s="27062" t="n"/>
      <x:c r="B593" s="27062" t="n"/>
      <x:c r="C593" s="27062" t="n"/>
      <x:c r="D593" s="27062" t="n"/>
      <x:c r="E593" s="27062" t="n"/>
      <x:c r="F593" s="27062" t="n"/>
      <x:c r="G593" s="27062" t="n"/>
      <x:c r="H593" s="27062" t="n"/>
    </x:row>
    <x:row r="594" s="496" customFormat="1" ht="15.75" customHeight="1">
      <x:c r="A594" s="27062" t="n"/>
      <x:c r="B594" s="27062" t="n"/>
      <x:c r="C594" s="27062" t="n"/>
      <x:c r="D594" s="27062" t="n"/>
      <x:c r="E594" s="27062" t="n"/>
      <x:c r="F594" s="27062" t="n"/>
      <x:c r="G594" s="27062" t="n"/>
      <x:c r="H594" s="27062" t="n"/>
    </x:row>
    <x:row r="595" s="496" customFormat="1" ht="15.75" customHeight="1">
      <x:c r="A595" s="27062" t="n"/>
      <x:c r="B595" s="27062" t="n"/>
      <x:c r="C595" s="27062" t="n"/>
      <x:c r="D595" s="27062" t="n"/>
      <x:c r="E595" s="27062" t="n"/>
      <x:c r="F595" s="27062" t="n"/>
      <x:c r="G595" s="27062" t="n"/>
      <x:c r="H595" s="27062" t="n"/>
    </x:row>
    <x:row r="596" s="496" customFormat="1" ht="15.75" customHeight="1">
      <x:c r="A596" s="27062" t="n"/>
      <x:c r="B596" s="27062" t="n"/>
      <x:c r="C596" s="27062" t="n"/>
      <x:c r="D596" s="27062" t="n"/>
      <x:c r="E596" s="27062" t="n"/>
      <x:c r="F596" s="27062" t="n"/>
      <x:c r="G596" s="27062" t="n"/>
      <x:c r="H596" s="27062" t="n"/>
    </x:row>
    <x:row r="597" s="496" customFormat="1" ht="15.75" customHeight="1">
      <x:c r="A597" s="27062" t="n"/>
      <x:c r="B597" s="27062" t="n"/>
      <x:c r="C597" s="27062" t="n"/>
      <x:c r="D597" s="27062" t="n"/>
      <x:c r="E597" s="27062" t="n"/>
      <x:c r="F597" s="27062" t="n"/>
      <x:c r="G597" s="27062" t="n"/>
      <x:c r="H597" s="27062" t="n"/>
    </x:row>
    <x:row r="598" s="496" customFormat="1" ht="15.75" customHeight="1">
      <x:c r="A598" s="27062" t="n"/>
      <x:c r="B598" s="27062" t="n"/>
      <x:c r="C598" s="27062" t="n"/>
      <x:c r="D598" s="27062" t="n"/>
      <x:c r="E598" s="27062" t="n"/>
      <x:c r="F598" s="27062" t="n"/>
      <x:c r="G598" s="27062" t="n"/>
      <x:c r="H598" s="27062" t="n"/>
    </x:row>
    <x:row r="599" s="496" customFormat="1" ht="15.75" customHeight="1">
      <x:c r="A599" s="27062" t="n"/>
      <x:c r="B599" s="27062" t="n"/>
      <x:c r="C599" s="27062" t="n"/>
      <x:c r="D599" s="27062" t="n"/>
      <x:c r="E599" s="27062" t="n"/>
      <x:c r="F599" s="27062" t="n"/>
      <x:c r="G599" s="27062" t="n"/>
      <x:c r="H599" s="27062" t="n"/>
    </x:row>
    <x:row r="600" s="496" customFormat="1" ht="15.75" customHeight="1">
      <x:c r="A600" s="27062" t="n"/>
      <x:c r="B600" s="27062" t="n"/>
      <x:c r="C600" s="27062" t="n"/>
      <x:c r="D600" s="27062" t="n"/>
      <x:c r="E600" s="27062" t="n"/>
      <x:c r="F600" s="27062" t="n"/>
      <x:c r="G600" s="27062" t="n"/>
      <x:c r="H600" s="27062" t="n"/>
    </x:row>
    <x:row r="601" s="496" customFormat="1" ht="15.75" customHeight="1">
      <x:c r="A601" s="27062" t="n"/>
      <x:c r="B601" s="27062" t="n"/>
      <x:c r="C601" s="27062" t="n"/>
      <x:c r="D601" s="27062" t="n"/>
      <x:c r="E601" s="27062" t="n"/>
      <x:c r="F601" s="27062" t="n"/>
      <x:c r="G601" s="27062" t="n"/>
      <x:c r="H601" s="27062" t="n"/>
    </x:row>
    <x:row r="602" s="496" customFormat="1" ht="15.75" customHeight="1">
      <x:c r="A602" s="27062" t="n"/>
      <x:c r="B602" s="27062" t="n"/>
      <x:c r="C602" s="27062" t="n"/>
      <x:c r="D602" s="27062" t="n"/>
      <x:c r="E602" s="27062" t="n"/>
      <x:c r="F602" s="27062" t="n"/>
      <x:c r="G602" s="27062" t="n"/>
      <x:c r="H602" s="27062" t="n"/>
    </x:row>
    <x:row r="603" s="496" customFormat="1" ht="15.75" customHeight="1">
      <x:c r="A603" s="27062" t="n"/>
      <x:c r="B603" s="27062" t="n"/>
      <x:c r="C603" s="27062" t="n"/>
      <x:c r="D603" s="27062" t="n"/>
      <x:c r="E603" s="27062" t="n"/>
      <x:c r="F603" s="27062" t="n"/>
      <x:c r="G603" s="27062" t="n"/>
      <x:c r="H603" s="27062" t="n"/>
    </x:row>
    <x:row r="604" s="496" customFormat="1" ht="15.75" customHeight="1">
      <x:c r="A604" s="27062" t="n"/>
      <x:c r="B604" s="27062" t="n"/>
      <x:c r="C604" s="27062" t="n"/>
      <x:c r="D604" s="27062" t="n"/>
      <x:c r="E604" s="27062" t="n"/>
      <x:c r="F604" s="27062" t="n"/>
      <x:c r="G604" s="27062" t="n"/>
      <x:c r="H604" s="27062" t="n"/>
    </x:row>
    <x:row r="605" s="496" customFormat="1" ht="15.75" customHeight="1">
      <x:c r="A605" s="27062" t="n"/>
      <x:c r="B605" s="27062" t="n"/>
      <x:c r="C605" s="27062" t="n"/>
      <x:c r="D605" s="27062" t="n"/>
      <x:c r="E605" s="27062" t="n"/>
      <x:c r="F605" s="27062" t="n"/>
      <x:c r="G605" s="27062" t="n"/>
      <x:c r="H605" s="27062" t="n"/>
    </x:row>
    <x:row r="606" s="496" customFormat="1" ht="15.75" customHeight="1">
      <x:c r="A606" s="27062" t="n"/>
      <x:c r="B606" s="27062" t="n"/>
      <x:c r="C606" s="27062" t="n"/>
      <x:c r="D606" s="27062" t="n"/>
      <x:c r="E606" s="27062" t="n"/>
      <x:c r="F606" s="27062" t="n"/>
      <x:c r="G606" s="27062" t="n"/>
      <x:c r="H606" s="27062" t="n"/>
    </x:row>
    <x:row r="607" s="496" customFormat="1" ht="15.75" customHeight="1">
      <x:c r="A607" s="27062" t="n"/>
      <x:c r="B607" s="27062" t="n"/>
      <x:c r="C607" s="27062" t="n"/>
      <x:c r="D607" s="27062" t="n"/>
      <x:c r="E607" s="27062" t="n"/>
      <x:c r="F607" s="27062" t="n"/>
      <x:c r="G607" s="27062" t="n"/>
      <x:c r="H607" s="27062" t="n"/>
    </x:row>
    <x:row r="608" s="496" customFormat="1" ht="15.75" customHeight="1">
      <x:c r="A608" s="27062" t="n"/>
      <x:c r="B608" s="27062" t="n"/>
      <x:c r="C608" s="27062" t="n"/>
      <x:c r="D608" s="27062" t="n"/>
      <x:c r="E608" s="27062" t="n"/>
      <x:c r="F608" s="27062" t="n"/>
      <x:c r="G608" s="27062" t="n"/>
      <x:c r="H608" s="27062" t="n"/>
    </x:row>
    <x:row r="609" s="496" customFormat="1" ht="15.75" customHeight="1">
      <x:c r="A609" s="27062" t="n"/>
      <x:c r="B609" s="27062" t="n"/>
      <x:c r="C609" s="27062" t="n"/>
      <x:c r="D609" s="27062" t="n"/>
      <x:c r="E609" s="27062" t="n"/>
      <x:c r="F609" s="27062" t="n"/>
      <x:c r="G609" s="27062" t="n"/>
      <x:c r="H609" s="27062" t="n"/>
    </x:row>
    <x:row r="610" s="496" customFormat="1" ht="15.75" customHeight="1">
      <x:c r="A610" s="27062" t="n"/>
      <x:c r="B610" s="27062" t="n"/>
      <x:c r="C610" s="27062" t="n"/>
      <x:c r="D610" s="27062" t="n"/>
      <x:c r="E610" s="27062" t="n"/>
      <x:c r="F610" s="27062" t="n"/>
      <x:c r="G610" s="27062" t="n"/>
      <x:c r="H610" s="27062" t="n"/>
    </x:row>
    <x:row r="611" s="496" customFormat="1" ht="15.75" customHeight="1">
      <x:c r="A611" s="27062" t="n"/>
      <x:c r="B611" s="27062" t="n"/>
      <x:c r="C611" s="27062" t="n"/>
      <x:c r="D611" s="27062" t="n"/>
      <x:c r="E611" s="27062" t="n"/>
      <x:c r="F611" s="27062" t="n"/>
      <x:c r="G611" s="27062" t="n"/>
      <x:c r="H611" s="27062" t="n"/>
    </x:row>
    <x:row r="612" s="496" customFormat="1" ht="15.75" customHeight="1">
      <x:c r="A612" s="27062" t="n"/>
      <x:c r="B612" s="27062" t="n"/>
      <x:c r="C612" s="27062" t="n"/>
      <x:c r="D612" s="27062" t="n"/>
      <x:c r="E612" s="27062" t="n"/>
      <x:c r="F612" s="27062" t="n"/>
      <x:c r="G612" s="27062" t="n"/>
      <x:c r="H612" s="27062" t="n"/>
    </x:row>
    <x:row r="613" s="496" customFormat="1" ht="15.75" customHeight="1">
      <x:c r="A613" s="27062" t="n"/>
      <x:c r="B613" s="27062" t="n"/>
      <x:c r="C613" s="27062" t="n"/>
      <x:c r="D613" s="27062" t="n"/>
      <x:c r="E613" s="27062" t="n"/>
      <x:c r="F613" s="27062" t="n"/>
      <x:c r="G613" s="27062" t="n"/>
      <x:c r="H613" s="27062" t="n"/>
    </x:row>
    <x:row r="614" s="496" customFormat="1" ht="15.75" customHeight="1">
      <x:c r="A614" s="27062" t="n"/>
      <x:c r="B614" s="27062" t="n"/>
      <x:c r="C614" s="27062" t="n"/>
      <x:c r="D614" s="27062" t="n"/>
      <x:c r="E614" s="27062" t="n"/>
      <x:c r="F614" s="27062" t="n"/>
      <x:c r="G614" s="27062" t="n"/>
      <x:c r="H614" s="27062" t="n"/>
    </x:row>
    <x:row r="615" s="496" customFormat="1" ht="15.75" customHeight="1">
      <x:c r="A615" s="27062" t="n"/>
      <x:c r="B615" s="27062" t="n"/>
      <x:c r="C615" s="27062" t="n"/>
      <x:c r="D615" s="27062" t="n"/>
      <x:c r="E615" s="27062" t="n"/>
      <x:c r="F615" s="27062" t="n"/>
      <x:c r="G615" s="27062" t="n"/>
      <x:c r="H615" s="27062" t="n"/>
    </x:row>
    <x:row r="616" s="496" customFormat="1" ht="15.75" customHeight="1">
      <x:c r="A616" s="27062" t="n"/>
      <x:c r="B616" s="27062" t="n"/>
      <x:c r="C616" s="27062" t="n"/>
      <x:c r="D616" s="27062" t="n"/>
      <x:c r="E616" s="27062" t="n"/>
      <x:c r="F616" s="27062" t="n"/>
      <x:c r="G616" s="27062" t="n"/>
      <x:c r="H616" s="27062" t="n"/>
    </x:row>
    <x:row r="617" s="496" customFormat="1" ht="15.75" customHeight="1">
      <x:c r="A617" s="27062" t="n"/>
      <x:c r="B617" s="27062" t="n"/>
      <x:c r="C617" s="27062" t="n"/>
      <x:c r="D617" s="27062" t="n"/>
      <x:c r="E617" s="27062" t="n"/>
      <x:c r="F617" s="27062" t="n"/>
      <x:c r="G617" s="27062" t="n"/>
      <x:c r="H617" s="27062" t="n"/>
    </x:row>
    <x:row r="618" s="496" customFormat="1" ht="15.75" customHeight="1">
      <x:c r="A618" s="27062" t="n"/>
      <x:c r="B618" s="27062" t="n"/>
      <x:c r="C618" s="27062" t="n"/>
      <x:c r="D618" s="27062" t="n"/>
      <x:c r="E618" s="27062" t="n"/>
      <x:c r="F618" s="27062" t="n"/>
      <x:c r="G618" s="27062" t="n"/>
      <x:c r="H618" s="27062" t="n"/>
    </x:row>
    <x:row r="619" s="496" customFormat="1" ht="15.75" customHeight="1">
      <x:c r="A619" s="27062" t="n"/>
      <x:c r="B619" s="27062" t="n"/>
      <x:c r="C619" s="27062" t="n"/>
      <x:c r="D619" s="27062" t="n"/>
      <x:c r="E619" s="27062" t="n"/>
      <x:c r="F619" s="27062" t="n"/>
      <x:c r="G619" s="27062" t="n"/>
      <x:c r="H619" s="27062" t="n"/>
    </x:row>
    <x:row r="620" s="496" customFormat="1" ht="15.75" customHeight="1">
      <x:c r="A620" s="27062" t="n"/>
      <x:c r="B620" s="27062" t="n"/>
      <x:c r="C620" s="27062" t="n"/>
      <x:c r="D620" s="27062" t="n"/>
      <x:c r="E620" s="27062" t="n"/>
      <x:c r="F620" s="27062" t="n"/>
      <x:c r="G620" s="27062" t="n"/>
      <x:c r="H620" s="27062" t="n"/>
    </x:row>
    <x:row r="621" s="496" customFormat="1" ht="15.75" customHeight="1">
      <x:c r="A621" s="27062" t="n"/>
      <x:c r="B621" s="27062" t="n"/>
      <x:c r="C621" s="27062" t="n"/>
      <x:c r="D621" s="27062" t="n"/>
      <x:c r="E621" s="27062" t="n"/>
      <x:c r="F621" s="27062" t="n"/>
      <x:c r="G621" s="27062" t="n"/>
      <x:c r="H621" s="27062" t="n"/>
    </x:row>
    <x:row r="622" s="496" customFormat="1" ht="15.75" customHeight="1">
      <x:c r="A622" s="27062" t="n"/>
      <x:c r="B622" s="27062" t="n"/>
      <x:c r="C622" s="27062" t="n"/>
      <x:c r="D622" s="27062" t="n"/>
      <x:c r="E622" s="27062" t="n"/>
      <x:c r="F622" s="27062" t="n"/>
      <x:c r="G622" s="27062" t="n"/>
      <x:c r="H622" s="27062" t="n"/>
    </x:row>
    <x:row r="623" s="496" customFormat="1" ht="15.75" customHeight="1">
      <x:c r="A623" s="27062" t="n"/>
      <x:c r="B623" s="27062" t="n"/>
      <x:c r="C623" s="27062" t="n"/>
      <x:c r="D623" s="27062" t="n"/>
      <x:c r="E623" s="27062" t="n"/>
      <x:c r="F623" s="27062" t="n"/>
      <x:c r="G623" s="27062" t="n"/>
      <x:c r="H623" s="27062" t="n"/>
    </x:row>
    <x:row r="624" s="496" customFormat="1" ht="15.75" customHeight="1">
      <x:c r="A624" s="27062" t="n"/>
      <x:c r="B624" s="27062" t="n"/>
      <x:c r="C624" s="27062" t="n"/>
      <x:c r="D624" s="27062" t="n"/>
      <x:c r="E624" s="27062" t="n"/>
      <x:c r="F624" s="27062" t="n"/>
      <x:c r="G624" s="27062" t="n"/>
      <x:c r="H624" s="27062" t="n"/>
    </x:row>
    <x:row r="625" s="496" customFormat="1" ht="15.75" customHeight="1">
      <x:c r="A625" s="27062" t="n"/>
      <x:c r="B625" s="27062" t="n"/>
      <x:c r="C625" s="27062" t="n"/>
      <x:c r="D625" s="27062" t="n"/>
      <x:c r="E625" s="27062" t="n"/>
      <x:c r="F625" s="27062" t="n"/>
      <x:c r="G625" s="27062" t="n"/>
      <x:c r="H625" s="27062" t="n"/>
    </x:row>
    <x:row r="626" s="496" customFormat="1" ht="15.75" customHeight="1">
      <x:c r="A626" s="27062" t="n"/>
      <x:c r="B626" s="27062" t="n"/>
      <x:c r="C626" s="27062" t="n"/>
      <x:c r="D626" s="27062" t="n"/>
      <x:c r="E626" s="27062" t="n"/>
      <x:c r="F626" s="27062" t="n"/>
      <x:c r="G626" s="27062" t="n"/>
      <x:c r="H626" s="27062" t="n"/>
    </x:row>
    <x:row r="627" s="496" customFormat="1" ht="15.75" customHeight="1">
      <x:c r="A627" s="27062" t="n"/>
      <x:c r="B627" s="27062" t="n"/>
      <x:c r="C627" s="27062" t="n"/>
      <x:c r="D627" s="27062" t="n"/>
      <x:c r="E627" s="27062" t="n"/>
      <x:c r="F627" s="27062" t="n"/>
      <x:c r="G627" s="27062" t="n"/>
      <x:c r="H627" s="27062" t="n"/>
    </x:row>
    <x:row r="628" s="496" customFormat="1" ht="15.75" customHeight="1">
      <x:c r="A628" s="27062" t="n"/>
      <x:c r="B628" s="27062" t="n"/>
      <x:c r="C628" s="27062" t="n"/>
      <x:c r="D628" s="27062" t="n"/>
      <x:c r="E628" s="27062" t="n"/>
      <x:c r="F628" s="27062" t="n"/>
      <x:c r="G628" s="27062" t="n"/>
      <x:c r="H628" s="27062" t="n"/>
    </x:row>
    <x:row r="629" s="496" customFormat="1" ht="15.75" customHeight="1">
      <x:c r="A629" s="27062" t="n"/>
      <x:c r="B629" s="27062" t="n"/>
      <x:c r="C629" s="27062" t="n"/>
      <x:c r="D629" s="27062" t="n"/>
      <x:c r="E629" s="27062" t="n"/>
      <x:c r="F629" s="27062" t="n"/>
      <x:c r="G629" s="27062" t="n"/>
      <x:c r="H629" s="27062" t="n"/>
    </x:row>
    <x:row r="630" s="496" customFormat="1" ht="15.75" customHeight="1">
      <x:c r="A630" s="27062" t="n"/>
      <x:c r="B630" s="27062" t="n"/>
      <x:c r="C630" s="27062" t="n"/>
      <x:c r="D630" s="27062" t="n"/>
      <x:c r="E630" s="27062" t="n"/>
      <x:c r="F630" s="27062" t="n"/>
      <x:c r="G630" s="27062" t="n"/>
      <x:c r="H630" s="27062" t="n"/>
    </x:row>
    <x:row r="631" s="496" customFormat="1" ht="15.75" customHeight="1">
      <x:c r="A631" s="27062" t="n"/>
      <x:c r="B631" s="27062" t="n"/>
      <x:c r="C631" s="27062" t="n"/>
      <x:c r="D631" s="27062" t="n"/>
      <x:c r="E631" s="27062" t="n"/>
      <x:c r="F631" s="27062" t="n"/>
      <x:c r="G631" s="27062" t="n"/>
      <x:c r="H631" s="27062" t="n"/>
    </x:row>
    <x:row r="632" s="496" customFormat="1" ht="15.75" customHeight="1">
      <x:c r="A632" s="27062" t="n"/>
      <x:c r="B632" s="27062" t="n"/>
      <x:c r="C632" s="27062" t="n"/>
      <x:c r="D632" s="27062" t="n"/>
      <x:c r="E632" s="27062" t="n"/>
      <x:c r="F632" s="27062" t="n"/>
      <x:c r="G632" s="27062" t="n"/>
      <x:c r="H632" s="27062" t="n"/>
    </x:row>
    <x:row r="633" s="496" customFormat="1" ht="15.75" customHeight="1">
      <x:c r="A633" s="27062" t="n"/>
      <x:c r="B633" s="27062" t="n"/>
      <x:c r="C633" s="27062" t="n"/>
      <x:c r="D633" s="27062" t="n"/>
      <x:c r="E633" s="27062" t="n"/>
      <x:c r="F633" s="27062" t="n"/>
      <x:c r="G633" s="27062" t="n"/>
      <x:c r="H633" s="27062" t="n"/>
    </x:row>
    <x:row r="634" s="496" customFormat="1" ht="15.75" customHeight="1">
      <x:c r="A634" s="27062" t="n"/>
      <x:c r="B634" s="27062" t="n"/>
      <x:c r="C634" s="27062" t="n"/>
      <x:c r="D634" s="27062" t="n"/>
      <x:c r="E634" s="27062" t="n"/>
      <x:c r="F634" s="27062" t="n"/>
      <x:c r="G634" s="27062" t="n"/>
      <x:c r="H634" s="27062" t="n"/>
    </x:row>
    <x:row r="635" s="496" customFormat="1" ht="15.75" customHeight="1">
      <x:c r="A635" s="27062" t="n"/>
      <x:c r="B635" s="27062" t="n"/>
      <x:c r="C635" s="27062" t="n"/>
      <x:c r="D635" s="27062" t="n"/>
      <x:c r="E635" s="27062" t="n"/>
      <x:c r="F635" s="27062" t="n"/>
      <x:c r="G635" s="27062" t="n"/>
      <x:c r="H635" s="27062" t="n"/>
    </x:row>
    <x:row r="636" s="496" customFormat="1" ht="15.75" customHeight="1">
      <x:c r="A636" s="27062" t="n"/>
      <x:c r="B636" s="27062" t="n"/>
      <x:c r="C636" s="27062" t="n"/>
      <x:c r="D636" s="27062" t="n"/>
      <x:c r="E636" s="27062" t="n"/>
      <x:c r="F636" s="27062" t="n"/>
      <x:c r="G636" s="27062" t="n"/>
      <x:c r="H636" s="27062" t="n"/>
    </x:row>
    <x:row r="637" s="496" customFormat="1" ht="15.75" customHeight="1">
      <x:c r="A637" s="27062" t="n"/>
      <x:c r="B637" s="27062" t="n"/>
      <x:c r="C637" s="27062" t="n"/>
      <x:c r="D637" s="27062" t="n"/>
      <x:c r="E637" s="27062" t="n"/>
      <x:c r="F637" s="27062" t="n"/>
      <x:c r="G637" s="27062" t="n"/>
      <x:c r="H637" s="27062" t="n"/>
    </x:row>
    <x:row r="638" s="496" customFormat="1" ht="15.75" customHeight="1">
      <x:c r="A638" s="27062" t="n"/>
      <x:c r="B638" s="27062" t="n"/>
      <x:c r="C638" s="27062" t="n"/>
      <x:c r="D638" s="27062" t="n"/>
      <x:c r="E638" s="27062" t="n"/>
      <x:c r="F638" s="27062" t="n"/>
      <x:c r="G638" s="27062" t="n"/>
      <x:c r="H638" s="27062" t="n"/>
    </x:row>
    <x:row r="639" s="496" customFormat="1" ht="15.75" customHeight="1">
      <x:c r="A639" s="27062" t="n"/>
      <x:c r="B639" s="27062" t="n"/>
      <x:c r="C639" s="27062" t="n"/>
      <x:c r="D639" s="27062" t="n"/>
      <x:c r="E639" s="27062" t="n"/>
      <x:c r="F639" s="27062" t="n"/>
      <x:c r="G639" s="27062" t="n"/>
      <x:c r="H639" s="27062" t="n"/>
    </x:row>
    <x:row r="640" s="496" customFormat="1" ht="15.75" customHeight="1">
      <x:c r="A640" s="27062" t="n"/>
      <x:c r="B640" s="27062" t="n"/>
      <x:c r="C640" s="27062" t="n"/>
      <x:c r="D640" s="27062" t="n"/>
      <x:c r="E640" s="27062" t="n"/>
      <x:c r="F640" s="27062" t="n"/>
      <x:c r="G640" s="27062" t="n"/>
      <x:c r="H640" s="27062" t="n"/>
    </x:row>
    <x:row r="641" s="496" customFormat="1" ht="15.75" customHeight="1">
      <x:c r="A641" s="27062" t="n"/>
      <x:c r="B641" s="27062" t="n"/>
      <x:c r="C641" s="27062" t="n"/>
      <x:c r="D641" s="27062" t="n"/>
      <x:c r="E641" s="27062" t="n"/>
      <x:c r="F641" s="27062" t="n"/>
      <x:c r="G641" s="27062" t="n"/>
      <x:c r="H641" s="27062" t="n"/>
    </x:row>
    <x:row r="642" s="496" customFormat="1" ht="15.75" customHeight="1">
      <x:c r="A642" s="27062" t="n"/>
      <x:c r="B642" s="27062" t="n"/>
      <x:c r="C642" s="27062" t="n"/>
      <x:c r="D642" s="27062" t="n"/>
      <x:c r="E642" s="27062" t="n"/>
      <x:c r="F642" s="27062" t="n"/>
      <x:c r="G642" s="27062" t="n"/>
      <x:c r="H642" s="27062" t="n"/>
    </x:row>
    <x:row r="643" s="496" customFormat="1" ht="15.75" customHeight="1">
      <x:c r="A643" s="27062" t="n"/>
      <x:c r="B643" s="27062" t="n"/>
      <x:c r="C643" s="27062" t="n"/>
      <x:c r="D643" s="27062" t="n"/>
      <x:c r="E643" s="27062" t="n"/>
      <x:c r="F643" s="27062" t="n"/>
      <x:c r="G643" s="27062" t="n"/>
      <x:c r="H643" s="27062" t="n"/>
    </x:row>
    <x:row r="644" s="496" customFormat="1" ht="15.75" customHeight="1">
      <x:c r="A644" s="27062" t="n"/>
      <x:c r="B644" s="27062" t="n"/>
      <x:c r="C644" s="27062" t="n"/>
      <x:c r="D644" s="27062" t="n"/>
      <x:c r="E644" s="27062" t="n"/>
      <x:c r="F644" s="27062" t="n"/>
      <x:c r="G644" s="27062" t="n"/>
      <x:c r="H644" s="27062" t="n"/>
    </x:row>
    <x:row r="645" s="496" customFormat="1" ht="15.75" customHeight="1">
      <x:c r="A645" s="27062" t="n"/>
      <x:c r="B645" s="27062" t="n"/>
      <x:c r="C645" s="27062" t="n"/>
      <x:c r="D645" s="27062" t="n"/>
      <x:c r="E645" s="27062" t="n"/>
      <x:c r="F645" s="27062" t="n"/>
      <x:c r="G645" s="27062" t="n"/>
      <x:c r="H645" s="27062" t="n"/>
    </x:row>
    <x:row r="646" s="496" customFormat="1" ht="15.75" customHeight="1">
      <x:c r="A646" s="27062" t="n"/>
      <x:c r="B646" s="27062" t="n"/>
      <x:c r="C646" s="27062" t="n"/>
      <x:c r="D646" s="27062" t="n"/>
      <x:c r="E646" s="27062" t="n"/>
      <x:c r="F646" s="27062" t="n"/>
      <x:c r="G646" s="27062" t="n"/>
      <x:c r="H646" s="27062" t="n"/>
    </x:row>
    <x:row r="647" s="496" customFormat="1" ht="15.75" customHeight="1">
      <x:c r="A647" s="27062" t="n"/>
      <x:c r="B647" s="27062" t="n"/>
      <x:c r="C647" s="27062" t="n"/>
      <x:c r="D647" s="27062" t="n"/>
      <x:c r="E647" s="27062" t="n"/>
      <x:c r="F647" s="27062" t="n"/>
      <x:c r="G647" s="27062" t="n"/>
      <x:c r="H647" s="27062" t="n"/>
    </x:row>
    <x:row r="648" s="496" customFormat="1" ht="15.75" customHeight="1">
      <x:c r="A648" s="27062" t="n"/>
      <x:c r="B648" s="27062" t="n"/>
      <x:c r="C648" s="27062" t="n"/>
      <x:c r="D648" s="27062" t="n"/>
      <x:c r="E648" s="27062" t="n"/>
      <x:c r="F648" s="27062" t="n"/>
      <x:c r="G648" s="27062" t="n"/>
      <x:c r="H648" s="27062" t="n"/>
    </x:row>
    <x:row r="649" s="496" customFormat="1" ht="15.75" customHeight="1">
      <x:c r="A649" s="27062" t="n"/>
      <x:c r="B649" s="27062" t="n"/>
      <x:c r="C649" s="27062" t="n"/>
      <x:c r="D649" s="27062" t="n"/>
      <x:c r="E649" s="27062" t="n"/>
      <x:c r="F649" s="27062" t="n"/>
      <x:c r="G649" s="27062" t="n"/>
      <x:c r="H649" s="27062" t="n"/>
    </x:row>
    <x:row r="650" s="496" customFormat="1" ht="15.75" customHeight="1">
      <x:c r="A650" s="27062" t="n"/>
      <x:c r="B650" s="27062" t="n"/>
      <x:c r="C650" s="27062" t="n"/>
      <x:c r="D650" s="27062" t="n"/>
      <x:c r="E650" s="27062" t="n"/>
      <x:c r="F650" s="27062" t="n"/>
      <x:c r="G650" s="27062" t="n"/>
      <x:c r="H650" s="27062" t="n"/>
    </x:row>
    <x:row r="651" s="496" customFormat="1" ht="15.75" customHeight="1">
      <x:c r="A651" s="27062" t="n"/>
      <x:c r="B651" s="27062" t="n"/>
      <x:c r="C651" s="27062" t="n"/>
      <x:c r="D651" s="27062" t="n"/>
      <x:c r="E651" s="27062" t="n"/>
      <x:c r="F651" s="27062" t="n"/>
      <x:c r="G651" s="27062" t="n"/>
      <x:c r="H651" s="27062" t="n"/>
    </x:row>
    <x:row r="652" s="496" customFormat="1" ht="15.75" customHeight="1">
      <x:c r="A652" s="27062" t="n"/>
      <x:c r="B652" s="27062" t="n"/>
      <x:c r="C652" s="27062" t="n"/>
      <x:c r="D652" s="27062" t="n"/>
      <x:c r="E652" s="27062" t="n"/>
      <x:c r="F652" s="27062" t="n"/>
      <x:c r="G652" s="27062" t="n"/>
      <x:c r="H652" s="27062" t="n"/>
    </x:row>
    <x:row r="653" s="496" customFormat="1" ht="15.75" customHeight="1">
      <x:c r="A653" s="27062" t="n"/>
      <x:c r="B653" s="27062" t="n"/>
      <x:c r="C653" s="27062" t="n"/>
      <x:c r="D653" s="27062" t="n"/>
      <x:c r="E653" s="27062" t="n"/>
      <x:c r="F653" s="27062" t="n"/>
      <x:c r="G653" s="27062" t="n"/>
      <x:c r="H653" s="27062" t="n"/>
    </x:row>
    <x:row r="654" s="496" customFormat="1" ht="15.75" customHeight="1">
      <x:c r="A654" s="27062" t="n"/>
      <x:c r="B654" s="27062" t="n"/>
      <x:c r="C654" s="27062" t="n"/>
      <x:c r="D654" s="27062" t="n"/>
      <x:c r="E654" s="27062" t="n"/>
      <x:c r="F654" s="27062" t="n"/>
      <x:c r="G654" s="27062" t="n"/>
      <x:c r="H654" s="27062" t="n"/>
    </x:row>
    <x:row r="655" s="496" customFormat="1" ht="15.75" customHeight="1">
      <x:c r="A655" s="27062" t="n"/>
      <x:c r="B655" s="27062" t="n"/>
      <x:c r="C655" s="27062" t="n"/>
      <x:c r="D655" s="27062" t="n"/>
      <x:c r="E655" s="27062" t="n"/>
      <x:c r="F655" s="27062" t="n"/>
      <x:c r="G655" s="27062" t="n"/>
      <x:c r="H655" s="27062" t="n"/>
    </x:row>
    <x:row r="656" s="496" customFormat="1" ht="15.75" customHeight="1">
      <x:c r="A656" s="27062" t="n"/>
      <x:c r="B656" s="27062" t="n"/>
      <x:c r="C656" s="27062" t="n"/>
      <x:c r="D656" s="27062" t="n"/>
      <x:c r="E656" s="27062" t="n"/>
      <x:c r="F656" s="27062" t="n"/>
      <x:c r="G656" s="27062" t="n"/>
      <x:c r="H656" s="27062" t="n"/>
    </x:row>
    <x:row r="657" s="496" customFormat="1" ht="15.75" customHeight="1">
      <x:c r="A657" s="27062" t="n"/>
      <x:c r="B657" s="27062" t="n"/>
      <x:c r="C657" s="27062" t="n"/>
      <x:c r="D657" s="27062" t="n"/>
      <x:c r="E657" s="27062" t="n"/>
      <x:c r="F657" s="27062" t="n"/>
      <x:c r="G657" s="27062" t="n"/>
      <x:c r="H657" s="27062" t="n"/>
    </x:row>
    <x:row r="658" s="496" customFormat="1" ht="15.75" customHeight="1">
      <x:c r="A658" s="27062" t="n"/>
      <x:c r="B658" s="27062" t="n"/>
      <x:c r="C658" s="27062" t="n"/>
      <x:c r="D658" s="27062" t="n"/>
      <x:c r="E658" s="27062" t="n"/>
      <x:c r="F658" s="27062" t="n"/>
      <x:c r="G658" s="27062" t="n"/>
      <x:c r="H658" s="27062" t="n"/>
    </x:row>
    <x:row r="659" s="496" customFormat="1" ht="15.75" customHeight="1">
      <x:c r="A659" s="27062" t="n"/>
      <x:c r="B659" s="27062" t="n"/>
      <x:c r="C659" s="27062" t="n"/>
      <x:c r="D659" s="27062" t="n"/>
      <x:c r="E659" s="27062" t="n"/>
      <x:c r="F659" s="27062" t="n"/>
      <x:c r="G659" s="27062" t="n"/>
      <x:c r="H659" s="27062" t="n"/>
    </x:row>
    <x:row r="660" s="496" customFormat="1" ht="15.75" customHeight="1">
      <x:c r="A660" s="27062" t="n"/>
      <x:c r="B660" s="27062" t="n"/>
      <x:c r="C660" s="27062" t="n"/>
      <x:c r="D660" s="27062" t="n"/>
      <x:c r="E660" s="27062" t="n"/>
      <x:c r="F660" s="27062" t="n"/>
      <x:c r="G660" s="27062" t="n"/>
      <x:c r="H660" s="27062" t="n"/>
    </x:row>
    <x:row r="661" s="496" customFormat="1" ht="15.75" customHeight="1">
      <x:c r="A661" s="27062" t="n"/>
      <x:c r="B661" s="27062" t="n"/>
      <x:c r="C661" s="27062" t="n"/>
      <x:c r="D661" s="27062" t="n"/>
      <x:c r="E661" s="27062" t="n"/>
      <x:c r="F661" s="27062" t="n"/>
      <x:c r="G661" s="27062" t="n"/>
      <x:c r="H661" s="27062" t="n"/>
    </x:row>
    <x:row r="662" s="496" customFormat="1" ht="15.75" customHeight="1">
      <x:c r="A662" s="27062" t="n"/>
      <x:c r="B662" s="27062" t="n"/>
      <x:c r="C662" s="27062" t="n"/>
      <x:c r="D662" s="27062" t="n"/>
      <x:c r="E662" s="27062" t="n"/>
      <x:c r="F662" s="27062" t="n"/>
      <x:c r="G662" s="27062" t="n"/>
      <x:c r="H662" s="27062" t="n"/>
    </x:row>
    <x:row r="663" s="496" customFormat="1" ht="15.75" customHeight="1">
      <x:c r="A663" s="27062" t="n"/>
      <x:c r="B663" s="27062" t="n"/>
      <x:c r="C663" s="27062" t="n"/>
      <x:c r="D663" s="27062" t="n"/>
      <x:c r="E663" s="27062" t="n"/>
      <x:c r="F663" s="27062" t="n"/>
      <x:c r="G663" s="27062" t="n"/>
      <x:c r="H663" s="27062" t="n"/>
    </x:row>
    <x:row r="664" s="496" customFormat="1" ht="15.75" customHeight="1">
      <x:c r="A664" s="27062" t="n"/>
      <x:c r="B664" s="27062" t="n"/>
      <x:c r="C664" s="27062" t="n"/>
      <x:c r="D664" s="27062" t="n"/>
      <x:c r="E664" s="27062" t="n"/>
      <x:c r="F664" s="27062" t="n"/>
      <x:c r="G664" s="27062" t="n"/>
      <x:c r="H664" s="27062" t="n"/>
    </x:row>
    <x:row r="665" s="496" customFormat="1" ht="15.75" customHeight="1">
      <x:c r="A665" s="27062" t="n"/>
      <x:c r="B665" s="27062" t="n"/>
      <x:c r="C665" s="27062" t="n"/>
      <x:c r="D665" s="27062" t="n"/>
      <x:c r="E665" s="27062" t="n"/>
      <x:c r="F665" s="27062" t="n"/>
      <x:c r="G665" s="27062" t="n"/>
      <x:c r="H665" s="27062" t="n"/>
    </x:row>
    <x:row r="666" s="496" customFormat="1" ht="15.75" customHeight="1">
      <x:c r="A666" s="27062" t="n"/>
      <x:c r="B666" s="27062" t="n"/>
      <x:c r="C666" s="27062" t="n"/>
      <x:c r="D666" s="27062" t="n"/>
      <x:c r="E666" s="27062" t="n"/>
      <x:c r="F666" s="27062" t="n"/>
      <x:c r="G666" s="27062" t="n"/>
      <x:c r="H666" s="27062" t="n"/>
    </x:row>
    <x:row r="667" s="496" customFormat="1" ht="15.75" customHeight="1">
      <x:c r="A667" s="27062" t="n"/>
      <x:c r="B667" s="27062" t="n"/>
      <x:c r="C667" s="27062" t="n"/>
      <x:c r="D667" s="27062" t="n"/>
      <x:c r="E667" s="27062" t="n"/>
      <x:c r="F667" s="27062" t="n"/>
      <x:c r="G667" s="27062" t="n"/>
      <x:c r="H667" s="27062" t="n"/>
    </x:row>
    <x:row r="668" s="496" customFormat="1" ht="15.75" customHeight="1">
      <x:c r="A668" s="27062" t="n"/>
      <x:c r="B668" s="27062" t="n"/>
      <x:c r="C668" s="27062" t="n"/>
      <x:c r="D668" s="27062" t="n"/>
      <x:c r="E668" s="27062" t="n"/>
      <x:c r="F668" s="27062" t="n"/>
      <x:c r="G668" s="27062" t="n"/>
      <x:c r="H668" s="27062" t="n"/>
    </x:row>
    <x:row r="669" s="496" customFormat="1" ht="15.75" customHeight="1">
      <x:c r="A669" s="27062" t="n"/>
      <x:c r="B669" s="27062" t="n"/>
      <x:c r="C669" s="27062" t="n"/>
      <x:c r="D669" s="27062" t="n"/>
      <x:c r="E669" s="27062" t="n"/>
      <x:c r="F669" s="27062" t="n"/>
      <x:c r="G669" s="27062" t="n"/>
      <x:c r="H669" s="27062" t="n"/>
    </x:row>
    <x:row r="670" s="496" customFormat="1" ht="15.75" customHeight="1">
      <x:c r="A670" s="27062" t="n"/>
      <x:c r="B670" s="27062" t="n"/>
      <x:c r="C670" s="27062" t="n"/>
      <x:c r="D670" s="27062" t="n"/>
      <x:c r="E670" s="27062" t="n"/>
      <x:c r="F670" s="27062" t="n"/>
      <x:c r="G670" s="27062" t="n"/>
      <x:c r="H670" s="27062" t="n"/>
    </x:row>
    <x:row r="671" s="496" customFormat="1" ht="15.75" customHeight="1">
      <x:c r="A671" s="27062" t="n"/>
      <x:c r="B671" s="27062" t="n"/>
      <x:c r="C671" s="27062" t="n"/>
      <x:c r="D671" s="27062" t="n"/>
      <x:c r="E671" s="27062" t="n"/>
      <x:c r="F671" s="27062" t="n"/>
      <x:c r="G671" s="27062" t="n"/>
      <x:c r="H671" s="27062" t="n"/>
    </x:row>
    <x:row r="672" s="496" customFormat="1" ht="15.75" customHeight="1">
      <x:c r="A672" s="27062" t="n"/>
      <x:c r="B672" s="27062" t="n"/>
      <x:c r="C672" s="27062" t="n"/>
      <x:c r="D672" s="27062" t="n"/>
      <x:c r="E672" s="27062" t="n"/>
      <x:c r="F672" s="27062" t="n"/>
      <x:c r="G672" s="27062" t="n"/>
      <x:c r="H672" s="27062" t="n"/>
    </x:row>
    <x:row r="673" s="496" customFormat="1" ht="15.75" customHeight="1">
      <x:c r="A673" s="27062" t="n"/>
      <x:c r="B673" s="27062" t="n"/>
      <x:c r="C673" s="27062" t="n"/>
      <x:c r="D673" s="27062" t="n"/>
      <x:c r="E673" s="27062" t="n"/>
      <x:c r="F673" s="27062" t="n"/>
      <x:c r="G673" s="27062" t="n"/>
      <x:c r="H673" s="27062" t="n"/>
    </x:row>
    <x:row r="674" s="496" customFormat="1" ht="15.75" customHeight="1">
      <x:c r="A674" s="27062" t="n"/>
      <x:c r="B674" s="27062" t="n"/>
      <x:c r="C674" s="27062" t="n"/>
      <x:c r="D674" s="27062" t="n"/>
      <x:c r="E674" s="27062" t="n"/>
      <x:c r="F674" s="27062" t="n"/>
      <x:c r="G674" s="27062" t="n"/>
      <x:c r="H674" s="27062" t="n"/>
    </x:row>
    <x:row r="675" s="496" customFormat="1" ht="15.75" customHeight="1">
      <x:c r="A675" s="27062" t="n"/>
      <x:c r="B675" s="27062" t="n"/>
      <x:c r="C675" s="27062" t="n"/>
      <x:c r="D675" s="27062" t="n"/>
      <x:c r="E675" s="27062" t="n"/>
      <x:c r="F675" s="27062" t="n"/>
      <x:c r="G675" s="27062" t="n"/>
      <x:c r="H675" s="27062" t="n"/>
    </x:row>
    <x:row r="676" s="496" customFormat="1" ht="15.75" customHeight="1">
      <x:c r="A676" s="27062" t="n"/>
      <x:c r="B676" s="27062" t="n"/>
      <x:c r="C676" s="27062" t="n"/>
      <x:c r="D676" s="27062" t="n"/>
      <x:c r="E676" s="27062" t="n"/>
      <x:c r="F676" s="27062" t="n"/>
      <x:c r="G676" s="27062" t="n"/>
      <x:c r="H676" s="27062" t="n"/>
    </x:row>
    <x:row r="677" s="496" customFormat="1" ht="15.75" customHeight="1">
      <x:c r="A677" s="27062" t="n"/>
      <x:c r="B677" s="27062" t="n"/>
      <x:c r="C677" s="27062" t="n"/>
      <x:c r="D677" s="27062" t="n"/>
      <x:c r="E677" s="27062" t="n"/>
      <x:c r="F677" s="27062" t="n"/>
      <x:c r="G677" s="27062" t="n"/>
      <x:c r="H677" s="27062" t="n"/>
    </x:row>
    <x:row r="678" s="496" customFormat="1" ht="15.75" customHeight="1">
      <x:c r="A678" s="27062" t="n"/>
      <x:c r="B678" s="27062" t="n"/>
      <x:c r="C678" s="27062" t="n"/>
      <x:c r="D678" s="27062" t="n"/>
      <x:c r="E678" s="27062" t="n"/>
      <x:c r="F678" s="27062" t="n"/>
      <x:c r="G678" s="27062" t="n"/>
      <x:c r="H678" s="27062" t="n"/>
    </x:row>
    <x:row r="679" s="496" customFormat="1" ht="15.75" customHeight="1">
      <x:c r="A679" s="27062" t="n"/>
      <x:c r="B679" s="27062" t="n"/>
      <x:c r="C679" s="27062" t="n"/>
      <x:c r="D679" s="27062" t="n"/>
      <x:c r="E679" s="27062" t="n"/>
      <x:c r="F679" s="27062" t="n"/>
      <x:c r="G679" s="27062" t="n"/>
      <x:c r="H679" s="27062" t="n"/>
    </x:row>
    <x:row r="680" s="496" customFormat="1" ht="15.75" customHeight="1">
      <x:c r="A680" s="27062" t="n"/>
      <x:c r="B680" s="27062" t="n"/>
      <x:c r="C680" s="27062" t="n"/>
      <x:c r="D680" s="27062" t="n"/>
      <x:c r="E680" s="27062" t="n"/>
      <x:c r="F680" s="27062" t="n"/>
      <x:c r="G680" s="27062" t="n"/>
      <x:c r="H680" s="27062" t="n"/>
    </x:row>
    <x:row r="681" s="496" customFormat="1" ht="15.75" customHeight="1">
      <x:c r="A681" s="27062" t="n"/>
      <x:c r="B681" s="27062" t="n"/>
      <x:c r="C681" s="27062" t="n"/>
      <x:c r="D681" s="27062" t="n"/>
      <x:c r="E681" s="27062" t="n"/>
      <x:c r="F681" s="27062" t="n"/>
      <x:c r="G681" s="27062" t="n"/>
      <x:c r="H681" s="27062" t="n"/>
    </x:row>
    <x:row r="682" s="496" customFormat="1" ht="15.75" customHeight="1">
      <x:c r="A682" s="27062" t="n"/>
      <x:c r="B682" s="27062" t="n"/>
      <x:c r="C682" s="27062" t="n"/>
      <x:c r="D682" s="27062" t="n"/>
      <x:c r="E682" s="27062" t="n"/>
      <x:c r="F682" s="27062" t="n"/>
      <x:c r="G682" s="27062" t="n"/>
      <x:c r="H682" s="27062" t="n"/>
    </x:row>
    <x:row r="683" s="496" customFormat="1" ht="15.75" customHeight="1">
      <x:c r="A683" s="27062" t="n"/>
      <x:c r="B683" s="27062" t="n"/>
      <x:c r="C683" s="27062" t="n"/>
      <x:c r="D683" s="27062" t="n"/>
      <x:c r="E683" s="27062" t="n"/>
      <x:c r="F683" s="27062" t="n"/>
      <x:c r="G683" s="27062" t="n"/>
      <x:c r="H683" s="27062" t="n"/>
    </x:row>
    <x:row r="684" s="496" customFormat="1" ht="15.75" customHeight="1">
      <x:c r="A684" s="27062" t="n"/>
      <x:c r="B684" s="27062" t="n"/>
      <x:c r="C684" s="27062" t="n"/>
      <x:c r="D684" s="27062" t="n"/>
      <x:c r="E684" s="27062" t="n"/>
      <x:c r="F684" s="27062" t="n"/>
      <x:c r="G684" s="27062" t="n"/>
      <x:c r="H684" s="27062" t="n"/>
    </x:row>
    <x:row r="685" s="496" customFormat="1" ht="15.75" customHeight="1">
      <x:c r="A685" s="27062" t="n"/>
      <x:c r="B685" s="27062" t="n"/>
      <x:c r="C685" s="27062" t="n"/>
      <x:c r="D685" s="27062" t="n"/>
      <x:c r="E685" s="27062" t="n"/>
      <x:c r="F685" s="27062" t="n"/>
      <x:c r="G685" s="27062" t="n"/>
      <x:c r="H685" s="27062" t="n"/>
    </x:row>
    <x:row r="686" s="496" customFormat="1" ht="15.75" customHeight="1">
      <x:c r="A686" s="27062" t="n"/>
      <x:c r="B686" s="27062" t="n"/>
      <x:c r="C686" s="27062" t="n"/>
      <x:c r="D686" s="27062" t="n"/>
      <x:c r="E686" s="27062" t="n"/>
      <x:c r="F686" s="27062" t="n"/>
      <x:c r="G686" s="27062" t="n"/>
      <x:c r="H686" s="27062" t="n"/>
    </x:row>
    <x:row r="687" s="496" customFormat="1" ht="15.75" customHeight="1">
      <x:c r="A687" s="27062" t="n"/>
      <x:c r="B687" s="27062" t="n"/>
      <x:c r="C687" s="27062" t="n"/>
      <x:c r="D687" s="27062" t="n"/>
      <x:c r="E687" s="27062" t="n"/>
      <x:c r="F687" s="27062" t="n"/>
      <x:c r="G687" s="27062" t="n"/>
      <x:c r="H687" s="27062" t="n"/>
    </x:row>
    <x:row r="688" s="496" customFormat="1" ht="15.75" customHeight="1">
      <x:c r="A688" s="27062" t="n"/>
      <x:c r="B688" s="27062" t="n"/>
      <x:c r="C688" s="27062" t="n"/>
      <x:c r="D688" s="27062" t="n"/>
      <x:c r="E688" s="27062" t="n"/>
      <x:c r="F688" s="27062" t="n"/>
      <x:c r="G688" s="27062" t="n"/>
      <x:c r="H688" s="27062" t="n"/>
    </x:row>
    <x:row r="689" s="496" customFormat="1" ht="15.75" customHeight="1">
      <x:c r="A689" s="27062" t="n"/>
      <x:c r="B689" s="27062" t="n"/>
      <x:c r="C689" s="27062" t="n"/>
      <x:c r="D689" s="27062" t="n"/>
      <x:c r="E689" s="27062" t="n"/>
      <x:c r="F689" s="27062" t="n"/>
      <x:c r="G689" s="27062" t="n"/>
      <x:c r="H689" s="27062" t="n"/>
    </x:row>
    <x:row r="690" s="496" customFormat="1" ht="15.75" customHeight="1">
      <x:c r="A690" s="27062" t="n"/>
      <x:c r="B690" s="27062" t="n"/>
      <x:c r="C690" s="27062" t="n"/>
      <x:c r="D690" s="27062" t="n"/>
      <x:c r="E690" s="27062" t="n"/>
      <x:c r="F690" s="27062" t="n"/>
      <x:c r="G690" s="27062" t="n"/>
      <x:c r="H690" s="27062" t="n"/>
    </x:row>
    <x:row r="691" s="496" customFormat="1" ht="15.75" customHeight="1">
      <x:c r="A691" s="27062" t="n"/>
      <x:c r="B691" s="27062" t="n"/>
      <x:c r="C691" s="27062" t="n"/>
      <x:c r="D691" s="27062" t="n"/>
      <x:c r="E691" s="27062" t="n"/>
      <x:c r="F691" s="27062" t="n"/>
      <x:c r="G691" s="27062" t="n"/>
      <x:c r="H691" s="27062" t="n"/>
    </x:row>
    <x:row r="692" s="496" customFormat="1" ht="15.75" customHeight="1">
      <x:c r="A692" s="27062" t="n"/>
      <x:c r="B692" s="27062" t="n"/>
      <x:c r="C692" s="27062" t="n"/>
      <x:c r="D692" s="27062" t="n"/>
      <x:c r="E692" s="27062" t="n"/>
      <x:c r="F692" s="27062" t="n"/>
      <x:c r="G692" s="27062" t="n"/>
      <x:c r="H692" s="27062" t="n"/>
    </x:row>
    <x:row r="693" s="496" customFormat="1" ht="15.75" customHeight="1">
      <x:c r="A693" s="27062" t="n"/>
      <x:c r="B693" s="27062" t="n"/>
      <x:c r="C693" s="27062" t="n"/>
      <x:c r="D693" s="27062" t="n"/>
      <x:c r="E693" s="27062" t="n"/>
      <x:c r="F693" s="27062" t="n"/>
      <x:c r="G693" s="27062" t="n"/>
      <x:c r="H693" s="27062" t="n"/>
    </x:row>
    <x:row r="694" s="496" customFormat="1" ht="15.75" customHeight="1">
      <x:c r="A694" s="27062" t="n"/>
      <x:c r="B694" s="27062" t="n"/>
      <x:c r="C694" s="27062" t="n"/>
      <x:c r="D694" s="27062" t="n"/>
      <x:c r="E694" s="27062" t="n"/>
      <x:c r="F694" s="27062" t="n"/>
      <x:c r="G694" s="27062" t="n"/>
      <x:c r="H694" s="27062" t="n"/>
    </x:row>
    <x:row r="695" s="496" customFormat="1" ht="15.75" customHeight="1">
      <x:c r="A695" s="27062" t="n"/>
      <x:c r="B695" s="27062" t="n"/>
      <x:c r="C695" s="27062" t="n"/>
      <x:c r="D695" s="27062" t="n"/>
      <x:c r="E695" s="27062" t="n"/>
      <x:c r="F695" s="27062" t="n"/>
      <x:c r="G695" s="27062" t="n"/>
      <x:c r="H695" s="27062" t="n"/>
    </x:row>
    <x:row r="696" s="496" customFormat="1" ht="15.75" customHeight="1">
      <x:c r="A696" s="27062" t="n"/>
      <x:c r="B696" s="27062" t="n"/>
      <x:c r="C696" s="27062" t="n"/>
      <x:c r="D696" s="27062" t="n"/>
      <x:c r="E696" s="27062" t="n"/>
      <x:c r="F696" s="27062" t="n"/>
      <x:c r="G696" s="27062" t="n"/>
      <x:c r="H696" s="27062" t="n"/>
    </x:row>
    <x:row r="697" s="496" customFormat="1" ht="15.75" customHeight="1">
      <x:c r="A697" s="27062" t="n"/>
      <x:c r="B697" s="27062" t="n"/>
      <x:c r="C697" s="27062" t="n"/>
      <x:c r="D697" s="27062" t="n"/>
      <x:c r="E697" s="27062" t="n"/>
      <x:c r="F697" s="27062" t="n"/>
      <x:c r="G697" s="27062" t="n"/>
      <x:c r="H697" s="27062" t="n"/>
    </x:row>
    <x:row r="698" s="496" customFormat="1" ht="15.75" customHeight="1">
      <x:c r="A698" s="27062" t="n"/>
      <x:c r="B698" s="27062" t="n"/>
      <x:c r="C698" s="27062" t="n"/>
      <x:c r="D698" s="27062" t="n"/>
      <x:c r="E698" s="27062" t="n"/>
      <x:c r="F698" s="27062" t="n"/>
      <x:c r="G698" s="27062" t="n"/>
      <x:c r="H698" s="27062" t="n"/>
    </x:row>
    <x:row r="699" s="496" customFormat="1" ht="15.75" customHeight="1">
      <x:c r="A699" s="27062" t="n"/>
      <x:c r="B699" s="27062" t="n"/>
      <x:c r="C699" s="27062" t="n"/>
      <x:c r="D699" s="27062" t="n"/>
      <x:c r="E699" s="27062" t="n"/>
      <x:c r="F699" s="27062" t="n"/>
      <x:c r="G699" s="27062" t="n"/>
      <x:c r="H699" s="27062" t="n"/>
    </x:row>
    <x:row r="700" s="496" customFormat="1" ht="15.75" customHeight="1">
      <x:c r="A700" s="27062" t="n"/>
      <x:c r="B700" s="27062" t="n"/>
      <x:c r="C700" s="27062" t="n"/>
      <x:c r="D700" s="27062" t="n"/>
      <x:c r="E700" s="27062" t="n"/>
      <x:c r="F700" s="27062" t="n"/>
      <x:c r="G700" s="27062" t="n"/>
      <x:c r="H700" s="27062" t="n"/>
    </x:row>
    <x:row r="701" s="496" customFormat="1" ht="15.75" customHeight="1">
      <x:c r="A701" s="27062" t="n"/>
      <x:c r="B701" s="27062" t="n"/>
      <x:c r="C701" s="27062" t="n"/>
      <x:c r="D701" s="27062" t="n"/>
      <x:c r="E701" s="27062" t="n"/>
      <x:c r="F701" s="27062" t="n"/>
      <x:c r="G701" s="27062" t="n"/>
      <x:c r="H701" s="27062" t="n"/>
    </x:row>
    <x:row r="702" s="496" customFormat="1" ht="15.75" customHeight="1">
      <x:c r="A702" s="27062" t="n"/>
      <x:c r="B702" s="27062" t="n"/>
      <x:c r="C702" s="27062" t="n"/>
      <x:c r="D702" s="27062" t="n"/>
      <x:c r="E702" s="27062" t="n"/>
      <x:c r="F702" s="27062" t="n"/>
      <x:c r="G702" s="27062" t="n"/>
      <x:c r="H702" s="27062" t="n"/>
    </x:row>
    <x:row r="703" s="496" customFormat="1" ht="15.75" customHeight="1">
      <x:c r="A703" s="27062" t="n"/>
      <x:c r="B703" s="27062" t="n"/>
      <x:c r="C703" s="27062" t="n"/>
      <x:c r="D703" s="27062" t="n"/>
      <x:c r="E703" s="27062" t="n"/>
      <x:c r="F703" s="27062" t="n"/>
      <x:c r="G703" s="27062" t="n"/>
      <x:c r="H703" s="27062" t="n"/>
    </x:row>
    <x:row r="704" s="496" customFormat="1" ht="15.75" customHeight="1">
      <x:c r="A704" s="27062" t="n"/>
      <x:c r="B704" s="27062" t="n"/>
      <x:c r="C704" s="27062" t="n"/>
      <x:c r="D704" s="27062" t="n"/>
      <x:c r="E704" s="27062" t="n"/>
      <x:c r="F704" s="27062" t="n"/>
      <x:c r="G704" s="27062" t="n"/>
      <x:c r="H704" s="27062" t="n"/>
    </x:row>
    <x:row r="705" s="496" customFormat="1" ht="15.75" customHeight="1">
      <x:c r="A705" s="27062" t="n"/>
      <x:c r="B705" s="27062" t="n"/>
      <x:c r="C705" s="27062" t="n"/>
      <x:c r="D705" s="27062" t="n"/>
      <x:c r="E705" s="27062" t="n"/>
      <x:c r="F705" s="27062" t="n"/>
      <x:c r="G705" s="27062" t="n"/>
      <x:c r="H705" s="27062" t="n"/>
    </x:row>
    <x:row r="706" s="496" customFormat="1" ht="15.75" customHeight="1">
      <x:c r="A706" s="27062" t="n"/>
      <x:c r="B706" s="27062" t="n"/>
      <x:c r="C706" s="27062" t="n"/>
      <x:c r="D706" s="27062" t="n"/>
      <x:c r="E706" s="27062" t="n"/>
      <x:c r="F706" s="27062" t="n"/>
      <x:c r="G706" s="27062" t="n"/>
      <x:c r="H706" s="27062" t="n"/>
    </x:row>
    <x:row r="707" s="496" customFormat="1" ht="15.75" customHeight="1">
      <x:c r="A707" s="27062" t="n"/>
      <x:c r="B707" s="27062" t="n"/>
      <x:c r="C707" s="27062" t="n"/>
      <x:c r="D707" s="27062" t="n"/>
      <x:c r="E707" s="27062" t="n"/>
      <x:c r="F707" s="27062" t="n"/>
      <x:c r="G707" s="27062" t="n"/>
      <x:c r="H707" s="27062" t="n"/>
    </x:row>
    <x:row r="708" s="496" customFormat="1" ht="15.75" customHeight="1">
      <x:c r="A708" s="27062" t="n"/>
      <x:c r="B708" s="27062" t="n"/>
      <x:c r="C708" s="27062" t="n"/>
      <x:c r="D708" s="27062" t="n"/>
      <x:c r="E708" s="27062" t="n"/>
      <x:c r="F708" s="27062" t="n"/>
      <x:c r="G708" s="27062" t="n"/>
      <x:c r="H708" s="27062" t="n"/>
    </x:row>
    <x:row r="709" s="496" customFormat="1" ht="15.75" customHeight="1">
      <x:c r="A709" s="27062" t="n"/>
      <x:c r="B709" s="27062" t="n"/>
      <x:c r="C709" s="27062" t="n"/>
      <x:c r="D709" s="27062" t="n"/>
      <x:c r="E709" s="27062" t="n"/>
      <x:c r="F709" s="27062" t="n"/>
      <x:c r="G709" s="27062" t="n"/>
      <x:c r="H709" s="27062" t="n"/>
    </x:row>
    <x:row r="710" s="496" customFormat="1" ht="15.75" customHeight="1">
      <x:c r="A710" s="27062" t="n"/>
      <x:c r="B710" s="27062" t="n"/>
      <x:c r="C710" s="27062" t="n"/>
      <x:c r="D710" s="27062" t="n"/>
      <x:c r="E710" s="27062" t="n"/>
      <x:c r="F710" s="27062" t="n"/>
      <x:c r="G710" s="27062" t="n"/>
      <x:c r="H710" s="27062" t="n"/>
    </x:row>
    <x:row r="711" s="496" customFormat="1" ht="15.75" customHeight="1">
      <x:c r="A711" s="27062" t="n"/>
      <x:c r="B711" s="27062" t="n"/>
      <x:c r="C711" s="27062" t="n"/>
      <x:c r="D711" s="27062" t="n"/>
      <x:c r="E711" s="27062" t="n"/>
      <x:c r="F711" s="27062" t="n"/>
      <x:c r="G711" s="27062" t="n"/>
      <x:c r="H711" s="27062" t="n"/>
    </x:row>
    <x:row r="712" s="496" customFormat="1" ht="15.75" customHeight="1">
      <x:c r="A712" s="27062" t="n"/>
      <x:c r="B712" s="27062" t="n"/>
      <x:c r="C712" s="27062" t="n"/>
      <x:c r="D712" s="27062" t="n"/>
      <x:c r="E712" s="27062" t="n"/>
      <x:c r="F712" s="27062" t="n"/>
      <x:c r="G712" s="27062" t="n"/>
      <x:c r="H712" s="27062" t="n"/>
    </x:row>
    <x:row r="713" s="496" customFormat="1" ht="15.75" customHeight="1">
      <x:c r="A713" s="27062" t="n"/>
      <x:c r="B713" s="27062" t="n"/>
      <x:c r="C713" s="27062" t="n"/>
      <x:c r="D713" s="27062" t="n"/>
      <x:c r="E713" s="27062" t="n"/>
      <x:c r="F713" s="27062" t="n"/>
      <x:c r="G713" s="27062" t="n"/>
      <x:c r="H713" s="27062" t="n"/>
    </x:row>
    <x:row r="714" s="496" customFormat="1" ht="15.75" customHeight="1">
      <x:c r="A714" s="27062" t="n"/>
      <x:c r="B714" s="27062" t="n"/>
      <x:c r="C714" s="27062" t="n"/>
      <x:c r="D714" s="27062" t="n"/>
      <x:c r="E714" s="27062" t="n"/>
      <x:c r="F714" s="27062" t="n"/>
      <x:c r="G714" s="27062" t="n"/>
      <x:c r="H714" s="27062" t="n"/>
    </x:row>
    <x:row r="715" s="496" customFormat="1" ht="15.75" customHeight="1">
      <x:c r="A715" s="27062" t="n"/>
      <x:c r="B715" s="27062" t="n"/>
      <x:c r="C715" s="27062" t="n"/>
      <x:c r="D715" s="27062" t="n"/>
      <x:c r="E715" s="27062" t="n"/>
      <x:c r="F715" s="27062" t="n"/>
      <x:c r="G715" s="27062" t="n"/>
      <x:c r="H715" s="27062" t="n"/>
    </x:row>
    <x:row r="716" s="496" customFormat="1" ht="15.75" customHeight="1">
      <x:c r="A716" s="27062" t="n"/>
      <x:c r="B716" s="27062" t="n"/>
      <x:c r="C716" s="27062" t="n"/>
      <x:c r="D716" s="27062" t="n"/>
      <x:c r="E716" s="27062" t="n"/>
      <x:c r="F716" s="27062" t="n"/>
      <x:c r="G716" s="27062" t="n"/>
      <x:c r="H716" s="27062" t="n"/>
    </x:row>
    <x:row r="717" s="496" customFormat="1" ht="15.75" customHeight="1">
      <x:c r="A717" s="27062" t="n"/>
      <x:c r="B717" s="27062" t="n"/>
      <x:c r="C717" s="27062" t="n"/>
      <x:c r="D717" s="27062" t="n"/>
      <x:c r="E717" s="27062" t="n"/>
      <x:c r="F717" s="27062" t="n"/>
      <x:c r="G717" s="27062" t="n"/>
      <x:c r="H717" s="27062" t="n"/>
    </x:row>
    <x:row r="718" s="496" customFormat="1" ht="15.75" customHeight="1">
      <x:c r="A718" s="27062" t="n"/>
      <x:c r="B718" s="27062" t="n"/>
      <x:c r="C718" s="27062" t="n"/>
      <x:c r="D718" s="27062" t="n"/>
      <x:c r="E718" s="27062" t="n"/>
      <x:c r="F718" s="27062" t="n"/>
      <x:c r="G718" s="27062" t="n"/>
      <x:c r="H718" s="27062" t="n"/>
    </x:row>
    <x:row r="719" s="496" customFormat="1" ht="15.75" customHeight="1">
      <x:c r="A719" s="27062" t="n"/>
      <x:c r="B719" s="27062" t="n"/>
      <x:c r="C719" s="27062" t="n"/>
      <x:c r="D719" s="27062" t="n"/>
      <x:c r="E719" s="27062" t="n"/>
      <x:c r="F719" s="27062" t="n"/>
      <x:c r="G719" s="27062" t="n"/>
      <x:c r="H719" s="27062" t="n"/>
    </x:row>
    <x:row r="720" s="496" customFormat="1" ht="15.75" customHeight="1">
      <x:c r="A720" s="27062" t="n"/>
      <x:c r="B720" s="27062" t="n"/>
      <x:c r="C720" s="27062" t="n"/>
      <x:c r="D720" s="27062" t="n"/>
      <x:c r="E720" s="27062" t="n"/>
      <x:c r="F720" s="27062" t="n"/>
      <x:c r="G720" s="27062" t="n"/>
      <x:c r="H720" s="27062" t="n"/>
    </x:row>
    <x:row r="721" s="496" customFormat="1" ht="15.75" customHeight="1">
      <x:c r="A721" s="27062" t="n"/>
      <x:c r="B721" s="27062" t="n"/>
      <x:c r="C721" s="27062" t="n"/>
      <x:c r="D721" s="27062" t="n"/>
      <x:c r="E721" s="27062" t="n"/>
      <x:c r="F721" s="27062" t="n"/>
      <x:c r="G721" s="27062" t="n"/>
      <x:c r="H721" s="27062" t="n"/>
    </x:row>
    <x:row r="722" s="496" customFormat="1" ht="15.75" customHeight="1">
      <x:c r="A722" s="27062" t="n"/>
      <x:c r="B722" s="27062" t="n"/>
      <x:c r="C722" s="27062" t="n"/>
      <x:c r="D722" s="27062" t="n"/>
      <x:c r="E722" s="27062" t="n"/>
      <x:c r="F722" s="27062" t="n"/>
      <x:c r="G722" s="27062" t="n"/>
      <x:c r="H722" s="27062" t="n"/>
    </x:row>
    <x:row r="723" s="496" customFormat="1" ht="15.75" customHeight="1">
      <x:c r="A723" s="27062" t="n"/>
      <x:c r="B723" s="27062" t="n"/>
      <x:c r="C723" s="27062" t="n"/>
      <x:c r="D723" s="27062" t="n"/>
      <x:c r="E723" s="27062" t="n"/>
      <x:c r="F723" s="27062" t="n"/>
      <x:c r="G723" s="27062" t="n"/>
      <x:c r="H723" s="27062" t="n"/>
    </x:row>
    <x:row r="724" s="496" customFormat="1" ht="15.75" customHeight="1">
      <x:c r="A724" s="27062" t="n"/>
      <x:c r="B724" s="27062" t="n"/>
      <x:c r="C724" s="27062" t="n"/>
      <x:c r="D724" s="27062" t="n"/>
      <x:c r="E724" s="27062" t="n"/>
      <x:c r="F724" s="27062" t="n"/>
      <x:c r="G724" s="27062" t="n"/>
      <x:c r="H724" s="27062" t="n"/>
    </x:row>
    <x:row r="725" s="496" customFormat="1" ht="15.75" customHeight="1">
      <x:c r="A725" s="27062" t="n"/>
      <x:c r="B725" s="27062" t="n"/>
      <x:c r="C725" s="27062" t="n"/>
      <x:c r="D725" s="27062" t="n"/>
      <x:c r="E725" s="27062" t="n"/>
      <x:c r="F725" s="27062" t="n"/>
      <x:c r="G725" s="27062" t="n"/>
      <x:c r="H725" s="27062" t="n"/>
    </x:row>
    <x:row r="726" s="496" customFormat="1" ht="15.75" customHeight="1">
      <x:c r="A726" s="27062" t="n"/>
      <x:c r="B726" s="27062" t="n"/>
      <x:c r="C726" s="27062" t="n"/>
      <x:c r="D726" s="27062" t="n"/>
      <x:c r="E726" s="27062" t="n"/>
      <x:c r="F726" s="27062" t="n"/>
      <x:c r="G726" s="27062" t="n"/>
      <x:c r="H726" s="27062" t="n"/>
    </x:row>
    <x:row r="727" s="496" customFormat="1" ht="15.75" customHeight="1">
      <x:c r="A727" s="27062" t="n"/>
      <x:c r="B727" s="27062" t="n"/>
      <x:c r="C727" s="27062" t="n"/>
      <x:c r="D727" s="27062" t="n"/>
      <x:c r="E727" s="27062" t="n"/>
      <x:c r="F727" s="27062" t="n"/>
      <x:c r="G727" s="27062" t="n"/>
      <x:c r="H727" s="27062" t="n"/>
    </x:row>
    <x:row r="728" s="496" customFormat="1" ht="15.75" customHeight="1">
      <x:c r="A728" s="27062" t="n"/>
      <x:c r="B728" s="27062" t="n"/>
      <x:c r="C728" s="27062" t="n"/>
      <x:c r="D728" s="27062" t="n"/>
      <x:c r="E728" s="27062" t="n"/>
      <x:c r="F728" s="27062" t="n"/>
      <x:c r="G728" s="27062" t="n"/>
      <x:c r="H728" s="27062" t="n"/>
    </x:row>
    <x:row r="729" s="496" customFormat="1" ht="15.75" customHeight="1">
      <x:c r="A729" s="27062" t="n"/>
      <x:c r="B729" s="27062" t="n"/>
      <x:c r="C729" s="27062" t="n"/>
      <x:c r="D729" s="27062" t="n"/>
      <x:c r="E729" s="27062" t="n"/>
      <x:c r="F729" s="27062" t="n"/>
      <x:c r="G729" s="27062" t="n"/>
      <x:c r="H729" s="27062" t="n"/>
    </x:row>
    <x:row r="730" s="496" customFormat="1" ht="15.75" customHeight="1">
      <x:c r="A730" s="27062" t="n"/>
      <x:c r="B730" s="27062" t="n"/>
      <x:c r="C730" s="27062" t="n"/>
      <x:c r="D730" s="27062" t="n"/>
      <x:c r="E730" s="27062" t="n"/>
      <x:c r="F730" s="27062" t="n"/>
      <x:c r="G730" s="27062" t="n"/>
      <x:c r="H730" s="27062" t="n"/>
    </x:row>
    <x:row r="731" s="496" customFormat="1" ht="15.75" customHeight="1">
      <x:c r="A731" s="27062" t="n"/>
      <x:c r="B731" s="27062" t="n"/>
      <x:c r="C731" s="27062" t="n"/>
      <x:c r="D731" s="27062" t="n"/>
      <x:c r="E731" s="27062" t="n"/>
      <x:c r="F731" s="27062" t="n"/>
      <x:c r="G731" s="27062" t="n"/>
      <x:c r="H731" s="27062" t="n"/>
    </x:row>
    <x:row r="732" s="496" customFormat="1" ht="15.75" customHeight="1">
      <x:c r="A732" s="27062" t="n"/>
      <x:c r="B732" s="27062" t="n"/>
      <x:c r="C732" s="27062" t="n"/>
      <x:c r="D732" s="27062" t="n"/>
      <x:c r="E732" s="27062" t="n"/>
      <x:c r="F732" s="27062" t="n"/>
      <x:c r="G732" s="27062" t="n"/>
      <x:c r="H732" s="27062" t="n"/>
    </x:row>
    <x:row r="733" s="496" customFormat="1" ht="15.75" customHeight="1">
      <x:c r="A733" s="27062" t="n"/>
      <x:c r="B733" s="27062" t="n"/>
      <x:c r="C733" s="27062" t="n"/>
      <x:c r="D733" s="27062" t="n"/>
      <x:c r="E733" s="27062" t="n"/>
      <x:c r="F733" s="27062" t="n"/>
      <x:c r="G733" s="27062" t="n"/>
      <x:c r="H733" s="27062" t="n"/>
    </x:row>
    <x:row r="734" s="496" customFormat="1" ht="15.75" customHeight="1">
      <x:c r="A734" s="27062" t="n"/>
      <x:c r="B734" s="27062" t="n"/>
      <x:c r="C734" s="27062" t="n"/>
      <x:c r="D734" s="27062" t="n"/>
      <x:c r="E734" s="27062" t="n"/>
      <x:c r="F734" s="27062" t="n"/>
      <x:c r="G734" s="27062" t="n"/>
      <x:c r="H734" s="27062" t="n"/>
    </x:row>
    <x:row r="735" s="496" customFormat="1" ht="15.75" customHeight="1">
      <x:c r="A735" s="27062" t="n"/>
      <x:c r="B735" s="27062" t="n"/>
      <x:c r="C735" s="27062" t="n"/>
      <x:c r="D735" s="27062" t="n"/>
      <x:c r="E735" s="27062" t="n"/>
      <x:c r="F735" s="27062" t="n"/>
      <x:c r="G735" s="27062" t="n"/>
      <x:c r="H735" s="27062" t="n"/>
    </x:row>
    <x:row r="736" s="496" customFormat="1" ht="15.75" customHeight="1">
      <x:c r="A736" s="27062" t="n"/>
      <x:c r="B736" s="27062" t="n"/>
      <x:c r="C736" s="27062" t="n"/>
      <x:c r="D736" s="27062" t="n"/>
      <x:c r="E736" s="27062" t="n"/>
      <x:c r="F736" s="27062" t="n"/>
      <x:c r="G736" s="27062" t="n"/>
      <x:c r="H736" s="27062" t="n"/>
    </x:row>
    <x:row r="737" s="496" customFormat="1" ht="15.75" customHeight="1">
      <x:c r="A737" s="27062" t="n"/>
      <x:c r="B737" s="27062" t="n"/>
      <x:c r="C737" s="27062" t="n"/>
      <x:c r="D737" s="27062" t="n"/>
      <x:c r="E737" s="27062" t="n"/>
      <x:c r="F737" s="27062" t="n"/>
      <x:c r="G737" s="27062" t="n"/>
      <x:c r="H737" s="27062" t="n"/>
    </x:row>
    <x:row r="738" s="496" customFormat="1" ht="15.75" customHeight="1">
      <x:c r="A738" s="27062" t="n"/>
      <x:c r="B738" s="27062" t="n"/>
      <x:c r="C738" s="27062" t="n"/>
      <x:c r="D738" s="27062" t="n"/>
      <x:c r="E738" s="27062" t="n"/>
      <x:c r="F738" s="27062" t="n"/>
      <x:c r="G738" s="27062" t="n"/>
      <x:c r="H738" s="27062" t="n"/>
    </x:row>
    <x:row r="739" s="496" customFormat="1" ht="15.75" customHeight="1">
      <x:c r="A739" s="27062" t="n"/>
      <x:c r="B739" s="27062" t="n"/>
      <x:c r="C739" s="27062" t="n"/>
      <x:c r="D739" s="27062" t="n"/>
      <x:c r="E739" s="27062" t="n"/>
      <x:c r="F739" s="27062" t="n"/>
      <x:c r="G739" s="27062" t="n"/>
      <x:c r="H739" s="27062" t="n"/>
    </x:row>
    <x:row r="740" s="496" customFormat="1" ht="15.75" customHeight="1">
      <x:c r="A740" s="27062" t="n"/>
      <x:c r="B740" s="27062" t="n"/>
      <x:c r="C740" s="27062" t="n"/>
      <x:c r="D740" s="27062" t="n"/>
      <x:c r="E740" s="27062" t="n"/>
      <x:c r="F740" s="27062" t="n"/>
      <x:c r="G740" s="27062" t="n"/>
      <x:c r="H740" s="27062" t="n"/>
    </x:row>
    <x:row r="741" s="496" customFormat="1" ht="15.75" customHeight="1">
      <x:c r="A741" s="27062" t="n"/>
      <x:c r="B741" s="27062" t="n"/>
      <x:c r="C741" s="27062" t="n"/>
      <x:c r="D741" s="27062" t="n"/>
      <x:c r="E741" s="27062" t="n"/>
      <x:c r="F741" s="27062" t="n"/>
      <x:c r="G741" s="27062" t="n"/>
      <x:c r="H741" s="27062" t="n"/>
    </x:row>
    <x:row r="742" s="496" customFormat="1" ht="15.75" customHeight="1">
      <x:c r="A742" s="27062" t="n"/>
      <x:c r="B742" s="27062" t="n"/>
      <x:c r="C742" s="27062" t="n"/>
      <x:c r="D742" s="27062" t="n"/>
      <x:c r="E742" s="27062" t="n"/>
      <x:c r="F742" s="27062" t="n"/>
      <x:c r="G742" s="27062" t="n"/>
      <x:c r="H742" s="27062" t="n"/>
    </x:row>
    <x:row r="743" s="496" customFormat="1" ht="15.75" customHeight="1">
      <x:c r="A743" s="27062" t="n"/>
      <x:c r="B743" s="27062" t="n"/>
      <x:c r="C743" s="27062" t="n"/>
      <x:c r="D743" s="27062" t="n"/>
      <x:c r="E743" s="27062" t="n"/>
      <x:c r="F743" s="27062" t="n"/>
      <x:c r="G743" s="27062" t="n"/>
      <x:c r="H743" s="27062" t="n"/>
    </x:row>
    <x:row r="744" s="496" customFormat="1" ht="15.75" customHeight="1">
      <x:c r="A744" s="27062" t="n"/>
      <x:c r="B744" s="27062" t="n"/>
      <x:c r="C744" s="27062" t="n"/>
      <x:c r="D744" s="27062" t="n"/>
      <x:c r="E744" s="27062" t="n"/>
      <x:c r="F744" s="27062" t="n"/>
      <x:c r="G744" s="27062" t="n"/>
      <x:c r="H744" s="27062" t="n"/>
    </x:row>
    <x:row r="745" s="496" customFormat="1" ht="15.75" customHeight="1">
      <x:c r="A745" s="27062" t="n"/>
      <x:c r="B745" s="27062" t="n"/>
      <x:c r="C745" s="27062" t="n"/>
      <x:c r="D745" s="27062" t="n"/>
      <x:c r="E745" s="27062" t="n"/>
      <x:c r="F745" s="27062" t="n"/>
      <x:c r="G745" s="27062" t="n"/>
      <x:c r="H745" s="27062" t="n"/>
    </x:row>
    <x:row r="746" s="496" customFormat="1" ht="15.75" customHeight="1">
      <x:c r="A746" s="27062" t="n"/>
      <x:c r="B746" s="27062" t="n"/>
      <x:c r="C746" s="27062" t="n"/>
      <x:c r="D746" s="27062" t="n"/>
      <x:c r="E746" s="27062" t="n"/>
      <x:c r="F746" s="27062" t="n"/>
      <x:c r="G746" s="27062" t="n"/>
      <x:c r="H746" s="27062" t="n"/>
    </x:row>
    <x:row r="747" s="496" customFormat="1" ht="15.75" customHeight="1">
      <x:c r="A747" s="27062" t="n"/>
      <x:c r="B747" s="27062" t="n"/>
      <x:c r="C747" s="27062" t="n"/>
      <x:c r="D747" s="27062" t="n"/>
      <x:c r="E747" s="27062" t="n"/>
      <x:c r="F747" s="27062" t="n"/>
      <x:c r="G747" s="27062" t="n"/>
      <x:c r="H747" s="27062" t="n"/>
    </x:row>
    <x:row r="748" s="496" customFormat="1" ht="15.75" customHeight="1">
      <x:c r="A748" s="27062" t="n"/>
      <x:c r="B748" s="27062" t="n"/>
      <x:c r="C748" s="27062" t="n"/>
      <x:c r="D748" s="27062" t="n"/>
      <x:c r="E748" s="27062" t="n"/>
      <x:c r="F748" s="27062" t="n"/>
      <x:c r="G748" s="27062" t="n"/>
      <x:c r="H748" s="27062" t="n"/>
    </x:row>
    <x:row r="749" s="496" customFormat="1" ht="15.75" customHeight="1">
      <x:c r="A749" s="27062" t="n"/>
      <x:c r="B749" s="27062" t="n"/>
      <x:c r="C749" s="27062" t="n"/>
      <x:c r="D749" s="27062" t="n"/>
      <x:c r="E749" s="27062" t="n"/>
      <x:c r="F749" s="27062" t="n"/>
      <x:c r="G749" s="27062" t="n"/>
      <x:c r="H749" s="27062" t="n"/>
    </x:row>
    <x:row r="750" s="496" customFormat="1" ht="15.75" customHeight="1">
      <x:c r="A750" s="27062" t="n"/>
      <x:c r="B750" s="27062" t="n"/>
      <x:c r="C750" s="27062" t="n"/>
      <x:c r="D750" s="27062" t="n"/>
      <x:c r="E750" s="27062" t="n"/>
      <x:c r="F750" s="27062" t="n"/>
      <x:c r="G750" s="27062" t="n"/>
      <x:c r="H750" s="27062" t="n"/>
    </x:row>
    <x:row r="751" s="496" customFormat="1" ht="15.75" customHeight="1">
      <x:c r="A751" s="27062" t="n"/>
      <x:c r="B751" s="27062" t="n"/>
      <x:c r="C751" s="27062" t="n"/>
      <x:c r="D751" s="27062" t="n"/>
      <x:c r="E751" s="27062" t="n"/>
      <x:c r="F751" s="27062" t="n"/>
      <x:c r="G751" s="27062" t="n"/>
      <x:c r="H751" s="27062" t="n"/>
    </x:row>
    <x:row r="752" s="496" customFormat="1" ht="15.75" customHeight="1">
      <x:c r="A752" s="27062" t="n"/>
      <x:c r="B752" s="27062" t="n"/>
      <x:c r="C752" s="27062" t="n"/>
      <x:c r="D752" s="27062" t="n"/>
      <x:c r="E752" s="27062" t="n"/>
      <x:c r="F752" s="27062" t="n"/>
      <x:c r="G752" s="27062" t="n"/>
      <x:c r="H752" s="27062" t="n"/>
    </x:row>
    <x:row r="753" s="496" customFormat="1" ht="15.75" customHeight="1">
      <x:c r="A753" s="27062" t="n"/>
      <x:c r="B753" s="27062" t="n"/>
      <x:c r="C753" s="27062" t="n"/>
      <x:c r="D753" s="27062" t="n"/>
      <x:c r="E753" s="27062" t="n"/>
      <x:c r="F753" s="27062" t="n"/>
      <x:c r="G753" s="27062" t="n"/>
      <x:c r="H753" s="27062" t="n"/>
    </x:row>
    <x:row r="754" s="496" customFormat="1" ht="15.75" customHeight="1">
      <x:c r="A754" s="27062" t="n"/>
      <x:c r="B754" s="27062" t="n"/>
      <x:c r="C754" s="27062" t="n"/>
      <x:c r="D754" s="27062" t="n"/>
      <x:c r="E754" s="27062" t="n"/>
      <x:c r="F754" s="27062" t="n"/>
      <x:c r="G754" s="27062" t="n"/>
      <x:c r="H754" s="27062" t="n"/>
    </x:row>
    <x:row r="755" s="496" customFormat="1" ht="15.75" customHeight="1">
      <x:c r="A755" s="27062" t="n"/>
      <x:c r="B755" s="27062" t="n"/>
      <x:c r="C755" s="27062" t="n"/>
      <x:c r="D755" s="27062" t="n"/>
      <x:c r="E755" s="27062" t="n"/>
      <x:c r="F755" s="27062" t="n"/>
      <x:c r="G755" s="27062" t="n"/>
      <x:c r="H755" s="27062" t="n"/>
    </x:row>
    <x:row r="756" s="496" customFormat="1" ht="15.75" customHeight="1">
      <x:c r="A756" s="27062" t="n"/>
      <x:c r="B756" s="27062" t="n"/>
      <x:c r="C756" s="27062" t="n"/>
      <x:c r="D756" s="27062" t="n"/>
      <x:c r="E756" s="27062" t="n"/>
      <x:c r="F756" s="27062" t="n"/>
      <x:c r="G756" s="27062" t="n"/>
      <x:c r="H756" s="27062" t="n"/>
    </x:row>
    <x:row r="757" s="496" customFormat="1" ht="15.75" customHeight="1">
      <x:c r="A757" s="27062" t="n"/>
      <x:c r="B757" s="27062" t="n"/>
      <x:c r="C757" s="27062" t="n"/>
      <x:c r="D757" s="27062" t="n"/>
      <x:c r="E757" s="27062" t="n"/>
      <x:c r="F757" s="27062" t="n"/>
      <x:c r="G757" s="27062" t="n"/>
      <x:c r="H757" s="27062" t="n"/>
    </x:row>
    <x:row r="758" s="496" customFormat="1" ht="15.75" customHeight="1">
      <x:c r="A758" s="27062" t="n"/>
      <x:c r="B758" s="27062" t="n"/>
      <x:c r="C758" s="27062" t="n"/>
      <x:c r="D758" s="27062" t="n"/>
      <x:c r="E758" s="27062" t="n"/>
      <x:c r="F758" s="27062" t="n"/>
      <x:c r="G758" s="27062" t="n"/>
      <x:c r="H758" s="27062" t="n"/>
    </x:row>
    <x:row r="759" s="496" customFormat="1" ht="15.75" customHeight="1">
      <x:c r="A759" s="27062" t="n"/>
      <x:c r="B759" s="27062" t="n"/>
      <x:c r="C759" s="27062" t="n"/>
      <x:c r="D759" s="27062" t="n"/>
      <x:c r="E759" s="27062" t="n"/>
      <x:c r="F759" s="27062" t="n"/>
      <x:c r="G759" s="27062" t="n"/>
      <x:c r="H759" s="27062" t="n"/>
    </x:row>
    <x:row r="760" s="496" customFormat="1" ht="15.75" customHeight="1">
      <x:c r="A760" s="27062" t="n"/>
      <x:c r="B760" s="27062" t="n"/>
      <x:c r="C760" s="27062" t="n"/>
      <x:c r="D760" s="27062" t="n"/>
      <x:c r="E760" s="27062" t="n"/>
      <x:c r="F760" s="27062" t="n"/>
      <x:c r="G760" s="27062" t="n"/>
      <x:c r="H760" s="27062" t="n"/>
    </x:row>
    <x:row r="761" s="496" customFormat="1" ht="15.75" customHeight="1">
      <x:c r="A761" s="27062" t="n"/>
      <x:c r="B761" s="27062" t="n"/>
      <x:c r="C761" s="27062" t="n"/>
      <x:c r="D761" s="27062" t="n"/>
      <x:c r="E761" s="27062" t="n"/>
      <x:c r="F761" s="27062" t="n"/>
      <x:c r="G761" s="27062" t="n"/>
      <x:c r="H761" s="27062" t="n"/>
    </x:row>
    <x:row r="762" s="496" customFormat="1" ht="15.75" customHeight="1">
      <x:c r="A762" s="27062" t="n"/>
      <x:c r="B762" s="27062" t="n"/>
      <x:c r="C762" s="27062" t="n"/>
      <x:c r="D762" s="27062" t="n"/>
      <x:c r="E762" s="27062" t="n"/>
      <x:c r="F762" s="27062" t="n"/>
      <x:c r="G762" s="27062" t="n"/>
      <x:c r="H762" s="27062" t="n"/>
    </x:row>
    <x:row r="763" s="496" customFormat="1" ht="15.75" customHeight="1">
      <x:c r="A763" s="27062" t="n"/>
      <x:c r="B763" s="27062" t="n"/>
      <x:c r="C763" s="27062" t="n"/>
      <x:c r="D763" s="27062" t="n"/>
      <x:c r="E763" s="27062" t="n"/>
      <x:c r="F763" s="27062" t="n"/>
      <x:c r="G763" s="27062" t="n"/>
      <x:c r="H763" s="27062" t="n"/>
    </x:row>
    <x:row r="764" s="496" customFormat="1" ht="15.75" customHeight="1">
      <x:c r="A764" s="27062" t="n"/>
      <x:c r="B764" s="27062" t="n"/>
      <x:c r="C764" s="27062" t="n"/>
      <x:c r="D764" s="27062" t="n"/>
      <x:c r="E764" s="27062" t="n"/>
      <x:c r="F764" s="27062" t="n"/>
      <x:c r="G764" s="27062" t="n"/>
      <x:c r="H764" s="27062" t="n"/>
    </x:row>
    <x:row r="765" s="496" customFormat="1" ht="15.75" customHeight="1">
      <x:c r="A765" s="27062" t="n"/>
      <x:c r="B765" s="27062" t="n"/>
      <x:c r="C765" s="27062" t="n"/>
      <x:c r="D765" s="27062" t="n"/>
      <x:c r="E765" s="27062" t="n"/>
      <x:c r="F765" s="27062" t="n"/>
      <x:c r="G765" s="27062" t="n"/>
      <x:c r="H765" s="27062" t="n"/>
    </x:row>
    <x:row r="766" s="496" customFormat="1" ht="15.75" customHeight="1">
      <x:c r="A766" s="27062" t="n"/>
      <x:c r="B766" s="27062" t="n"/>
      <x:c r="C766" s="27062" t="n"/>
      <x:c r="D766" s="27062" t="n"/>
      <x:c r="E766" s="27062" t="n"/>
      <x:c r="F766" s="27062" t="n"/>
      <x:c r="G766" s="27062" t="n"/>
      <x:c r="H766" s="27062" t="n"/>
    </x:row>
    <x:row r="767" s="496" customFormat="1" ht="15.75" customHeight="1">
      <x:c r="A767" s="27062" t="n"/>
      <x:c r="B767" s="27062" t="n"/>
      <x:c r="C767" s="27062" t="n"/>
      <x:c r="D767" s="27062" t="n"/>
      <x:c r="E767" s="27062" t="n"/>
      <x:c r="F767" s="27062" t="n"/>
      <x:c r="G767" s="27062" t="n"/>
      <x:c r="H767" s="27062" t="n"/>
    </x:row>
    <x:row r="768" s="496" customFormat="1" ht="15.75" customHeight="1">
      <x:c r="A768" s="27062" t="n"/>
      <x:c r="B768" s="27062" t="n"/>
      <x:c r="C768" s="27062" t="n"/>
      <x:c r="D768" s="27062" t="n"/>
      <x:c r="E768" s="27062" t="n"/>
      <x:c r="F768" s="27062" t="n"/>
      <x:c r="G768" s="27062" t="n"/>
      <x:c r="H768" s="27062" t="n"/>
    </x:row>
    <x:row r="769" s="496" customFormat="1" ht="15.75" customHeight="1">
      <x:c r="A769" s="27062" t="n"/>
      <x:c r="B769" s="27062" t="n"/>
      <x:c r="C769" s="27062" t="n"/>
      <x:c r="D769" s="27062" t="n"/>
      <x:c r="E769" s="27062" t="n"/>
      <x:c r="F769" s="27062" t="n"/>
      <x:c r="G769" s="27062" t="n"/>
      <x:c r="H769" s="27062" t="n"/>
    </x:row>
    <x:row r="770" s="496" customFormat="1" ht="15.75" customHeight="1">
      <x:c r="A770" s="27062" t="n"/>
      <x:c r="B770" s="27062" t="n"/>
      <x:c r="C770" s="27062" t="n"/>
      <x:c r="D770" s="27062" t="n"/>
      <x:c r="E770" s="27062" t="n"/>
      <x:c r="F770" s="27062" t="n"/>
      <x:c r="G770" s="27062" t="n"/>
      <x:c r="H770" s="27062" t="n"/>
    </x:row>
    <x:row r="771" s="496" customFormat="1" ht="15.75" customHeight="1">
      <x:c r="A771" s="27062" t="n"/>
      <x:c r="B771" s="27062" t="n"/>
      <x:c r="C771" s="27062" t="n"/>
      <x:c r="D771" s="27062" t="n"/>
      <x:c r="E771" s="27062" t="n"/>
      <x:c r="F771" s="27062" t="n"/>
      <x:c r="G771" s="27062" t="n"/>
      <x:c r="H771" s="27062" t="n"/>
    </x:row>
    <x:row r="772" s="496" customFormat="1" ht="15.75" customHeight="1">
      <x:c r="A772" s="27062" t="n"/>
      <x:c r="B772" s="27062" t="n"/>
      <x:c r="C772" s="27062" t="n"/>
      <x:c r="D772" s="27062" t="n"/>
      <x:c r="E772" s="27062" t="n"/>
      <x:c r="F772" s="27062" t="n"/>
      <x:c r="G772" s="27062" t="n"/>
      <x:c r="H772" s="27062" t="n"/>
    </x:row>
    <x:row r="773" s="496" customFormat="1" ht="15.75" customHeight="1">
      <x:c r="A773" s="27062" t="n"/>
      <x:c r="B773" s="27062" t="n"/>
      <x:c r="C773" s="27062" t="n"/>
      <x:c r="D773" s="27062" t="n"/>
      <x:c r="E773" s="27062" t="n"/>
      <x:c r="F773" s="27062" t="n"/>
      <x:c r="G773" s="27062" t="n"/>
      <x:c r="H773" s="27062" t="n"/>
    </x:row>
    <x:row r="774" s="496" customFormat="1" ht="15.75" customHeight="1">
      <x:c r="A774" s="27062" t="n"/>
      <x:c r="B774" s="27062" t="n"/>
      <x:c r="C774" s="27062" t="n"/>
      <x:c r="D774" s="27062" t="n"/>
      <x:c r="E774" s="27062" t="n"/>
      <x:c r="F774" s="27062" t="n"/>
      <x:c r="G774" s="27062" t="n"/>
      <x:c r="H774" s="27062" t="n"/>
    </x:row>
    <x:row r="775" s="496" customFormat="1" ht="15.75" customHeight="1">
      <x:c r="A775" s="27062" t="n"/>
      <x:c r="B775" s="27062" t="n"/>
      <x:c r="C775" s="27062" t="n"/>
      <x:c r="D775" s="27062" t="n"/>
      <x:c r="E775" s="27062" t="n"/>
      <x:c r="F775" s="27062" t="n"/>
      <x:c r="G775" s="27062" t="n"/>
      <x:c r="H775" s="27062" t="n"/>
    </x:row>
    <x:row r="776" s="496" customFormat="1" ht="15.75" customHeight="1">
      <x:c r="A776" s="27062" t="n"/>
      <x:c r="B776" s="27062" t="n"/>
      <x:c r="C776" s="27062" t="n"/>
      <x:c r="D776" s="27062" t="n"/>
      <x:c r="E776" s="27062" t="n"/>
      <x:c r="F776" s="27062" t="n"/>
      <x:c r="G776" s="27062" t="n"/>
      <x:c r="H776" s="27062" t="n"/>
    </x:row>
    <x:row r="777" s="496" customFormat="1" ht="15.75" customHeight="1">
      <x:c r="A777" s="27062" t="n"/>
      <x:c r="B777" s="27062" t="n"/>
      <x:c r="C777" s="27062" t="n"/>
      <x:c r="D777" s="27062" t="n"/>
      <x:c r="E777" s="27062" t="n"/>
      <x:c r="F777" s="27062" t="n"/>
      <x:c r="G777" s="27062" t="n"/>
      <x:c r="H777" s="27062" t="n"/>
    </x:row>
    <x:row r="778" s="496" customFormat="1" ht="15.75" customHeight="1">
      <x:c r="A778" s="27062" t="n"/>
      <x:c r="B778" s="27062" t="n"/>
      <x:c r="C778" s="27062" t="n"/>
      <x:c r="D778" s="27062" t="n"/>
      <x:c r="E778" s="27062" t="n"/>
      <x:c r="F778" s="27062" t="n"/>
      <x:c r="G778" s="27062" t="n"/>
      <x:c r="H778" s="27062" t="n"/>
    </x:row>
    <x:row r="779" s="496" customFormat="1" ht="15.75" customHeight="1">
      <x:c r="A779" s="27062" t="n"/>
      <x:c r="B779" s="27062" t="n"/>
      <x:c r="C779" s="27062" t="n"/>
      <x:c r="D779" s="27062" t="n"/>
      <x:c r="E779" s="27062" t="n"/>
      <x:c r="F779" s="27062" t="n"/>
      <x:c r="G779" s="27062" t="n"/>
      <x:c r="H779" s="27062" t="n"/>
    </x:row>
    <x:row r="780" s="496" customFormat="1" ht="15.75" customHeight="1">
      <x:c r="A780" s="27062" t="n"/>
      <x:c r="B780" s="27062" t="n"/>
      <x:c r="C780" s="27062" t="n"/>
      <x:c r="D780" s="27062" t="n"/>
      <x:c r="E780" s="27062" t="n"/>
      <x:c r="F780" s="27062" t="n"/>
      <x:c r="G780" s="27062" t="n"/>
      <x:c r="H780" s="27062" t="n"/>
    </x:row>
    <x:row r="781" s="496" customFormat="1" ht="15.75" customHeight="1">
      <x:c r="A781" s="27062" t="n"/>
      <x:c r="B781" s="27062" t="n"/>
      <x:c r="C781" s="27062" t="n"/>
      <x:c r="D781" s="27062" t="n"/>
      <x:c r="E781" s="27062" t="n"/>
      <x:c r="F781" s="27062" t="n"/>
      <x:c r="G781" s="27062" t="n"/>
      <x:c r="H781" s="27062" t="n"/>
    </x:row>
    <x:row r="782" s="496" customFormat="1" ht="15.75" customHeight="1">
      <x:c r="A782" s="27062" t="n"/>
      <x:c r="B782" s="27062" t="n"/>
      <x:c r="C782" s="27062" t="n"/>
      <x:c r="D782" s="27062" t="n"/>
      <x:c r="E782" s="27062" t="n"/>
      <x:c r="F782" s="27062" t="n"/>
      <x:c r="G782" s="27062" t="n"/>
      <x:c r="H782" s="27062" t="n"/>
    </x:row>
    <x:row r="783" s="496" customFormat="1" ht="15.75" customHeight="1">
      <x:c r="A783" s="27062" t="n"/>
      <x:c r="B783" s="27062" t="n"/>
      <x:c r="C783" s="27062" t="n"/>
      <x:c r="D783" s="27062" t="n"/>
      <x:c r="E783" s="27062" t="n"/>
      <x:c r="F783" s="27062" t="n"/>
      <x:c r="G783" s="27062" t="n"/>
      <x:c r="H783" s="27062" t="n"/>
    </x:row>
    <x:row r="784" s="496" customFormat="1" ht="15.75" customHeight="1">
      <x:c r="A784" s="27062" t="n"/>
      <x:c r="B784" s="27062" t="n"/>
      <x:c r="C784" s="27062" t="n"/>
      <x:c r="D784" s="27062" t="n"/>
      <x:c r="E784" s="27062" t="n"/>
      <x:c r="F784" s="27062" t="n"/>
      <x:c r="G784" s="27062" t="n"/>
      <x:c r="H784" s="27062" t="n"/>
    </x:row>
    <x:row r="785" s="496" customFormat="1" ht="15.75" customHeight="1">
      <x:c r="A785" s="27062" t="n"/>
      <x:c r="B785" s="27062" t="n"/>
      <x:c r="C785" s="27062" t="n"/>
      <x:c r="D785" s="27062" t="n"/>
      <x:c r="E785" s="27062" t="n"/>
      <x:c r="F785" s="27062" t="n"/>
      <x:c r="G785" s="27062" t="n"/>
      <x:c r="H785" s="27062" t="n"/>
    </x:row>
    <x:row r="786" s="496" customFormat="1" ht="15.75" customHeight="1">
      <x:c r="A786" s="27062" t="n"/>
      <x:c r="B786" s="27062" t="n"/>
      <x:c r="C786" s="27062" t="n"/>
      <x:c r="D786" s="27062" t="n"/>
      <x:c r="E786" s="27062" t="n"/>
      <x:c r="F786" s="27062" t="n"/>
      <x:c r="G786" s="27062" t="n"/>
      <x:c r="H786" s="27062" t="n"/>
    </x:row>
    <x:row r="787" s="496" customFormat="1" ht="15.75" customHeight="1">
      <x:c r="A787" s="27062" t="n"/>
      <x:c r="B787" s="27062" t="n"/>
      <x:c r="C787" s="27062" t="n"/>
      <x:c r="D787" s="27062" t="n"/>
      <x:c r="E787" s="27062" t="n"/>
      <x:c r="F787" s="27062" t="n"/>
      <x:c r="G787" s="27062" t="n"/>
      <x:c r="H787" s="27062" t="n"/>
    </x:row>
    <x:row r="788" s="496" customFormat="1" ht="15.75" customHeight="1">
      <x:c r="A788" s="27062" t="n"/>
      <x:c r="B788" s="27062" t="n"/>
      <x:c r="C788" s="27062" t="n"/>
      <x:c r="D788" s="27062" t="n"/>
      <x:c r="E788" s="27062" t="n"/>
      <x:c r="F788" s="27062" t="n"/>
      <x:c r="G788" s="27062" t="n"/>
      <x:c r="H788" s="27062" t="n"/>
    </x:row>
    <x:row r="789" s="496" customFormat="1" ht="15.75" customHeight="1">
      <x:c r="A789" s="27062" t="n"/>
      <x:c r="B789" s="27062" t="n"/>
      <x:c r="C789" s="27062" t="n"/>
      <x:c r="D789" s="27062" t="n"/>
      <x:c r="E789" s="27062" t="n"/>
      <x:c r="F789" s="27062" t="n"/>
      <x:c r="G789" s="27062" t="n"/>
      <x:c r="H789" s="27062" t="n"/>
    </x:row>
    <x:row r="790" s="496" customFormat="1" ht="15.75" customHeight="1">
      <x:c r="A790" s="27062" t="n"/>
      <x:c r="B790" s="27062" t="n"/>
      <x:c r="C790" s="27062" t="n"/>
      <x:c r="D790" s="27062" t="n"/>
      <x:c r="E790" s="27062" t="n"/>
      <x:c r="F790" s="27062" t="n"/>
      <x:c r="G790" s="27062" t="n"/>
      <x:c r="H790" s="27062" t="n"/>
    </x:row>
    <x:row r="791" s="496" customFormat="1" ht="15.75" customHeight="1">
      <x:c r="A791" s="27062" t="n"/>
      <x:c r="B791" s="27062" t="n"/>
      <x:c r="C791" s="27062" t="n"/>
      <x:c r="D791" s="27062" t="n"/>
      <x:c r="E791" s="27062" t="n"/>
      <x:c r="F791" s="27062" t="n"/>
      <x:c r="G791" s="27062" t="n"/>
      <x:c r="H791" s="27062" t="n"/>
    </x:row>
    <x:row r="792" s="496" customFormat="1" ht="15.75" customHeight="1">
      <x:c r="A792" s="27062" t="n"/>
      <x:c r="B792" s="27062" t="n"/>
      <x:c r="C792" s="27062" t="n"/>
      <x:c r="D792" s="27062" t="n"/>
      <x:c r="E792" s="27062" t="n"/>
      <x:c r="F792" s="27062" t="n"/>
      <x:c r="G792" s="27062" t="n"/>
      <x:c r="H792" s="27062" t="n"/>
    </x:row>
    <x:row r="793" s="496" customFormat="1" ht="15.75" customHeight="1">
      <x:c r="A793" s="27062" t="n"/>
      <x:c r="B793" s="27062" t="n"/>
      <x:c r="C793" s="27062" t="n"/>
      <x:c r="D793" s="27062" t="n"/>
      <x:c r="E793" s="27062" t="n"/>
      <x:c r="F793" s="27062" t="n"/>
      <x:c r="G793" s="27062" t="n"/>
      <x:c r="H793" s="27062" t="n"/>
    </x:row>
    <x:row r="794" s="496" customFormat="1" ht="15.75" customHeight="1">
      <x:c r="A794" s="27062" t="n"/>
      <x:c r="B794" s="27062" t="n"/>
      <x:c r="C794" s="27062" t="n"/>
      <x:c r="D794" s="27062" t="n"/>
      <x:c r="E794" s="27062" t="n"/>
      <x:c r="F794" s="27062" t="n"/>
      <x:c r="G794" s="27062" t="n"/>
      <x:c r="H794" s="27062" t="n"/>
    </x:row>
    <x:row r="795" s="496" customFormat="1" ht="15.75" customHeight="1">
      <x:c r="A795" s="27062" t="n"/>
      <x:c r="B795" s="27062" t="n"/>
      <x:c r="C795" s="27062" t="n"/>
      <x:c r="D795" s="27062" t="n"/>
      <x:c r="E795" s="27062" t="n"/>
      <x:c r="F795" s="27062" t="n"/>
      <x:c r="G795" s="27062" t="n"/>
      <x:c r="H795" s="27062" t="n"/>
    </x:row>
    <x:row r="796" s="496" customFormat="1" ht="15.75" customHeight="1">
      <x:c r="A796" s="27062" t="n"/>
      <x:c r="B796" s="27062" t="n"/>
      <x:c r="C796" s="27062" t="n"/>
      <x:c r="D796" s="27062" t="n"/>
      <x:c r="E796" s="27062" t="n"/>
      <x:c r="F796" s="27062" t="n"/>
      <x:c r="G796" s="27062" t="n"/>
      <x:c r="H796" s="27062" t="n"/>
    </x:row>
    <x:row r="797" s="496" customFormat="1" ht="15.75" customHeight="1">
      <x:c r="A797" s="27062" t="n"/>
      <x:c r="B797" s="27062" t="n"/>
      <x:c r="C797" s="27062" t="n"/>
      <x:c r="D797" s="27062" t="n"/>
      <x:c r="E797" s="27062" t="n"/>
      <x:c r="F797" s="27062" t="n"/>
      <x:c r="G797" s="27062" t="n"/>
      <x:c r="H797" s="27062" t="n"/>
    </x:row>
    <x:row r="798" s="496" customFormat="1" ht="15.75" customHeight="1">
      <x:c r="A798" s="27062" t="n"/>
      <x:c r="B798" s="27062" t="n"/>
      <x:c r="C798" s="27062" t="n"/>
      <x:c r="D798" s="27062" t="n"/>
      <x:c r="E798" s="27062" t="n"/>
      <x:c r="F798" s="27062" t="n"/>
      <x:c r="G798" s="27062" t="n"/>
      <x:c r="H798" s="27062" t="n"/>
    </x:row>
    <x:row r="799" s="496" customFormat="1" ht="15.75" customHeight="1">
      <x:c r="A799" s="27062" t="n"/>
      <x:c r="B799" s="27062" t="n"/>
      <x:c r="C799" s="27062" t="n"/>
      <x:c r="D799" s="27062" t="n"/>
      <x:c r="E799" s="27062" t="n"/>
      <x:c r="F799" s="27062" t="n"/>
      <x:c r="G799" s="27062" t="n"/>
      <x:c r="H799" s="27062" t="n"/>
    </x:row>
    <x:row r="800" s="496" customFormat="1" ht="15.75" customHeight="1">
      <x:c r="A800" s="27062" t="n"/>
      <x:c r="B800" s="27062" t="n"/>
      <x:c r="C800" s="27062" t="n"/>
      <x:c r="D800" s="27062" t="n"/>
      <x:c r="E800" s="27062" t="n"/>
      <x:c r="F800" s="27062" t="n"/>
      <x:c r="G800" s="27062" t="n"/>
      <x:c r="H800" s="27062" t="n"/>
    </x:row>
    <x:row r="801" s="496" customFormat="1" ht="15.75" customHeight="1">
      <x:c r="A801" s="27062" t="n"/>
      <x:c r="B801" s="27062" t="n"/>
      <x:c r="C801" s="27062" t="n"/>
      <x:c r="D801" s="27062" t="n"/>
      <x:c r="E801" s="27062" t="n"/>
      <x:c r="F801" s="27062" t="n"/>
      <x:c r="G801" s="27062" t="n"/>
      <x:c r="H801" s="27062" t="n"/>
    </x:row>
    <x:row r="802" s="496" customFormat="1" ht="15.75" customHeight="1">
      <x:c r="A802" s="27062" t="n"/>
      <x:c r="B802" s="27062" t="n"/>
      <x:c r="C802" s="27062" t="n"/>
      <x:c r="D802" s="27062" t="n"/>
      <x:c r="E802" s="27062" t="n"/>
      <x:c r="F802" s="27062" t="n"/>
      <x:c r="G802" s="27062" t="n"/>
      <x:c r="H802" s="27062" t="n"/>
    </x:row>
    <x:row r="803" s="496" customFormat="1" ht="15.75" customHeight="1">
      <x:c r="A803" s="27062" t="n"/>
      <x:c r="B803" s="27062" t="n"/>
      <x:c r="C803" s="27062" t="n"/>
      <x:c r="D803" s="27062" t="n"/>
      <x:c r="E803" s="27062" t="n"/>
      <x:c r="F803" s="27062" t="n"/>
      <x:c r="G803" s="27062" t="n"/>
      <x:c r="H803" s="27062" t="n"/>
    </x:row>
    <x:row r="804" s="496" customFormat="1" ht="15.75" customHeight="1">
      <x:c r="A804" s="27062" t="n"/>
      <x:c r="B804" s="27062" t="n"/>
      <x:c r="C804" s="27062" t="n"/>
      <x:c r="D804" s="27062" t="n"/>
      <x:c r="E804" s="27062" t="n"/>
      <x:c r="F804" s="27062" t="n"/>
      <x:c r="G804" s="27062" t="n"/>
      <x:c r="H804" s="27062" t="n"/>
    </x:row>
    <x:row r="805" s="496" customFormat="1" ht="15.75" customHeight="1">
      <x:c r="A805" s="27062" t="n"/>
      <x:c r="B805" s="27062" t="n"/>
      <x:c r="C805" s="27062" t="n"/>
      <x:c r="D805" s="27062" t="n"/>
      <x:c r="E805" s="27062" t="n"/>
      <x:c r="F805" s="27062" t="n"/>
      <x:c r="G805" s="27062" t="n"/>
      <x:c r="H805" s="27062" t="n"/>
    </x:row>
    <x:row r="806" s="496" customFormat="1" ht="15.75" customHeight="1">
      <x:c r="A806" s="27062" t="n"/>
      <x:c r="B806" s="27062" t="n"/>
      <x:c r="C806" s="27062" t="n"/>
      <x:c r="D806" s="27062" t="n"/>
      <x:c r="E806" s="27062" t="n"/>
      <x:c r="F806" s="27062" t="n"/>
      <x:c r="G806" s="27062" t="n"/>
      <x:c r="H806" s="27062" t="n"/>
    </x:row>
    <x:row r="807" s="496" customFormat="1" ht="15.75" customHeight="1">
      <x:c r="A807" s="27062" t="n"/>
      <x:c r="B807" s="27062" t="n"/>
      <x:c r="C807" s="27062" t="n"/>
      <x:c r="D807" s="27062" t="n"/>
      <x:c r="E807" s="27062" t="n"/>
      <x:c r="F807" s="27062" t="n"/>
      <x:c r="G807" s="27062" t="n"/>
      <x:c r="H807" s="27062" t="n"/>
    </x:row>
    <x:row r="808" s="496" customFormat="1" ht="15.75" customHeight="1">
      <x:c r="A808" s="27062" t="n"/>
      <x:c r="B808" s="27062" t="n"/>
      <x:c r="C808" s="27062" t="n"/>
      <x:c r="D808" s="27062" t="n"/>
      <x:c r="E808" s="27062" t="n"/>
      <x:c r="F808" s="27062" t="n"/>
      <x:c r="G808" s="27062" t="n"/>
      <x:c r="H808" s="27062" t="n"/>
    </x:row>
    <x:row r="809" s="496" customFormat="1" ht="15.75" customHeight="1">
      <x:c r="A809" s="27062" t="n"/>
      <x:c r="B809" s="27062" t="n"/>
      <x:c r="C809" s="27062" t="n"/>
      <x:c r="D809" s="27062" t="n"/>
      <x:c r="E809" s="27062" t="n"/>
      <x:c r="F809" s="27062" t="n"/>
      <x:c r="G809" s="27062" t="n"/>
      <x:c r="H809" s="27062" t="n"/>
    </x:row>
    <x:row r="810" s="496" customFormat="1" ht="15.75" customHeight="1">
      <x:c r="A810" s="27062" t="n"/>
      <x:c r="B810" s="27062" t="n"/>
      <x:c r="C810" s="27062" t="n"/>
      <x:c r="D810" s="27062" t="n"/>
      <x:c r="E810" s="27062" t="n"/>
      <x:c r="F810" s="27062" t="n"/>
      <x:c r="G810" s="27062" t="n"/>
      <x:c r="H810" s="27062" t="n"/>
    </x:row>
    <x:row r="811" s="496" customFormat="1" ht="15.75" customHeight="1">
      <x:c r="A811" s="27062" t="n"/>
      <x:c r="B811" s="27062" t="n"/>
      <x:c r="C811" s="27062" t="n"/>
      <x:c r="D811" s="27062" t="n"/>
      <x:c r="E811" s="27062" t="n"/>
      <x:c r="F811" s="27062" t="n"/>
      <x:c r="G811" s="27062" t="n"/>
      <x:c r="H811" s="27062" t="n"/>
    </x:row>
    <x:row r="812" s="496" customFormat="1" ht="15.75" customHeight="1">
      <x:c r="A812" s="27062" t="n"/>
      <x:c r="B812" s="27062" t="n"/>
      <x:c r="C812" s="27062" t="n"/>
      <x:c r="D812" s="27062" t="n"/>
      <x:c r="E812" s="27062" t="n"/>
      <x:c r="F812" s="27062" t="n"/>
      <x:c r="G812" s="27062" t="n"/>
      <x:c r="H812" s="27062" t="n"/>
    </x:row>
    <x:row r="813" s="496" customFormat="1" ht="15.75" customHeight="1">
      <x:c r="A813" s="27062" t="n"/>
      <x:c r="B813" s="27062" t="n"/>
      <x:c r="C813" s="27062" t="n"/>
      <x:c r="D813" s="27062" t="n"/>
      <x:c r="E813" s="27062" t="n"/>
      <x:c r="F813" s="27062" t="n"/>
      <x:c r="G813" s="27062" t="n"/>
      <x:c r="H813" s="27062" t="n"/>
    </x:row>
    <x:row r="814" s="496" customFormat="1" ht="15.75" customHeight="1">
      <x:c r="A814" s="27062" t="n"/>
      <x:c r="B814" s="27062" t="n"/>
      <x:c r="C814" s="27062" t="n"/>
      <x:c r="D814" s="27062" t="n"/>
      <x:c r="E814" s="27062" t="n"/>
      <x:c r="F814" s="27062" t="n"/>
      <x:c r="G814" s="27062" t="n"/>
      <x:c r="H814" s="27062" t="n"/>
    </x:row>
    <x:row r="815" s="496" customFormat="1" ht="15.75" customHeight="1">
      <x:c r="A815" s="27062" t="n"/>
      <x:c r="B815" s="27062" t="n"/>
      <x:c r="C815" s="27062" t="n"/>
      <x:c r="D815" s="27062" t="n"/>
      <x:c r="E815" s="27062" t="n"/>
      <x:c r="F815" s="27062" t="n"/>
      <x:c r="G815" s="27062" t="n"/>
      <x:c r="H815" s="27062" t="n"/>
    </x:row>
    <x:row r="816" s="496" customFormat="1" ht="15.75" customHeight="1">
      <x:c r="A816" s="27062" t="n"/>
      <x:c r="B816" s="27062" t="n"/>
      <x:c r="C816" s="27062" t="n"/>
      <x:c r="D816" s="27062" t="n"/>
      <x:c r="E816" s="27062" t="n"/>
      <x:c r="F816" s="27062" t="n"/>
      <x:c r="G816" s="27062" t="n"/>
      <x:c r="H816" s="27062" t="n"/>
    </x:row>
    <x:row r="817" s="496" customFormat="1" ht="15.75" customHeight="1">
      <x:c r="A817" s="27062" t="n"/>
      <x:c r="B817" s="27062" t="n"/>
      <x:c r="C817" s="27062" t="n"/>
      <x:c r="D817" s="27062" t="n"/>
      <x:c r="E817" s="27062" t="n"/>
      <x:c r="F817" s="27062" t="n"/>
      <x:c r="G817" s="27062" t="n"/>
      <x:c r="H817" s="27062" t="n"/>
    </x:row>
    <x:row r="818" s="496" customFormat="1" ht="15.75" customHeight="1">
      <x:c r="A818" s="27062" t="n"/>
      <x:c r="B818" s="27062" t="n"/>
      <x:c r="C818" s="27062" t="n"/>
      <x:c r="D818" s="27062" t="n"/>
      <x:c r="E818" s="27062" t="n"/>
      <x:c r="F818" s="27062" t="n"/>
      <x:c r="G818" s="27062" t="n"/>
      <x:c r="H818" s="27062" t="n"/>
    </x:row>
    <x:row r="819" s="496" customFormat="1" ht="15.75" customHeight="1">
      <x:c r="A819" s="27062" t="n"/>
      <x:c r="B819" s="27062" t="n"/>
      <x:c r="C819" s="27062" t="n"/>
      <x:c r="D819" s="27062" t="n"/>
      <x:c r="E819" s="27062" t="n"/>
      <x:c r="F819" s="27062" t="n"/>
      <x:c r="G819" s="27062" t="n"/>
      <x:c r="H819" s="27062" t="n"/>
    </x:row>
    <x:row r="820" s="496" customFormat="1" ht="15.75" customHeight="1">
      <x:c r="A820" s="27062" t="n"/>
      <x:c r="B820" s="27062" t="n"/>
      <x:c r="C820" s="27062" t="n"/>
      <x:c r="D820" s="27062" t="n"/>
      <x:c r="E820" s="27062" t="n"/>
      <x:c r="F820" s="27062" t="n"/>
      <x:c r="G820" s="27062" t="n"/>
      <x:c r="H820" s="27062" t="n"/>
    </x:row>
    <x:row r="821" s="496" customFormat="1" ht="15.75" customHeight="1">
      <x:c r="A821" s="27062" t="n"/>
      <x:c r="B821" s="27062" t="n"/>
      <x:c r="C821" s="27062" t="n"/>
      <x:c r="D821" s="27062" t="n"/>
      <x:c r="E821" s="27062" t="n"/>
      <x:c r="F821" s="27062" t="n"/>
      <x:c r="G821" s="27062" t="n"/>
      <x:c r="H821" s="27062" t="n"/>
    </x:row>
    <x:row r="822" s="496" customFormat="1" ht="15.75" customHeight="1">
      <x:c r="A822" s="27062" t="n"/>
      <x:c r="B822" s="27062" t="n"/>
      <x:c r="C822" s="27062" t="n"/>
      <x:c r="D822" s="27062" t="n"/>
      <x:c r="E822" s="27062" t="n"/>
      <x:c r="F822" s="27062" t="n"/>
      <x:c r="G822" s="27062" t="n"/>
      <x:c r="H822" s="27062" t="n"/>
    </x:row>
    <x:row r="823" s="496" customFormat="1" ht="15.75" customHeight="1">
      <x:c r="A823" s="27062" t="n"/>
      <x:c r="B823" s="27062" t="n"/>
      <x:c r="C823" s="27062" t="n"/>
      <x:c r="D823" s="27062" t="n"/>
      <x:c r="E823" s="27062" t="n"/>
      <x:c r="F823" s="27062" t="n"/>
      <x:c r="G823" s="27062" t="n"/>
      <x:c r="H823" s="27062" t="n"/>
    </x:row>
    <x:row r="824" s="496" customFormat="1" ht="15.75" customHeight="1">
      <x:c r="A824" s="27062" t="n"/>
      <x:c r="B824" s="27062" t="n"/>
      <x:c r="C824" s="27062" t="n"/>
      <x:c r="D824" s="27062" t="n"/>
      <x:c r="E824" s="27062" t="n"/>
      <x:c r="F824" s="27062" t="n"/>
      <x:c r="G824" s="27062" t="n"/>
      <x:c r="H824" s="27062" t="n"/>
    </x:row>
    <x:row r="825" s="496" customFormat="1" ht="15.75" customHeight="1">
      <x:c r="A825" s="27062" t="n"/>
      <x:c r="B825" s="27062" t="n"/>
      <x:c r="C825" s="27062" t="n"/>
      <x:c r="D825" s="27062" t="n"/>
      <x:c r="E825" s="27062" t="n"/>
      <x:c r="F825" s="27062" t="n"/>
      <x:c r="G825" s="27062" t="n"/>
      <x:c r="H825" s="27062" t="n"/>
    </x:row>
    <x:row r="826" s="496" customFormat="1" ht="15.75" customHeight="1">
      <x:c r="A826" s="27062" t="n"/>
      <x:c r="B826" s="27062" t="n"/>
      <x:c r="C826" s="27062" t="n"/>
      <x:c r="D826" s="27062" t="n"/>
      <x:c r="E826" s="27062" t="n"/>
      <x:c r="F826" s="27062" t="n"/>
      <x:c r="G826" s="27062" t="n"/>
      <x:c r="H826" s="27062" t="n"/>
    </x:row>
    <x:row r="827" s="496" customFormat="1" ht="15.75" customHeight="1">
      <x:c r="A827" s="27062" t="n"/>
      <x:c r="B827" s="27062" t="n"/>
      <x:c r="C827" s="27062" t="n"/>
      <x:c r="D827" s="27062" t="n"/>
      <x:c r="E827" s="27062" t="n"/>
      <x:c r="F827" s="27062" t="n"/>
      <x:c r="G827" s="27062" t="n"/>
      <x:c r="H827" s="27062" t="n"/>
    </x:row>
    <x:row r="828" s="496" customFormat="1" ht="15.75" customHeight="1">
      <x:c r="A828" s="27062" t="n"/>
      <x:c r="B828" s="27062" t="n"/>
      <x:c r="C828" s="27062" t="n"/>
      <x:c r="D828" s="27062" t="n"/>
      <x:c r="E828" s="27062" t="n"/>
      <x:c r="F828" s="27062" t="n"/>
      <x:c r="G828" s="27062" t="n"/>
      <x:c r="H828" s="27062" t="n"/>
    </x:row>
    <x:row r="829" s="496" customFormat="1" ht="15.75" customHeight="1">
      <x:c r="A829" s="27062" t="n"/>
      <x:c r="B829" s="27062" t="n"/>
      <x:c r="C829" s="27062" t="n"/>
      <x:c r="D829" s="27062" t="n"/>
      <x:c r="E829" s="27062" t="n"/>
      <x:c r="F829" s="27062" t="n"/>
      <x:c r="G829" s="27062" t="n"/>
      <x:c r="H829" s="27062" t="n"/>
    </x:row>
    <x:row r="830" s="496" customFormat="1" ht="15.75" customHeight="1">
      <x:c r="A830" s="27062" t="n"/>
      <x:c r="B830" s="27062" t="n"/>
      <x:c r="C830" s="27062" t="n"/>
      <x:c r="D830" s="27062" t="n"/>
      <x:c r="E830" s="27062" t="n"/>
      <x:c r="F830" s="27062" t="n"/>
      <x:c r="G830" s="27062" t="n"/>
      <x:c r="H830" s="27062" t="n"/>
    </x:row>
    <x:row r="831" s="496" customFormat="1" ht="15.75" customHeight="1">
      <x:c r="A831" s="27062" t="n"/>
      <x:c r="B831" s="27062" t="n"/>
      <x:c r="C831" s="27062" t="n"/>
      <x:c r="D831" s="27062" t="n"/>
      <x:c r="E831" s="27062" t="n"/>
      <x:c r="F831" s="27062" t="n"/>
      <x:c r="G831" s="27062" t="n"/>
      <x:c r="H831" s="27062" t="n"/>
    </x:row>
    <x:row r="832" s="496" customFormat="1" ht="15.75" customHeight="1">
      <x:c r="A832" s="27062" t="n"/>
      <x:c r="B832" s="27062" t="n"/>
      <x:c r="C832" s="27062" t="n"/>
      <x:c r="D832" s="27062" t="n"/>
      <x:c r="E832" s="27062" t="n"/>
      <x:c r="F832" s="27062" t="n"/>
      <x:c r="G832" s="27062" t="n"/>
      <x:c r="H832" s="27062" t="n"/>
    </x:row>
    <x:row r="833" s="496" customFormat="1" ht="15.75" customHeight="1">
      <x:c r="A833" s="27062" t="n"/>
      <x:c r="B833" s="27062" t="n"/>
      <x:c r="C833" s="27062" t="n"/>
      <x:c r="D833" s="27062" t="n"/>
      <x:c r="E833" s="27062" t="n"/>
      <x:c r="F833" s="27062" t="n"/>
      <x:c r="G833" s="27062" t="n"/>
      <x:c r="H833" s="27062" t="n"/>
    </x:row>
    <x:row r="834" s="496" customFormat="1" ht="15.75" customHeight="1">
      <x:c r="A834" s="27062" t="n"/>
      <x:c r="B834" s="27062" t="n"/>
      <x:c r="C834" s="27062" t="n"/>
      <x:c r="D834" s="27062" t="n"/>
      <x:c r="E834" s="27062" t="n"/>
      <x:c r="F834" s="27062" t="n"/>
      <x:c r="G834" s="27062" t="n"/>
      <x:c r="H834" s="27062" t="n"/>
    </x:row>
    <x:row r="835" s="496" customFormat="1" ht="15.75" customHeight="1">
      <x:c r="A835" s="27062" t="n"/>
      <x:c r="B835" s="27062" t="n"/>
      <x:c r="C835" s="27062" t="n"/>
      <x:c r="D835" s="27062" t="n"/>
      <x:c r="E835" s="27062" t="n"/>
      <x:c r="F835" s="27062" t="n"/>
      <x:c r="G835" s="27062" t="n"/>
      <x:c r="H835" s="27062" t="n"/>
    </x:row>
    <x:row r="836" s="496" customFormat="1" ht="15.75" customHeight="1">
      <x:c r="A836" s="27062" t="n"/>
      <x:c r="B836" s="27062" t="n"/>
      <x:c r="C836" s="27062" t="n"/>
      <x:c r="D836" s="27062" t="n"/>
      <x:c r="E836" s="27062" t="n"/>
      <x:c r="F836" s="27062" t="n"/>
      <x:c r="G836" s="27062" t="n"/>
      <x:c r="H836" s="27062" t="n"/>
    </x:row>
    <x:row r="837" s="496" customFormat="1" ht="15.75" customHeight="1">
      <x:c r="A837" s="27062" t="n"/>
      <x:c r="B837" s="27062" t="n"/>
      <x:c r="C837" s="27062" t="n"/>
      <x:c r="D837" s="27062" t="n"/>
      <x:c r="E837" s="27062" t="n"/>
      <x:c r="F837" s="27062" t="n"/>
      <x:c r="G837" s="27062" t="n"/>
      <x:c r="H837" s="27062" t="n"/>
    </x:row>
    <x:row r="838" s="496" customFormat="1" ht="15.75" customHeight="1">
      <x:c r="A838" s="27062" t="n"/>
      <x:c r="B838" s="27062" t="n"/>
      <x:c r="C838" s="27062" t="n"/>
      <x:c r="D838" s="27062" t="n"/>
      <x:c r="E838" s="27062" t="n"/>
      <x:c r="F838" s="27062" t="n"/>
      <x:c r="G838" s="27062" t="n"/>
      <x:c r="H838" s="27062" t="n"/>
    </x:row>
    <x:row r="839" s="496" customFormat="1" ht="15.75" customHeight="1">
      <x:c r="A839" s="27062" t="n"/>
      <x:c r="B839" s="27062" t="n"/>
      <x:c r="C839" s="27062" t="n"/>
      <x:c r="D839" s="27062" t="n"/>
      <x:c r="E839" s="27062" t="n"/>
      <x:c r="F839" s="27062" t="n"/>
      <x:c r="G839" s="27062" t="n"/>
      <x:c r="H839" s="27062" t="n"/>
    </x:row>
    <x:row r="840" s="496" customFormat="1" ht="15.75" customHeight="1">
      <x:c r="A840" s="27062" t="n"/>
      <x:c r="B840" s="27062" t="n"/>
      <x:c r="C840" s="27062" t="n"/>
      <x:c r="D840" s="27062" t="n"/>
      <x:c r="E840" s="27062" t="n"/>
      <x:c r="F840" s="27062" t="n"/>
      <x:c r="G840" s="27062" t="n"/>
      <x:c r="H840" s="27062" t="n"/>
    </x:row>
    <x:row r="841" s="496" customFormat="1" ht="15.75" customHeight="1">
      <x:c r="A841" s="27062" t="n"/>
      <x:c r="B841" s="27062" t="n"/>
      <x:c r="C841" s="27062" t="n"/>
      <x:c r="D841" s="27062" t="n"/>
      <x:c r="E841" s="27062" t="n"/>
      <x:c r="F841" s="27062" t="n"/>
      <x:c r="G841" s="27062" t="n"/>
      <x:c r="H841" s="27062" t="n"/>
    </x:row>
    <x:row r="842" s="496" customFormat="1" ht="15.75" customHeight="1">
      <x:c r="A842" s="27062" t="n"/>
      <x:c r="B842" s="27062" t="n"/>
      <x:c r="C842" s="27062" t="n"/>
      <x:c r="D842" s="27062" t="n"/>
      <x:c r="E842" s="27062" t="n"/>
      <x:c r="F842" s="27062" t="n"/>
      <x:c r="G842" s="27062" t="n"/>
      <x:c r="H842" s="27062" t="n"/>
    </x:row>
    <x:row r="843" s="496" customFormat="1" ht="15.75" customHeight="1">
      <x:c r="A843" s="27062" t="n"/>
      <x:c r="B843" s="27062" t="n"/>
      <x:c r="C843" s="27062" t="n"/>
      <x:c r="D843" s="27062" t="n"/>
      <x:c r="E843" s="27062" t="n"/>
      <x:c r="F843" s="27062" t="n"/>
      <x:c r="G843" s="27062" t="n"/>
      <x:c r="H843" s="27062" t="n"/>
    </x:row>
    <x:row r="844" s="496" customFormat="1" ht="15.75" customHeight="1">
      <x:c r="A844" s="27062" t="n"/>
      <x:c r="B844" s="27062" t="n"/>
      <x:c r="C844" s="27062" t="n"/>
      <x:c r="D844" s="27062" t="n"/>
      <x:c r="E844" s="27062" t="n"/>
      <x:c r="F844" s="27062" t="n"/>
      <x:c r="G844" s="27062" t="n"/>
      <x:c r="H844" s="27062" t="n"/>
    </x:row>
    <x:row r="845" s="496" customFormat="1" ht="15.75" customHeight="1">
      <x:c r="A845" s="27062" t="n"/>
      <x:c r="B845" s="27062" t="n"/>
      <x:c r="C845" s="27062" t="n"/>
      <x:c r="D845" s="27062" t="n"/>
      <x:c r="E845" s="27062" t="n"/>
      <x:c r="F845" s="27062" t="n"/>
      <x:c r="G845" s="27062" t="n"/>
      <x:c r="H845" s="27062" t="n"/>
    </x:row>
    <x:row r="846" s="496" customFormat="1" ht="15.75" customHeight="1">
      <x:c r="A846" s="27062" t="n"/>
      <x:c r="B846" s="27062" t="n"/>
      <x:c r="C846" s="27062" t="n"/>
      <x:c r="D846" s="27062" t="n"/>
      <x:c r="E846" s="27062" t="n"/>
      <x:c r="F846" s="27062" t="n"/>
      <x:c r="G846" s="27062" t="n"/>
      <x:c r="H846" s="27062" t="n"/>
    </x:row>
    <x:row r="847" s="496" customFormat="1" ht="15.75" customHeight="1">
      <x:c r="A847" s="27062" t="n"/>
      <x:c r="B847" s="27062" t="n"/>
      <x:c r="C847" s="27062" t="n"/>
      <x:c r="D847" s="27062" t="n"/>
      <x:c r="E847" s="27062" t="n"/>
      <x:c r="F847" s="27062" t="n"/>
      <x:c r="G847" s="27062" t="n"/>
      <x:c r="H847" s="27062" t="n"/>
    </x:row>
    <x:row r="848" s="496" customFormat="1" ht="15.75" customHeight="1">
      <x:c r="A848" s="27062" t="n"/>
      <x:c r="B848" s="27062" t="n"/>
      <x:c r="C848" s="27062" t="n"/>
      <x:c r="D848" s="27062" t="n"/>
      <x:c r="E848" s="27062" t="n"/>
      <x:c r="F848" s="27062" t="n"/>
      <x:c r="G848" s="27062" t="n"/>
      <x:c r="H848" s="27062" t="n"/>
    </x:row>
    <x:row r="849" s="496" customFormat="1" ht="15.75" customHeight="1">
      <x:c r="A849" s="27062" t="n"/>
      <x:c r="B849" s="27062" t="n"/>
      <x:c r="C849" s="27062" t="n"/>
      <x:c r="D849" s="27062" t="n"/>
      <x:c r="E849" s="27062" t="n"/>
      <x:c r="F849" s="27062" t="n"/>
      <x:c r="G849" s="27062" t="n"/>
      <x:c r="H849" s="27062" t="n"/>
    </x:row>
    <x:row r="850" s="496" customFormat="1" ht="15.75" customHeight="1">
      <x:c r="A850" s="27062" t="n"/>
      <x:c r="B850" s="27062" t="n"/>
      <x:c r="C850" s="27062" t="n"/>
      <x:c r="D850" s="27062" t="n"/>
      <x:c r="E850" s="27062" t="n"/>
      <x:c r="F850" s="27062" t="n"/>
      <x:c r="G850" s="27062" t="n"/>
      <x:c r="H850" s="27062" t="n"/>
    </x:row>
    <x:row r="851" s="496" customFormat="1" ht="15.75" customHeight="1">
      <x:c r="A851" s="27062" t="n"/>
      <x:c r="B851" s="27062" t="n"/>
      <x:c r="C851" s="27062" t="n"/>
      <x:c r="D851" s="27062" t="n"/>
      <x:c r="E851" s="27062" t="n"/>
      <x:c r="F851" s="27062" t="n"/>
      <x:c r="G851" s="27062" t="n"/>
      <x:c r="H851" s="27062" t="n"/>
    </x:row>
    <x:row r="852" s="496" customFormat="1" ht="15.75" customHeight="1">
      <x:c r="A852" s="27062" t="n"/>
      <x:c r="B852" s="27062" t="n"/>
      <x:c r="C852" s="27062" t="n"/>
      <x:c r="D852" s="27062" t="n"/>
      <x:c r="E852" s="27062" t="n"/>
      <x:c r="F852" s="27062" t="n"/>
      <x:c r="G852" s="27062" t="n"/>
      <x:c r="H852" s="27062" t="n"/>
    </x:row>
    <x:row r="853" s="496" customFormat="1" ht="15.75" customHeight="1">
      <x:c r="A853" s="27062" t="n"/>
      <x:c r="B853" s="27062" t="n"/>
      <x:c r="C853" s="27062" t="n"/>
      <x:c r="D853" s="27062" t="n"/>
      <x:c r="E853" s="27062" t="n"/>
      <x:c r="F853" s="27062" t="n"/>
      <x:c r="G853" s="27062" t="n"/>
      <x:c r="H853" s="27062" t="n"/>
    </x:row>
    <x:row r="854" s="496" customFormat="1" ht="15.75" customHeight="1">
      <x:c r="A854" s="27062" t="n"/>
      <x:c r="B854" s="27062" t="n"/>
      <x:c r="C854" s="27062" t="n"/>
      <x:c r="D854" s="27062" t="n"/>
      <x:c r="E854" s="27062" t="n"/>
      <x:c r="F854" s="27062" t="n"/>
      <x:c r="G854" s="27062" t="n"/>
      <x:c r="H854" s="27062" t="n"/>
    </x:row>
    <x:row r="855" s="496" customFormat="1" ht="15.75" customHeight="1">
      <x:c r="A855" s="27062" t="n"/>
      <x:c r="B855" s="27062" t="n"/>
      <x:c r="C855" s="27062" t="n"/>
      <x:c r="D855" s="27062" t="n"/>
      <x:c r="E855" s="27062" t="n"/>
      <x:c r="F855" s="27062" t="n"/>
      <x:c r="G855" s="27062" t="n"/>
      <x:c r="H855" s="27062" t="n"/>
    </x:row>
    <x:row r="856" s="496" customFormat="1" ht="15.75" customHeight="1">
      <x:c r="A856" s="27062" t="n"/>
      <x:c r="B856" s="27062" t="n"/>
      <x:c r="C856" s="27062" t="n"/>
      <x:c r="D856" s="27062" t="n"/>
      <x:c r="E856" s="27062" t="n"/>
      <x:c r="F856" s="27062" t="n"/>
      <x:c r="G856" s="27062" t="n"/>
      <x:c r="H856" s="27062" t="n"/>
    </x:row>
    <x:row r="857" s="496" customFormat="1" ht="15.75" customHeight="1">
      <x:c r="A857" s="27062" t="n"/>
      <x:c r="B857" s="27062" t="n"/>
      <x:c r="C857" s="27062" t="n"/>
      <x:c r="D857" s="27062" t="n"/>
      <x:c r="E857" s="27062" t="n"/>
      <x:c r="F857" s="27062" t="n"/>
      <x:c r="G857" s="27062" t="n"/>
      <x:c r="H857" s="27062" t="n"/>
    </x:row>
    <x:row r="858" s="496" customFormat="1" ht="15.75" customHeight="1">
      <x:c r="A858" s="27062" t="n"/>
      <x:c r="B858" s="27062" t="n"/>
      <x:c r="C858" s="27062" t="n"/>
      <x:c r="D858" s="27062" t="n"/>
      <x:c r="E858" s="27062" t="n"/>
      <x:c r="F858" s="27062" t="n"/>
      <x:c r="G858" s="27062" t="n"/>
      <x:c r="H858" s="27062" t="n"/>
    </x:row>
    <x:row r="859" s="496" customFormat="1" ht="15.75" customHeight="1">
      <x:c r="A859" s="27062" t="n"/>
      <x:c r="B859" s="27062" t="n"/>
      <x:c r="C859" s="27062" t="n"/>
      <x:c r="D859" s="27062" t="n"/>
      <x:c r="E859" s="27062" t="n"/>
      <x:c r="F859" s="27062" t="n"/>
      <x:c r="G859" s="27062" t="n"/>
      <x:c r="H859" s="27062" t="n"/>
    </x:row>
    <x:row r="860" s="496" customFormat="1" ht="15.75" customHeight="1">
      <x:c r="A860" s="27062" t="n"/>
      <x:c r="B860" s="27062" t="n"/>
      <x:c r="C860" s="27062" t="n"/>
      <x:c r="D860" s="27062" t="n"/>
      <x:c r="E860" s="27062" t="n"/>
      <x:c r="F860" s="27062" t="n"/>
      <x:c r="G860" s="27062" t="n"/>
      <x:c r="H860" s="27062" t="n"/>
    </x:row>
    <x:row r="861" s="496" customFormat="1" ht="15.75" customHeight="1">
      <x:c r="A861" s="27062" t="n"/>
      <x:c r="B861" s="27062" t="n"/>
      <x:c r="C861" s="27062" t="n"/>
      <x:c r="D861" s="27062" t="n"/>
      <x:c r="E861" s="27062" t="n"/>
      <x:c r="F861" s="27062" t="n"/>
      <x:c r="G861" s="27062" t="n"/>
      <x:c r="H861" s="27062" t="n"/>
    </x:row>
    <x:row r="862" s="496" customFormat="1" ht="15.75" customHeight="1">
      <x:c r="A862" s="27062" t="n"/>
      <x:c r="B862" s="27062" t="n"/>
      <x:c r="C862" s="27062" t="n"/>
      <x:c r="D862" s="27062" t="n"/>
      <x:c r="E862" s="27062" t="n"/>
      <x:c r="F862" s="27062" t="n"/>
      <x:c r="G862" s="27062" t="n"/>
      <x:c r="H862" s="27062" t="n"/>
    </x:row>
    <x:row r="863" s="496" customFormat="1" ht="15.75" customHeight="1">
      <x:c r="A863" s="27062" t="n"/>
      <x:c r="B863" s="27062" t="n"/>
      <x:c r="C863" s="27062" t="n"/>
      <x:c r="D863" s="27062" t="n"/>
      <x:c r="E863" s="27062" t="n"/>
      <x:c r="F863" s="27062" t="n"/>
      <x:c r="G863" s="27062" t="n"/>
      <x:c r="H863" s="27062" t="n"/>
    </x:row>
    <x:row r="864" s="496" customFormat="1" ht="15.75" customHeight="1">
      <x:c r="A864" s="27062" t="n"/>
      <x:c r="B864" s="27062" t="n"/>
      <x:c r="C864" s="27062" t="n"/>
      <x:c r="D864" s="27062" t="n"/>
      <x:c r="E864" s="27062" t="n"/>
      <x:c r="F864" s="27062" t="n"/>
      <x:c r="G864" s="27062" t="n"/>
      <x:c r="H864" s="27062" t="n"/>
    </x:row>
    <x:row r="865" s="496" customFormat="1" ht="15.75" customHeight="1">
      <x:c r="A865" s="27062" t="n"/>
      <x:c r="B865" s="27062" t="n"/>
      <x:c r="C865" s="27062" t="n"/>
      <x:c r="D865" s="27062" t="n"/>
      <x:c r="E865" s="27062" t="n"/>
      <x:c r="F865" s="27062" t="n"/>
      <x:c r="G865" s="27062" t="n"/>
      <x:c r="H865" s="27062" t="n"/>
    </x:row>
    <x:row r="866" s="496" customFormat="1" ht="15.75" customHeight="1">
      <x:c r="A866" s="27062" t="n"/>
      <x:c r="B866" s="27062" t="n"/>
      <x:c r="C866" s="27062" t="n"/>
      <x:c r="D866" s="27062" t="n"/>
      <x:c r="E866" s="27062" t="n"/>
      <x:c r="F866" s="27062" t="n"/>
      <x:c r="G866" s="27062" t="n"/>
      <x:c r="H866" s="27062" t="n"/>
    </x:row>
    <x:row r="867" s="496" customFormat="1" ht="15.75" customHeight="1">
      <x:c r="A867" s="27062" t="n"/>
      <x:c r="B867" s="27062" t="n"/>
      <x:c r="C867" s="27062" t="n"/>
      <x:c r="D867" s="27062" t="n"/>
      <x:c r="E867" s="27062" t="n"/>
      <x:c r="F867" s="27062" t="n"/>
      <x:c r="G867" s="27062" t="n"/>
      <x:c r="H867" s="27062" t="n"/>
    </x:row>
    <x:row r="868" s="496" customFormat="1" ht="15.75" customHeight="1">
      <x:c r="A868" s="27062" t="n"/>
      <x:c r="B868" s="27062" t="n"/>
      <x:c r="C868" s="27062" t="n"/>
      <x:c r="D868" s="27062" t="n"/>
      <x:c r="E868" s="27062" t="n"/>
      <x:c r="F868" s="27062" t="n"/>
      <x:c r="G868" s="27062" t="n"/>
      <x:c r="H868" s="27062" t="n"/>
    </x:row>
    <x:row r="869" s="496" customFormat="1" ht="15.75" customHeight="1">
      <x:c r="A869" s="27062" t="n"/>
      <x:c r="B869" s="27062" t="n"/>
      <x:c r="C869" s="27062" t="n"/>
      <x:c r="D869" s="27062" t="n"/>
      <x:c r="E869" s="27062" t="n"/>
      <x:c r="F869" s="27062" t="n"/>
      <x:c r="G869" s="27062" t="n"/>
      <x:c r="H869" s="27062" t="n"/>
    </x:row>
    <x:row r="870" s="496" customFormat="1" ht="15.75" customHeight="1">
      <x:c r="A870" s="27062" t="n"/>
      <x:c r="B870" s="27062" t="n"/>
      <x:c r="C870" s="27062" t="n"/>
      <x:c r="D870" s="27062" t="n"/>
      <x:c r="E870" s="27062" t="n"/>
      <x:c r="F870" s="27062" t="n"/>
      <x:c r="G870" s="27062" t="n"/>
      <x:c r="H870" s="27062" t="n"/>
    </x:row>
    <x:row r="871" s="496" customFormat="1" ht="15.75" customHeight="1">
      <x:c r="A871" s="27062" t="n"/>
      <x:c r="B871" s="27062" t="n"/>
      <x:c r="C871" s="27062" t="n"/>
      <x:c r="D871" s="27062" t="n"/>
      <x:c r="E871" s="27062" t="n"/>
      <x:c r="F871" s="27062" t="n"/>
      <x:c r="G871" s="27062" t="n"/>
      <x:c r="H871" s="27062" t="n"/>
    </x:row>
    <x:row r="872" s="496" customFormat="1" ht="15.75" customHeight="1">
      <x:c r="A872" s="27062" t="n"/>
      <x:c r="B872" s="27062" t="n"/>
      <x:c r="C872" s="27062" t="n"/>
      <x:c r="D872" s="27062" t="n"/>
      <x:c r="E872" s="27062" t="n"/>
      <x:c r="F872" s="27062" t="n"/>
      <x:c r="G872" s="27062" t="n"/>
      <x:c r="H872" s="27062" t="n"/>
    </x:row>
    <x:row r="873" s="496" customFormat="1" ht="15.75" customHeight="1">
      <x:c r="A873" s="27062" t="n"/>
      <x:c r="B873" s="27062" t="n"/>
      <x:c r="C873" s="27062" t="n"/>
      <x:c r="D873" s="27062" t="n"/>
      <x:c r="E873" s="27062" t="n"/>
      <x:c r="F873" s="27062" t="n"/>
      <x:c r="G873" s="27062" t="n"/>
      <x:c r="H873" s="27062" t="n"/>
    </x:row>
    <x:row r="874" s="496" customFormat="1" ht="15.75" customHeight="1">
      <x:c r="A874" s="27062" t="n"/>
      <x:c r="B874" s="27062" t="n"/>
      <x:c r="C874" s="27062" t="n"/>
      <x:c r="D874" s="27062" t="n"/>
      <x:c r="E874" s="27062" t="n"/>
      <x:c r="F874" s="27062" t="n"/>
      <x:c r="G874" s="27062" t="n"/>
      <x:c r="H874" s="27062" t="n"/>
    </x:row>
    <x:row r="875" s="496" customFormat="1" ht="15.75" customHeight="1">
      <x:c r="A875" s="27062" t="n"/>
      <x:c r="B875" s="27062" t="n"/>
      <x:c r="C875" s="27062" t="n"/>
      <x:c r="D875" s="27062" t="n"/>
      <x:c r="E875" s="27062" t="n"/>
      <x:c r="F875" s="27062" t="n"/>
      <x:c r="G875" s="27062" t="n"/>
      <x:c r="H875" s="27062" t="n"/>
    </x:row>
    <x:row r="876" s="496" customFormat="1" ht="15.75" customHeight="1">
      <x:c r="A876" s="27062" t="n"/>
      <x:c r="B876" s="27062" t="n"/>
      <x:c r="C876" s="27062" t="n"/>
      <x:c r="D876" s="27062" t="n"/>
      <x:c r="E876" s="27062" t="n"/>
      <x:c r="F876" s="27062" t="n"/>
      <x:c r="G876" s="27062" t="n"/>
      <x:c r="H876" s="27062" t="n"/>
    </x:row>
    <x:row r="877" s="496" customFormat="1" ht="15.75" customHeight="1">
      <x:c r="A877" s="27062" t="n"/>
      <x:c r="B877" s="27062" t="n"/>
      <x:c r="C877" s="27062" t="n"/>
      <x:c r="D877" s="27062" t="n"/>
      <x:c r="E877" s="27062" t="n"/>
      <x:c r="F877" s="27062" t="n"/>
      <x:c r="G877" s="27062" t="n"/>
      <x:c r="H877" s="27062" t="n"/>
    </x:row>
    <x:row r="878" s="496" customFormat="1" ht="15.75" customHeight="1">
      <x:c r="A878" s="27062" t="n"/>
      <x:c r="B878" s="27062" t="n"/>
      <x:c r="C878" s="27062" t="n"/>
      <x:c r="D878" s="27062" t="n"/>
      <x:c r="E878" s="27062" t="n"/>
      <x:c r="F878" s="27062" t="n"/>
      <x:c r="G878" s="27062" t="n"/>
      <x:c r="H878" s="27062" t="n"/>
    </x:row>
    <x:row r="879" s="496" customFormat="1" ht="15.75" customHeight="1">
      <x:c r="A879" s="27062" t="n"/>
      <x:c r="B879" s="27062" t="n"/>
      <x:c r="C879" s="27062" t="n"/>
      <x:c r="D879" s="27062" t="n"/>
      <x:c r="E879" s="27062" t="n"/>
      <x:c r="F879" s="27062" t="n"/>
      <x:c r="G879" s="27062" t="n"/>
      <x:c r="H879" s="27062" t="n"/>
    </x:row>
    <x:row r="880" s="496" customFormat="1" ht="15.75" customHeight="1">
      <x:c r="A880" s="27062" t="n"/>
      <x:c r="B880" s="27062" t="n"/>
      <x:c r="C880" s="27062" t="n"/>
      <x:c r="D880" s="27062" t="n"/>
      <x:c r="E880" s="27062" t="n"/>
      <x:c r="F880" s="27062" t="n"/>
      <x:c r="G880" s="27062" t="n"/>
      <x:c r="H880" s="27062" t="n"/>
    </x:row>
    <x:row r="881" s="496" customFormat="1" ht="15.75" customHeight="1">
      <x:c r="A881" s="27062" t="n"/>
      <x:c r="B881" s="27062" t="n"/>
      <x:c r="C881" s="27062" t="n"/>
      <x:c r="D881" s="27062" t="n"/>
      <x:c r="E881" s="27062" t="n"/>
      <x:c r="F881" s="27062" t="n"/>
      <x:c r="G881" s="27062" t="n"/>
      <x:c r="H881" s="27062" t="n"/>
    </x:row>
    <x:row r="882" s="496" customFormat="1" ht="15.75" customHeight="1">
      <x:c r="A882" s="27062" t="n"/>
      <x:c r="B882" s="27062" t="n"/>
      <x:c r="C882" s="27062" t="n"/>
      <x:c r="D882" s="27062" t="n"/>
      <x:c r="E882" s="27062" t="n"/>
      <x:c r="F882" s="27062" t="n"/>
      <x:c r="G882" s="27062" t="n"/>
      <x:c r="H882" s="27062" t="n"/>
    </x:row>
    <x:row r="883" s="496" customFormat="1" ht="15.75" customHeight="1">
      <x:c r="A883" s="27062" t="n"/>
      <x:c r="B883" s="27062" t="n"/>
      <x:c r="C883" s="27062" t="n"/>
      <x:c r="D883" s="27062" t="n"/>
      <x:c r="E883" s="27062" t="n"/>
      <x:c r="F883" s="27062" t="n"/>
      <x:c r="G883" s="27062" t="n"/>
      <x:c r="H883" s="27062" t="n"/>
    </x:row>
    <x:row r="884" s="496" customFormat="1" ht="15.75" customHeight="1">
      <x:c r="A884" s="27062" t="n"/>
      <x:c r="B884" s="27062" t="n"/>
      <x:c r="C884" s="27062" t="n"/>
      <x:c r="D884" s="27062" t="n"/>
      <x:c r="E884" s="27062" t="n"/>
      <x:c r="F884" s="27062" t="n"/>
      <x:c r="G884" s="27062" t="n"/>
      <x:c r="H884" s="27062" t="n"/>
    </x:row>
    <x:row r="885" s="496" customFormat="1" ht="15.75" customHeight="1">
      <x:c r="A885" s="27062" t="n"/>
      <x:c r="B885" s="27062" t="n"/>
      <x:c r="C885" s="27062" t="n"/>
      <x:c r="D885" s="27062" t="n"/>
      <x:c r="E885" s="27062" t="n"/>
      <x:c r="F885" s="27062" t="n"/>
      <x:c r="G885" s="27062" t="n"/>
      <x:c r="H885" s="27062" t="n"/>
    </x:row>
    <x:row r="886" s="496" customFormat="1" ht="15.75" customHeight="1">
      <x:c r="A886" s="27062" t="n"/>
      <x:c r="B886" s="27062" t="n"/>
      <x:c r="C886" s="27062" t="n"/>
      <x:c r="D886" s="27062" t="n"/>
      <x:c r="E886" s="27062" t="n"/>
      <x:c r="F886" s="27062" t="n"/>
      <x:c r="G886" s="27062" t="n"/>
      <x:c r="H886" s="27062" t="n"/>
    </x:row>
    <x:row r="887" s="496" customFormat="1" ht="15.75" customHeight="1">
      <x:c r="A887" s="27062" t="n"/>
      <x:c r="B887" s="27062" t="n"/>
      <x:c r="C887" s="27062" t="n"/>
      <x:c r="D887" s="27062" t="n"/>
      <x:c r="E887" s="27062" t="n"/>
      <x:c r="F887" s="27062" t="n"/>
      <x:c r="G887" s="27062" t="n"/>
      <x:c r="H887" s="27062" t="n"/>
    </x:row>
    <x:row r="888" s="496" customFormat="1" ht="15.75" customHeight="1">
      <x:c r="A888" s="27062" t="n"/>
      <x:c r="B888" s="27062" t="n"/>
      <x:c r="C888" s="27062" t="n"/>
      <x:c r="D888" s="27062" t="n"/>
      <x:c r="E888" s="27062" t="n"/>
      <x:c r="F888" s="27062" t="n"/>
      <x:c r="G888" s="27062" t="n"/>
      <x:c r="H888" s="27062" t="n"/>
    </x:row>
    <x:row r="889" s="496" customFormat="1" ht="15.75" customHeight="1">
      <x:c r="A889" s="27062" t="n"/>
      <x:c r="B889" s="27062" t="n"/>
      <x:c r="C889" s="27062" t="n"/>
      <x:c r="D889" s="27062" t="n"/>
      <x:c r="E889" s="27062" t="n"/>
      <x:c r="F889" s="27062" t="n"/>
      <x:c r="G889" s="27062" t="n"/>
      <x:c r="H889" s="27062" t="n"/>
    </x:row>
    <x:row r="890" s="496" customFormat="1" ht="15.75" customHeight="1">
      <x:c r="A890" s="27062" t="n"/>
      <x:c r="B890" s="27062" t="n"/>
      <x:c r="C890" s="27062" t="n"/>
      <x:c r="D890" s="27062" t="n"/>
      <x:c r="E890" s="27062" t="n"/>
      <x:c r="F890" s="27062" t="n"/>
      <x:c r="G890" s="27062" t="n"/>
      <x:c r="H890" s="27062" t="n"/>
    </x:row>
    <x:row r="891" s="496" customFormat="1" ht="15.75" customHeight="1">
      <x:c r="A891" s="27062" t="n"/>
      <x:c r="B891" s="27062" t="n"/>
      <x:c r="C891" s="27062" t="n"/>
      <x:c r="D891" s="27062" t="n"/>
      <x:c r="E891" s="27062" t="n"/>
      <x:c r="F891" s="27062" t="n"/>
      <x:c r="G891" s="27062" t="n"/>
      <x:c r="H891" s="27062" t="n"/>
    </x:row>
    <x:row r="892" s="496" customFormat="1" ht="15.75" customHeight="1">
      <x:c r="A892" s="27062" t="n"/>
      <x:c r="B892" s="27062" t="n"/>
      <x:c r="C892" s="27062" t="n"/>
      <x:c r="D892" s="27062" t="n"/>
      <x:c r="E892" s="27062" t="n"/>
      <x:c r="F892" s="27062" t="n"/>
      <x:c r="G892" s="27062" t="n"/>
      <x:c r="H892" s="27062" t="n"/>
    </x:row>
    <x:row r="893" s="496" customFormat="1" ht="15.75" customHeight="1">
      <x:c r="A893" s="27062" t="n"/>
      <x:c r="B893" s="27062" t="n"/>
      <x:c r="C893" s="27062" t="n"/>
      <x:c r="D893" s="27062" t="n"/>
      <x:c r="E893" s="27062" t="n"/>
      <x:c r="F893" s="27062" t="n"/>
      <x:c r="G893" s="27062" t="n"/>
      <x:c r="H893" s="27062" t="n"/>
    </x:row>
    <x:row r="894" s="496" customFormat="1" ht="15.75" customHeight="1">
      <x:c r="A894" s="27062" t="n"/>
      <x:c r="B894" s="27062" t="n"/>
      <x:c r="C894" s="27062" t="n"/>
      <x:c r="D894" s="27062" t="n"/>
      <x:c r="E894" s="27062" t="n"/>
      <x:c r="F894" s="27062" t="n"/>
      <x:c r="G894" s="27062" t="n"/>
      <x:c r="H894" s="27062" t="n"/>
    </x:row>
    <x:row r="895" s="496" customFormat="1" ht="15.75" customHeight="1">
      <x:c r="A895" s="27062" t="n"/>
      <x:c r="B895" s="27062" t="n"/>
      <x:c r="C895" s="27062" t="n"/>
      <x:c r="D895" s="27062" t="n"/>
      <x:c r="E895" s="27062" t="n"/>
      <x:c r="F895" s="27062" t="n"/>
      <x:c r="G895" s="27062" t="n"/>
      <x:c r="H895" s="27062" t="n"/>
    </x:row>
    <x:row r="896" s="496" customFormat="1" ht="15.75" customHeight="1">
      <x:c r="A896" s="27062" t="n"/>
      <x:c r="B896" s="27062" t="n"/>
      <x:c r="C896" s="27062" t="n"/>
      <x:c r="D896" s="27062" t="n"/>
      <x:c r="E896" s="27062" t="n"/>
      <x:c r="F896" s="27062" t="n"/>
      <x:c r="G896" s="27062" t="n"/>
      <x:c r="H896" s="27062" t="n"/>
    </x:row>
    <x:row r="897" s="496" customFormat="1" ht="15.75" customHeight="1">
      <x:c r="A897" s="27062" t="n"/>
      <x:c r="B897" s="27062" t="n"/>
      <x:c r="C897" s="27062" t="n"/>
      <x:c r="D897" s="27062" t="n"/>
      <x:c r="E897" s="27062" t="n"/>
      <x:c r="F897" s="27062" t="n"/>
      <x:c r="G897" s="27062" t="n"/>
      <x:c r="H897" s="27062" t="n"/>
    </x:row>
    <x:row r="898" s="496" customFormat="1" ht="15.75" customHeight="1">
      <x:c r="A898" s="27062" t="n"/>
      <x:c r="B898" s="27062" t="n"/>
      <x:c r="C898" s="27062" t="n"/>
      <x:c r="D898" s="27062" t="n"/>
      <x:c r="E898" s="27062" t="n"/>
      <x:c r="F898" s="27062" t="n"/>
      <x:c r="G898" s="27062" t="n"/>
      <x:c r="H898" s="27062" t="n"/>
    </x:row>
    <x:row r="899" s="496" customFormat="1" ht="15.75" customHeight="1">
      <x:c r="A899" s="27062" t="n"/>
      <x:c r="B899" s="27062" t="n"/>
      <x:c r="C899" s="27062" t="n"/>
      <x:c r="D899" s="27062" t="n"/>
      <x:c r="E899" s="27062" t="n"/>
      <x:c r="F899" s="27062" t="n"/>
      <x:c r="G899" s="27062" t="n"/>
      <x:c r="H899" s="27062" t="n"/>
    </x:row>
    <x:row r="900" s="496" customFormat="1" ht="15.75" customHeight="1">
      <x:c r="A900" s="27062" t="n"/>
      <x:c r="B900" s="27062" t="n"/>
      <x:c r="C900" s="27062" t="n"/>
      <x:c r="D900" s="27062" t="n"/>
      <x:c r="E900" s="27062" t="n"/>
      <x:c r="F900" s="27062" t="n"/>
      <x:c r="G900" s="27062" t="n"/>
      <x:c r="H900" s="27062" t="n"/>
    </x:row>
    <x:row r="901" s="496" customFormat="1" ht="15.75" customHeight="1">
      <x:c r="A901" s="27062" t="n"/>
      <x:c r="B901" s="27062" t="n"/>
      <x:c r="C901" s="27062" t="n"/>
      <x:c r="D901" s="27062" t="n"/>
      <x:c r="E901" s="27062" t="n"/>
      <x:c r="F901" s="27062" t="n"/>
      <x:c r="G901" s="27062" t="n"/>
      <x:c r="H901" s="27062" t="n"/>
    </x:row>
    <x:row r="902" s="496" customFormat="1" ht="15.75" customHeight="1">
      <x:c r="A902" s="27062" t="n"/>
      <x:c r="B902" s="27062" t="n"/>
      <x:c r="C902" s="27062" t="n"/>
      <x:c r="D902" s="27062" t="n"/>
      <x:c r="E902" s="27062" t="n"/>
      <x:c r="F902" s="27062" t="n"/>
      <x:c r="G902" s="27062" t="n"/>
      <x:c r="H902" s="27062" t="n"/>
    </x:row>
    <x:row r="903" s="496" customFormat="1" ht="15.75" customHeight="1">
      <x:c r="A903" s="27062" t="n"/>
      <x:c r="B903" s="27062" t="n"/>
      <x:c r="C903" s="27062" t="n"/>
      <x:c r="D903" s="27062" t="n"/>
      <x:c r="E903" s="27062" t="n"/>
      <x:c r="F903" s="27062" t="n"/>
      <x:c r="G903" s="27062" t="n"/>
      <x:c r="H903" s="27062" t="n"/>
    </x:row>
    <x:row r="904" s="496" customFormat="1" ht="15.75" customHeight="1">
      <x:c r="A904" s="27062" t="n"/>
      <x:c r="B904" s="27062" t="n"/>
      <x:c r="C904" s="27062" t="n"/>
      <x:c r="D904" s="27062" t="n"/>
      <x:c r="E904" s="27062" t="n"/>
      <x:c r="F904" s="27062" t="n"/>
      <x:c r="G904" s="27062" t="n"/>
      <x:c r="H904" s="27062" t="n"/>
    </x:row>
    <x:row r="905" s="496" customFormat="1" ht="15.75" customHeight="1">
      <x:c r="A905" s="27062" t="n"/>
      <x:c r="B905" s="27062" t="n"/>
      <x:c r="C905" s="27062" t="n"/>
      <x:c r="D905" s="27062" t="n"/>
      <x:c r="E905" s="27062" t="n"/>
      <x:c r="F905" s="27062" t="n"/>
      <x:c r="G905" s="27062" t="n"/>
      <x:c r="H905" s="27062" t="n"/>
    </x:row>
    <x:row r="906" s="496" customFormat="1" ht="15.75" customHeight="1">
      <x:c r="A906" s="27062" t="n"/>
      <x:c r="B906" s="27062" t="n"/>
      <x:c r="C906" s="27062" t="n"/>
      <x:c r="D906" s="27062" t="n"/>
      <x:c r="E906" s="27062" t="n"/>
      <x:c r="F906" s="27062" t="n"/>
      <x:c r="G906" s="27062" t="n"/>
      <x:c r="H906" s="27062" t="n"/>
    </x:row>
    <x:row r="907" s="496" customFormat="1" ht="15.75" customHeight="1">
      <x:c r="A907" s="27062" t="n"/>
      <x:c r="B907" s="27062" t="n"/>
      <x:c r="C907" s="27062" t="n"/>
      <x:c r="D907" s="27062" t="n"/>
      <x:c r="E907" s="27062" t="n"/>
      <x:c r="F907" s="27062" t="n"/>
      <x:c r="G907" s="27062" t="n"/>
      <x:c r="H907" s="27062" t="n"/>
    </x:row>
    <x:row r="908" s="496" customFormat="1" ht="15.75" customHeight="1">
      <x:c r="A908" s="27062" t="n"/>
      <x:c r="B908" s="27062" t="n"/>
      <x:c r="C908" s="27062" t="n"/>
      <x:c r="D908" s="27062" t="n"/>
      <x:c r="E908" s="27062" t="n"/>
      <x:c r="F908" s="27062" t="n"/>
      <x:c r="G908" s="27062" t="n"/>
      <x:c r="H908" s="27062" t="n"/>
    </x:row>
    <x:row r="909" s="496" customFormat="1" ht="15.75" customHeight="1">
      <x:c r="A909" s="27062" t="n"/>
      <x:c r="B909" s="27062" t="n"/>
      <x:c r="C909" s="27062" t="n"/>
      <x:c r="D909" s="27062" t="n"/>
      <x:c r="E909" s="27062" t="n"/>
      <x:c r="F909" s="27062" t="n"/>
      <x:c r="G909" s="27062" t="n"/>
      <x:c r="H909" s="27062" t="n"/>
    </x:row>
    <x:row r="910" s="496" customFormat="1" ht="15.75" customHeight="1">
      <x:c r="A910" s="27062" t="n"/>
      <x:c r="B910" s="27062" t="n"/>
      <x:c r="C910" s="27062" t="n"/>
      <x:c r="D910" s="27062" t="n"/>
      <x:c r="E910" s="27062" t="n"/>
      <x:c r="F910" s="27062" t="n"/>
      <x:c r="G910" s="27062" t="n"/>
      <x:c r="H910" s="27062" t="n"/>
    </x:row>
    <x:row r="911" s="496" customFormat="1" ht="15.75" customHeight="1">
      <x:c r="A911" s="27062" t="n"/>
      <x:c r="B911" s="27062" t="n"/>
      <x:c r="C911" s="27062" t="n"/>
      <x:c r="D911" s="27062" t="n"/>
      <x:c r="E911" s="27062" t="n"/>
      <x:c r="F911" s="27062" t="n"/>
      <x:c r="G911" s="27062" t="n"/>
      <x:c r="H911" s="27062" t="n"/>
    </x:row>
    <x:row r="912" s="496" customFormat="1" ht="15.75" customHeight="1">
      <x:c r="A912" s="27062" t="n"/>
      <x:c r="B912" s="27062" t="n"/>
      <x:c r="C912" s="27062" t="n"/>
      <x:c r="D912" s="27062" t="n"/>
      <x:c r="E912" s="27062" t="n"/>
      <x:c r="F912" s="27062" t="n"/>
      <x:c r="G912" s="27062" t="n"/>
      <x:c r="H912" s="27062" t="n"/>
    </x:row>
    <x:row r="913" s="496" customFormat="1" ht="15.75" customHeight="1">
      <x:c r="A913" s="27062" t="n"/>
      <x:c r="B913" s="27062" t="n"/>
      <x:c r="C913" s="27062" t="n"/>
      <x:c r="D913" s="27062" t="n"/>
      <x:c r="E913" s="27062" t="n"/>
      <x:c r="F913" s="27062" t="n"/>
      <x:c r="G913" s="27062" t="n"/>
      <x:c r="H913" s="27062" t="n"/>
    </x:row>
    <x:row r="914" s="496" customFormat="1" ht="15.75" customHeight="1">
      <x:c r="A914" s="27062" t="n"/>
      <x:c r="B914" s="27062" t="n"/>
      <x:c r="C914" s="27062" t="n"/>
      <x:c r="D914" s="27062" t="n"/>
      <x:c r="E914" s="27062" t="n"/>
      <x:c r="F914" s="27062" t="n"/>
      <x:c r="G914" s="27062" t="n"/>
      <x:c r="H914" s="27062" t="n"/>
    </x:row>
    <x:row r="915" s="496" customFormat="1" ht="15.75" customHeight="1">
      <x:c r="A915" s="27062" t="n"/>
      <x:c r="B915" s="27062" t="n"/>
      <x:c r="C915" s="27062" t="n"/>
      <x:c r="D915" s="27062" t="n"/>
      <x:c r="E915" s="27062" t="n"/>
      <x:c r="F915" s="27062" t="n"/>
      <x:c r="G915" s="27062" t="n"/>
      <x:c r="H915" s="27062" t="n"/>
    </x:row>
    <x:row r="916" s="496" customFormat="1" ht="15.75" customHeight="1">
      <x:c r="A916" s="27062" t="n"/>
      <x:c r="B916" s="27062" t="n"/>
      <x:c r="C916" s="27062" t="n"/>
      <x:c r="D916" s="27062" t="n"/>
      <x:c r="E916" s="27062" t="n"/>
      <x:c r="F916" s="27062" t="n"/>
      <x:c r="G916" s="27062" t="n"/>
      <x:c r="H916" s="27062" t="n"/>
    </x:row>
    <x:row r="917" s="496" customFormat="1" ht="15.75" customHeight="1">
      <x:c r="A917" s="27062" t="n"/>
      <x:c r="B917" s="27062" t="n"/>
      <x:c r="C917" s="27062" t="n"/>
      <x:c r="D917" s="27062" t="n"/>
      <x:c r="E917" s="27062" t="n"/>
      <x:c r="F917" s="27062" t="n"/>
      <x:c r="G917" s="27062" t="n"/>
      <x:c r="H917" s="27062" t="n"/>
    </x:row>
    <x:row r="918" s="496" customFormat="1" ht="15.75" customHeight="1">
      <x:c r="A918" s="27062" t="n"/>
      <x:c r="B918" s="27062" t="n"/>
      <x:c r="C918" s="27062" t="n"/>
      <x:c r="D918" s="27062" t="n"/>
      <x:c r="E918" s="27062" t="n"/>
      <x:c r="F918" s="27062" t="n"/>
      <x:c r="G918" s="27062" t="n"/>
      <x:c r="H918" s="27062" t="n"/>
    </x:row>
    <x:row r="919" s="496" customFormat="1" ht="15.75" customHeight="1">
      <x:c r="A919" s="27062" t="n"/>
      <x:c r="B919" s="27062" t="n"/>
      <x:c r="C919" s="27062" t="n"/>
      <x:c r="D919" s="27062" t="n"/>
      <x:c r="E919" s="27062" t="n"/>
      <x:c r="F919" s="27062" t="n"/>
      <x:c r="G919" s="27062" t="n"/>
      <x:c r="H919" s="27062" t="n"/>
    </x:row>
    <x:row r="920" s="496" customFormat="1" ht="15.75" customHeight="1">
      <x:c r="A920" s="27062" t="n"/>
      <x:c r="B920" s="27062" t="n"/>
      <x:c r="C920" s="27062" t="n"/>
      <x:c r="D920" s="27062" t="n"/>
      <x:c r="E920" s="27062" t="n"/>
      <x:c r="F920" s="27062" t="n"/>
      <x:c r="G920" s="27062" t="n"/>
      <x:c r="H920" s="27062" t="n"/>
    </x:row>
    <x:row r="921" s="496" customFormat="1" ht="15.75" customHeight="1">
      <x:c r="A921" s="27062" t="n"/>
      <x:c r="B921" s="27062" t="n"/>
      <x:c r="C921" s="27062" t="n"/>
      <x:c r="D921" s="27062" t="n"/>
      <x:c r="E921" s="27062" t="n"/>
      <x:c r="F921" s="27062" t="n"/>
      <x:c r="G921" s="27062" t="n"/>
      <x:c r="H921" s="27062" t="n"/>
    </x:row>
    <x:row r="922" s="496" customFormat="1" ht="15.75" customHeight="1">
      <x:c r="A922" s="27062" t="n"/>
      <x:c r="B922" s="27062" t="n"/>
      <x:c r="C922" s="27062" t="n"/>
      <x:c r="D922" s="27062" t="n"/>
      <x:c r="E922" s="27062" t="n"/>
      <x:c r="F922" s="27062" t="n"/>
      <x:c r="G922" s="27062" t="n"/>
      <x:c r="H922" s="27062" t="n"/>
    </x:row>
    <x:row r="923" s="496" customFormat="1" ht="15.75" customHeight="1">
      <x:c r="A923" s="27062" t="n"/>
      <x:c r="B923" s="27062" t="n"/>
      <x:c r="C923" s="27062" t="n"/>
      <x:c r="D923" s="27062" t="n"/>
      <x:c r="E923" s="27062" t="n"/>
      <x:c r="F923" s="27062" t="n"/>
      <x:c r="G923" s="27062" t="n"/>
      <x:c r="H923" s="27062" t="n"/>
    </x:row>
    <x:row r="924" s="496" customFormat="1" ht="15.75" customHeight="1">
      <x:c r="A924" s="27062" t="n"/>
      <x:c r="B924" s="27062" t="n"/>
      <x:c r="C924" s="27062" t="n"/>
      <x:c r="D924" s="27062" t="n"/>
      <x:c r="E924" s="27062" t="n"/>
      <x:c r="F924" s="27062" t="n"/>
      <x:c r="G924" s="27062" t="n"/>
      <x:c r="H924" s="27062" t="n"/>
    </x:row>
    <x:row r="925" s="496" customFormat="1" ht="15.75" customHeight="1">
      <x:c r="A925" s="27062" t="n"/>
      <x:c r="B925" s="27062" t="n"/>
      <x:c r="C925" s="27062" t="n"/>
      <x:c r="D925" s="27062" t="n"/>
      <x:c r="E925" s="27062" t="n"/>
      <x:c r="F925" s="27062" t="n"/>
      <x:c r="G925" s="27062" t="n"/>
      <x:c r="H925" s="27062" t="n"/>
    </x:row>
    <x:row r="926" s="496" customFormat="1" ht="15.75" customHeight="1">
      <x:c r="A926" s="27062" t="n"/>
      <x:c r="B926" s="27062" t="n"/>
      <x:c r="C926" s="27062" t="n"/>
      <x:c r="D926" s="27062" t="n"/>
      <x:c r="E926" s="27062" t="n"/>
      <x:c r="F926" s="27062" t="n"/>
      <x:c r="G926" s="27062" t="n"/>
      <x:c r="H926" s="27062" t="n"/>
    </x:row>
    <x:row r="927" s="496" customFormat="1" ht="15.75" customHeight="1">
      <x:c r="A927" s="27062" t="n"/>
      <x:c r="B927" s="27062" t="n"/>
      <x:c r="C927" s="27062" t="n"/>
      <x:c r="D927" s="27062" t="n"/>
      <x:c r="E927" s="27062" t="n"/>
      <x:c r="F927" s="27062" t="n"/>
      <x:c r="G927" s="27062" t="n"/>
      <x:c r="H927" s="27062" t="n"/>
    </x:row>
    <x:row r="928" s="496" customFormat="1" ht="15.75" customHeight="1">
      <x:c r="A928" s="27062" t="n"/>
      <x:c r="B928" s="27062" t="n"/>
      <x:c r="C928" s="27062" t="n"/>
      <x:c r="D928" s="27062" t="n"/>
      <x:c r="E928" s="27062" t="n"/>
      <x:c r="F928" s="27062" t="n"/>
      <x:c r="G928" s="27062" t="n"/>
      <x:c r="H928" s="27062" t="n"/>
    </x:row>
    <x:row r="929" s="496" customFormat="1" ht="15.75" customHeight="1">
      <x:c r="A929" s="27062" t="n"/>
      <x:c r="B929" s="27062" t="n"/>
      <x:c r="C929" s="27062" t="n"/>
      <x:c r="D929" s="27062" t="n"/>
      <x:c r="E929" s="27062" t="n"/>
      <x:c r="F929" s="27062" t="n"/>
      <x:c r="G929" s="27062" t="n"/>
      <x:c r="H929" s="27062" t="n"/>
    </x:row>
    <x:row r="930" s="496" customFormat="1" ht="15.75" customHeight="1">
      <x:c r="A930" s="27062" t="n"/>
      <x:c r="B930" s="27062" t="n"/>
      <x:c r="C930" s="27062" t="n"/>
      <x:c r="D930" s="27062" t="n"/>
      <x:c r="E930" s="27062" t="n"/>
      <x:c r="F930" s="27062" t="n"/>
      <x:c r="G930" s="27062" t="n"/>
      <x:c r="H930" s="27062" t="n"/>
    </x:row>
    <x:row r="931" s="496" customFormat="1" ht="15.75" customHeight="1">
      <x:c r="A931" s="27062" t="n"/>
      <x:c r="B931" s="27062" t="n"/>
      <x:c r="C931" s="27062" t="n"/>
      <x:c r="D931" s="27062" t="n"/>
      <x:c r="E931" s="27062" t="n"/>
      <x:c r="F931" s="27062" t="n"/>
      <x:c r="G931" s="27062" t="n"/>
      <x:c r="H931" s="27062" t="n"/>
    </x:row>
    <x:row r="932" s="496" customFormat="1" ht="15.75" customHeight="1">
      <x:c r="A932" s="27062" t="n"/>
      <x:c r="B932" s="27062" t="n"/>
      <x:c r="C932" s="27062" t="n"/>
      <x:c r="D932" s="27062" t="n"/>
      <x:c r="E932" s="27062" t="n"/>
      <x:c r="F932" s="27062" t="n"/>
      <x:c r="G932" s="27062" t="n"/>
      <x:c r="H932" s="27062" t="n"/>
    </x:row>
    <x:row r="933" s="496" customFormat="1" ht="15.75" customHeight="1">
      <x:c r="A933" s="27062" t="n"/>
      <x:c r="B933" s="27062" t="n"/>
      <x:c r="C933" s="27062" t="n"/>
      <x:c r="D933" s="27062" t="n"/>
      <x:c r="E933" s="27062" t="n"/>
      <x:c r="F933" s="27062" t="n"/>
      <x:c r="G933" s="27062" t="n"/>
      <x:c r="H933" s="27062" t="n"/>
    </x:row>
    <x:row r="934" s="496" customFormat="1" ht="15.75" customHeight="1">
      <x:c r="A934" s="27062" t="n"/>
      <x:c r="B934" s="27062" t="n"/>
      <x:c r="C934" s="27062" t="n"/>
      <x:c r="D934" s="27062" t="n"/>
      <x:c r="E934" s="27062" t="n"/>
      <x:c r="F934" s="27062" t="n"/>
      <x:c r="G934" s="27062" t="n"/>
      <x:c r="H934" s="27062" t="n"/>
    </x:row>
    <x:row r="935" s="496" customFormat="1" ht="15.75" customHeight="1">
      <x:c r="A935" s="27062" t="n"/>
      <x:c r="B935" s="27062" t="n"/>
      <x:c r="C935" s="27062" t="n"/>
      <x:c r="D935" s="27062" t="n"/>
      <x:c r="E935" s="27062" t="n"/>
      <x:c r="F935" s="27062" t="n"/>
      <x:c r="G935" s="27062" t="n"/>
      <x:c r="H935" s="27062" t="n"/>
    </x:row>
    <x:row r="936" s="496" customFormat="1" ht="15.75" customHeight="1">
      <x:c r="A936" s="27062" t="n"/>
      <x:c r="B936" s="27062" t="n"/>
      <x:c r="C936" s="27062" t="n"/>
      <x:c r="D936" s="27062" t="n"/>
      <x:c r="E936" s="27062" t="n"/>
      <x:c r="F936" s="27062" t="n"/>
      <x:c r="G936" s="27062" t="n"/>
      <x:c r="H936" s="27062" t="n"/>
    </x:row>
    <x:row r="937" s="496" customFormat="1" ht="15.75" customHeight="1">
      <x:c r="A937" s="27062" t="n"/>
      <x:c r="B937" s="27062" t="n"/>
      <x:c r="C937" s="27062" t="n"/>
      <x:c r="D937" s="27062" t="n"/>
      <x:c r="E937" s="27062" t="n"/>
      <x:c r="F937" s="27062" t="n"/>
      <x:c r="G937" s="27062" t="n"/>
      <x:c r="H937" s="27062" t="n"/>
    </x:row>
    <x:row r="938" s="496" customFormat="1" ht="15.75" customHeight="1">
      <x:c r="A938" s="27062" t="n"/>
      <x:c r="B938" s="27062" t="n"/>
      <x:c r="C938" s="27062" t="n"/>
      <x:c r="D938" s="27062" t="n"/>
      <x:c r="E938" s="27062" t="n"/>
      <x:c r="F938" s="27062" t="n"/>
      <x:c r="G938" s="27062" t="n"/>
      <x:c r="H938" s="27062" t="n"/>
    </x:row>
    <x:row r="939" s="496" customFormat="1" ht="15.75" customHeight="1">
      <x:c r="A939" s="27062" t="n"/>
      <x:c r="B939" s="27062" t="n"/>
      <x:c r="C939" s="27062" t="n"/>
      <x:c r="D939" s="27062" t="n"/>
      <x:c r="E939" s="27062" t="n"/>
      <x:c r="F939" s="27062" t="n"/>
      <x:c r="G939" s="27062" t="n"/>
      <x:c r="H939" s="27062" t="n"/>
    </x:row>
    <x:row r="940" s="496" customFormat="1" ht="15.75" customHeight="1">
      <x:c r="A940" s="27062" t="n"/>
      <x:c r="B940" s="27062" t="n"/>
      <x:c r="C940" s="27062" t="n"/>
      <x:c r="D940" s="27062" t="n"/>
      <x:c r="E940" s="27062" t="n"/>
      <x:c r="F940" s="27062" t="n"/>
      <x:c r="G940" s="27062" t="n"/>
      <x:c r="H940" s="27062" t="n"/>
    </x:row>
    <x:row r="941" s="496" customFormat="1" ht="15.75" customHeight="1">
      <x:c r="A941" s="27062" t="n"/>
      <x:c r="B941" s="27062" t="n"/>
      <x:c r="C941" s="27062" t="n"/>
      <x:c r="D941" s="27062" t="n"/>
      <x:c r="E941" s="27062" t="n"/>
      <x:c r="F941" s="27062" t="n"/>
      <x:c r="G941" s="27062" t="n"/>
      <x:c r="H941" s="27062" t="n"/>
    </x:row>
    <x:row r="942" s="496" customFormat="1" ht="15.75" customHeight="1">
      <x:c r="A942" s="27062" t="n"/>
      <x:c r="B942" s="27062" t="n"/>
      <x:c r="C942" s="27062" t="n"/>
      <x:c r="D942" s="27062" t="n"/>
      <x:c r="E942" s="27062" t="n"/>
      <x:c r="F942" s="27062" t="n"/>
      <x:c r="G942" s="27062" t="n"/>
      <x:c r="H942" s="27062" t="n"/>
    </x:row>
    <x:row r="943" s="496" customFormat="1" ht="15.75" customHeight="1">
      <x:c r="A943" s="27062" t="n"/>
      <x:c r="B943" s="27062" t="n"/>
      <x:c r="C943" s="27062" t="n"/>
      <x:c r="D943" s="27062" t="n"/>
      <x:c r="E943" s="27062" t="n"/>
      <x:c r="F943" s="27062" t="n"/>
      <x:c r="G943" s="27062" t="n"/>
      <x:c r="H943" s="27062" t="n"/>
    </x:row>
    <x:row r="944" s="496" customFormat="1" ht="15.75" customHeight="1">
      <x:c r="A944" s="27062" t="n"/>
      <x:c r="B944" s="27062" t="n"/>
      <x:c r="C944" s="27062" t="n"/>
      <x:c r="D944" s="27062" t="n"/>
      <x:c r="E944" s="27062" t="n"/>
      <x:c r="F944" s="27062" t="n"/>
      <x:c r="G944" s="27062" t="n"/>
      <x:c r="H944" s="27062" t="n"/>
    </x:row>
    <x:row r="945" s="496" customFormat="1" ht="15.75" customHeight="1">
      <x:c r="A945" s="27062" t="n"/>
      <x:c r="B945" s="27062" t="n"/>
      <x:c r="C945" s="27062" t="n"/>
      <x:c r="D945" s="27062" t="n"/>
      <x:c r="E945" s="27062" t="n"/>
      <x:c r="F945" s="27062" t="n"/>
      <x:c r="G945" s="27062" t="n"/>
      <x:c r="H945" s="27062" t="n"/>
    </x:row>
    <x:row r="946" s="496" customFormat="1" ht="15.75" customHeight="1">
      <x:c r="A946" s="27062" t="n"/>
      <x:c r="B946" s="27062" t="n"/>
      <x:c r="C946" s="27062" t="n"/>
      <x:c r="D946" s="27062" t="n"/>
      <x:c r="E946" s="27062" t="n"/>
      <x:c r="F946" s="27062" t="n"/>
      <x:c r="G946" s="27062" t="n"/>
      <x:c r="H946" s="27062" t="n"/>
    </x:row>
    <x:row r="947" s="496" customFormat="1" ht="15.75" customHeight="1">
      <x:c r="A947" s="27062" t="n"/>
      <x:c r="B947" s="27062" t="n"/>
      <x:c r="C947" s="27062" t="n"/>
      <x:c r="D947" s="27062" t="n"/>
      <x:c r="E947" s="27062" t="n"/>
      <x:c r="F947" s="27062" t="n"/>
      <x:c r="G947" s="27062" t="n"/>
      <x:c r="H947" s="27062" t="n"/>
    </x:row>
    <x:row r="948" s="496" customFormat="1" ht="15.75" customHeight="1">
      <x:c r="A948" s="27062" t="n"/>
      <x:c r="B948" s="27062" t="n"/>
      <x:c r="C948" s="27062" t="n"/>
      <x:c r="D948" s="27062" t="n"/>
      <x:c r="E948" s="27062" t="n"/>
      <x:c r="F948" s="27062" t="n"/>
      <x:c r="G948" s="27062" t="n"/>
      <x:c r="H948" s="27062" t="n"/>
    </x:row>
    <x:row r="949" s="496" customFormat="1" ht="15.75" customHeight="1">
      <x:c r="A949" s="27062" t="n"/>
      <x:c r="B949" s="27062" t="n"/>
      <x:c r="C949" s="27062" t="n"/>
      <x:c r="D949" s="27062" t="n"/>
      <x:c r="E949" s="27062" t="n"/>
      <x:c r="F949" s="27062" t="n"/>
      <x:c r="G949" s="27062" t="n"/>
      <x:c r="H949" s="27062" t="n"/>
    </x:row>
    <x:row r="950" s="496" customFormat="1" ht="15.75" customHeight="1">
      <x:c r="A950" s="27062" t="n"/>
      <x:c r="B950" s="27062" t="n"/>
      <x:c r="C950" s="27062" t="n"/>
      <x:c r="D950" s="27062" t="n"/>
      <x:c r="E950" s="27062" t="n"/>
      <x:c r="F950" s="27062" t="n"/>
      <x:c r="G950" s="27062" t="n"/>
      <x:c r="H950" s="27062" t="n"/>
    </x:row>
    <x:row r="951" s="496" customFormat="1" ht="15.75" customHeight="1">
      <x:c r="A951" s="27062" t="n"/>
      <x:c r="B951" s="27062" t="n"/>
      <x:c r="C951" s="27062" t="n"/>
      <x:c r="D951" s="27062" t="n"/>
      <x:c r="E951" s="27062" t="n"/>
      <x:c r="F951" s="27062" t="n"/>
      <x:c r="G951" s="27062" t="n"/>
      <x:c r="H951" s="27062" t="n"/>
    </x:row>
    <x:row r="952" s="496" customFormat="1" ht="15.75" customHeight="1">
      <x:c r="A952" s="27062" t="n"/>
      <x:c r="B952" s="27062" t="n"/>
      <x:c r="C952" s="27062" t="n"/>
      <x:c r="D952" s="27062" t="n"/>
      <x:c r="E952" s="27062" t="n"/>
      <x:c r="F952" s="27062" t="n"/>
      <x:c r="G952" s="27062" t="n"/>
      <x:c r="H952" s="27062" t="n"/>
    </x:row>
    <x:row r="953" s="496" customFormat="1" ht="15.75" customHeight="1">
      <x:c r="A953" s="27062" t="n"/>
      <x:c r="B953" s="27062" t="n"/>
      <x:c r="C953" s="27062" t="n"/>
      <x:c r="D953" s="27062" t="n"/>
      <x:c r="E953" s="27062" t="n"/>
      <x:c r="F953" s="27062" t="n"/>
      <x:c r="G953" s="27062" t="n"/>
      <x:c r="H953" s="27062" t="n"/>
    </x:row>
    <x:row r="954" s="496" customFormat="1" ht="15.75" customHeight="1">
      <x:c r="A954" s="27062" t="n"/>
      <x:c r="B954" s="27062" t="n"/>
      <x:c r="C954" s="27062" t="n"/>
      <x:c r="D954" s="27062" t="n"/>
      <x:c r="E954" s="27062" t="n"/>
      <x:c r="F954" s="27062" t="n"/>
      <x:c r="G954" s="27062" t="n"/>
      <x:c r="H954" s="27062" t="n"/>
    </x:row>
    <x:row r="955" s="496" customFormat="1" ht="15.75" customHeight="1">
      <x:c r="A955" s="27062" t="n"/>
      <x:c r="B955" s="27062" t="n"/>
      <x:c r="C955" s="27062" t="n"/>
      <x:c r="D955" s="27062" t="n"/>
      <x:c r="E955" s="27062" t="n"/>
      <x:c r="F955" s="27062" t="n"/>
      <x:c r="G955" s="27062" t="n"/>
      <x:c r="H955" s="27062" t="n"/>
    </x:row>
    <x:row r="956" s="496" customFormat="1" ht="15.75" customHeight="1">
      <x:c r="A956" s="27062" t="n"/>
      <x:c r="B956" s="27062" t="n"/>
      <x:c r="C956" s="27062" t="n"/>
      <x:c r="D956" s="27062" t="n"/>
      <x:c r="E956" s="27062" t="n"/>
      <x:c r="F956" s="27062" t="n"/>
      <x:c r="G956" s="27062" t="n"/>
      <x:c r="H956" s="27062" t="n"/>
    </x:row>
    <x:row r="957" s="496" customFormat="1" ht="15.75" customHeight="1">
      <x:c r="A957" s="27062" t="n"/>
      <x:c r="B957" s="27062" t="n"/>
      <x:c r="C957" s="27062" t="n"/>
      <x:c r="D957" s="27062" t="n"/>
      <x:c r="E957" s="27062" t="n"/>
      <x:c r="F957" s="27062" t="n"/>
      <x:c r="G957" s="27062" t="n"/>
      <x:c r="H957" s="27062" t="n"/>
    </x:row>
    <x:row r="958" s="496" customFormat="1" ht="15.75" customHeight="1">
      <x:c r="A958" s="27062" t="n"/>
      <x:c r="B958" s="27062" t="n"/>
      <x:c r="C958" s="27062" t="n"/>
      <x:c r="D958" s="27062" t="n"/>
      <x:c r="E958" s="27062" t="n"/>
      <x:c r="F958" s="27062" t="n"/>
      <x:c r="G958" s="27062" t="n"/>
      <x:c r="H958" s="27062" t="n"/>
    </x:row>
    <x:row r="959" s="496" customFormat="1" ht="15.75" customHeight="1">
      <x:c r="A959" s="27062" t="n"/>
      <x:c r="B959" s="27062" t="n"/>
      <x:c r="C959" s="27062" t="n"/>
      <x:c r="D959" s="27062" t="n"/>
      <x:c r="E959" s="27062" t="n"/>
      <x:c r="F959" s="27062" t="n"/>
      <x:c r="G959" s="27062" t="n"/>
      <x:c r="H959" s="27062" t="n"/>
    </x:row>
    <x:row r="960" s="496" customFormat="1" ht="15.75" customHeight="1">
      <x:c r="A960" s="27062" t="n"/>
      <x:c r="B960" s="27062" t="n"/>
      <x:c r="C960" s="27062" t="n"/>
      <x:c r="D960" s="27062" t="n"/>
      <x:c r="E960" s="27062" t="n"/>
      <x:c r="F960" s="27062" t="n"/>
      <x:c r="G960" s="27062" t="n"/>
      <x:c r="H960" s="27062" t="n"/>
    </x:row>
    <x:row r="961" s="496" customFormat="1" ht="15.75" customHeight="1">
      <x:c r="A961" s="27062" t="n"/>
      <x:c r="B961" s="27062" t="n"/>
      <x:c r="C961" s="27062" t="n"/>
      <x:c r="D961" s="27062" t="n"/>
      <x:c r="E961" s="27062" t="n"/>
      <x:c r="F961" s="27062" t="n"/>
      <x:c r="G961" s="27062" t="n"/>
      <x:c r="H961" s="27062" t="n"/>
    </x:row>
    <x:row r="962" s="496" customFormat="1" ht="15.75" customHeight="1">
      <x:c r="A962" s="27062" t="n"/>
      <x:c r="B962" s="27062" t="n"/>
      <x:c r="C962" s="27062" t="n"/>
      <x:c r="D962" s="27062" t="n"/>
      <x:c r="E962" s="27062" t="n"/>
      <x:c r="F962" s="27062" t="n"/>
      <x:c r="G962" s="27062" t="n"/>
      <x:c r="H962" s="27062" t="n"/>
    </x:row>
    <x:row r="963" s="496" customFormat="1" ht="15.75" customHeight="1">
      <x:c r="A963" s="27062" t="n"/>
      <x:c r="B963" s="27062" t="n"/>
      <x:c r="C963" s="27062" t="n"/>
      <x:c r="D963" s="27062" t="n"/>
      <x:c r="E963" s="27062" t="n"/>
      <x:c r="F963" s="27062" t="n"/>
      <x:c r="G963" s="27062" t="n"/>
      <x:c r="H963" s="27062" t="n"/>
    </x:row>
    <x:row r="964" s="496" customFormat="1" ht="15.75" customHeight="1">
      <x:c r="A964" s="27062" t="n"/>
      <x:c r="B964" s="27062" t="n"/>
      <x:c r="C964" s="27062" t="n"/>
      <x:c r="D964" s="27062" t="n"/>
      <x:c r="E964" s="27062" t="n"/>
      <x:c r="F964" s="27062" t="n"/>
      <x:c r="G964" s="27062" t="n"/>
      <x:c r="H964" s="27062" t="n"/>
    </x:row>
    <x:row r="965" s="496" customFormat="1" ht="15.75" customHeight="1">
      <x:c r="A965" s="27062" t="n"/>
      <x:c r="B965" s="27062" t="n"/>
      <x:c r="C965" s="27062" t="n"/>
      <x:c r="D965" s="27062" t="n"/>
      <x:c r="E965" s="27062" t="n"/>
      <x:c r="F965" s="27062" t="n"/>
      <x:c r="G965" s="27062" t="n"/>
      <x:c r="H965" s="27062" t="n"/>
    </x:row>
    <x:row r="966" s="496" customFormat="1" ht="15.75" customHeight="1">
      <x:c r="A966" s="27062" t="n"/>
      <x:c r="B966" s="27062" t="n"/>
      <x:c r="C966" s="27062" t="n"/>
      <x:c r="D966" s="27062" t="n"/>
      <x:c r="E966" s="27062" t="n"/>
      <x:c r="F966" s="27062" t="n"/>
      <x:c r="G966" s="27062" t="n"/>
      <x:c r="H966" s="27062" t="n"/>
    </x:row>
    <x:row r="967" s="496" customFormat="1" ht="15.75" customHeight="1">
      <x:c r="A967" s="27062" t="n"/>
      <x:c r="B967" s="27062" t="n"/>
      <x:c r="C967" s="27062" t="n"/>
      <x:c r="D967" s="27062" t="n"/>
      <x:c r="E967" s="27062" t="n"/>
      <x:c r="F967" s="27062" t="n"/>
      <x:c r="G967" s="27062" t="n"/>
      <x:c r="H967" s="27062" t="n"/>
    </x:row>
    <x:row r="968" s="496" customFormat="1" ht="15.75" customHeight="1">
      <x:c r="A968" s="27062" t="n"/>
      <x:c r="B968" s="27062" t="n"/>
      <x:c r="C968" s="27062" t="n"/>
      <x:c r="D968" s="27062" t="n"/>
      <x:c r="E968" s="27062" t="n"/>
      <x:c r="F968" s="27062" t="n"/>
      <x:c r="G968" s="27062" t="n"/>
      <x:c r="H968" s="27062" t="n"/>
    </x:row>
    <x:row r="969" s="496" customFormat="1" ht="15.75" customHeight="1">
      <x:c r="A969" s="27062" t="n"/>
      <x:c r="B969" s="27062" t="n"/>
      <x:c r="C969" s="27062" t="n"/>
      <x:c r="D969" s="27062" t="n"/>
      <x:c r="E969" s="27062" t="n"/>
      <x:c r="F969" s="27062" t="n"/>
      <x:c r="G969" s="27062" t="n"/>
      <x:c r="H969" s="27062" t="n"/>
    </x:row>
    <x:row r="970" s="496" customFormat="1" ht="15.75" customHeight="1">
      <x:c r="A970" s="27062" t="n"/>
      <x:c r="B970" s="27062" t="n"/>
      <x:c r="C970" s="27062" t="n"/>
      <x:c r="D970" s="27062" t="n"/>
      <x:c r="E970" s="27062" t="n"/>
      <x:c r="F970" s="27062" t="n"/>
      <x:c r="G970" s="27062" t="n"/>
      <x:c r="H970" s="27062" t="n"/>
    </x:row>
    <x:row r="971" s="496" customFormat="1" ht="15.75" customHeight="1">
      <x:c r="A971" s="27062" t="n"/>
      <x:c r="B971" s="27062" t="n"/>
      <x:c r="C971" s="27062" t="n"/>
      <x:c r="D971" s="27062" t="n"/>
      <x:c r="E971" s="27062" t="n"/>
      <x:c r="F971" s="27062" t="n"/>
      <x:c r="G971" s="27062" t="n"/>
      <x:c r="H971" s="27062" t="n"/>
    </x:row>
    <x:row r="972" s="496" customFormat="1" ht="15.75" customHeight="1">
      <x:c r="A972" s="27062" t="n"/>
      <x:c r="B972" s="27062" t="n"/>
      <x:c r="C972" s="27062" t="n"/>
      <x:c r="D972" s="27062" t="n"/>
      <x:c r="E972" s="27062" t="n"/>
      <x:c r="F972" s="27062" t="n"/>
      <x:c r="G972" s="27062" t="n"/>
      <x:c r="H972" s="27062" t="n"/>
    </x:row>
    <x:row r="973" s="496" customFormat="1" ht="15.75" customHeight="1">
      <x:c r="A973" s="27062" t="n"/>
      <x:c r="B973" s="27062" t="n"/>
      <x:c r="C973" s="27062" t="n"/>
      <x:c r="D973" s="27062" t="n"/>
      <x:c r="E973" s="27062" t="n"/>
      <x:c r="F973" s="27062" t="n"/>
      <x:c r="G973" s="27062" t="n"/>
      <x:c r="H973" s="27062" t="n"/>
    </x:row>
    <x:row r="974" s="496" customFormat="1" ht="15.75" customHeight="1">
      <x:c r="A974" s="27062" t="n"/>
      <x:c r="B974" s="27062" t="n"/>
      <x:c r="C974" s="27062" t="n"/>
      <x:c r="D974" s="27062" t="n"/>
      <x:c r="E974" s="27062" t="n"/>
      <x:c r="F974" s="27062" t="n"/>
      <x:c r="G974" s="27062" t="n"/>
      <x:c r="H974" s="27062" t="n"/>
    </x:row>
    <x:row r="975" s="496" customFormat="1" ht="15.75" customHeight="1">
      <x:c r="A975" s="27062" t="n"/>
      <x:c r="B975" s="27062" t="n"/>
      <x:c r="C975" s="27062" t="n"/>
      <x:c r="D975" s="27062" t="n"/>
      <x:c r="E975" s="27062" t="n"/>
      <x:c r="F975" s="27062" t="n"/>
      <x:c r="G975" s="27062" t="n"/>
      <x:c r="H975" s="27062" t="n"/>
    </x:row>
    <x:row r="976" s="496" customFormat="1" ht="15.75" customHeight="1">
      <x:c r="A976" s="27062" t="n"/>
      <x:c r="B976" s="27062" t="n"/>
      <x:c r="C976" s="27062" t="n"/>
      <x:c r="D976" s="27062" t="n"/>
      <x:c r="E976" s="27062" t="n"/>
      <x:c r="F976" s="27062" t="n"/>
      <x:c r="G976" s="27062" t="n"/>
      <x:c r="H976" s="27062" t="n"/>
    </x:row>
    <x:row r="977" s="496" customFormat="1" ht="15.75" customHeight="1">
      <x:c r="A977" s="27062" t="n"/>
      <x:c r="B977" s="27062" t="n"/>
      <x:c r="C977" s="27062" t="n"/>
      <x:c r="D977" s="27062" t="n"/>
      <x:c r="E977" s="27062" t="n"/>
      <x:c r="F977" s="27062" t="n"/>
      <x:c r="G977" s="27062" t="n"/>
      <x:c r="H977" s="27062" t="n"/>
    </x:row>
    <x:row r="978" s="496" customFormat="1" ht="15.75" customHeight="1">
      <x:c r="A978" s="27062" t="n"/>
      <x:c r="B978" s="27062" t="n"/>
      <x:c r="C978" s="27062" t="n"/>
      <x:c r="D978" s="27062" t="n"/>
      <x:c r="E978" s="27062" t="n"/>
      <x:c r="F978" s="27062" t="n"/>
      <x:c r="G978" s="27062" t="n"/>
      <x:c r="H978" s="27062" t="n"/>
    </x:row>
    <x:row r="979" s="496" customFormat="1" ht="15.75" customHeight="1">
      <x:c r="A979" s="27062" t="n"/>
      <x:c r="B979" s="27062" t="n"/>
      <x:c r="C979" s="27062" t="n"/>
      <x:c r="D979" s="27062" t="n"/>
      <x:c r="E979" s="27062" t="n"/>
      <x:c r="F979" s="27062" t="n"/>
      <x:c r="G979" s="27062" t="n"/>
      <x:c r="H979" s="27062" t="n"/>
    </x:row>
    <x:row r="980" s="496" customFormat="1" ht="15.75" customHeight="1">
      <x:c r="A980" s="27062" t="n"/>
      <x:c r="B980" s="27062" t="n"/>
      <x:c r="C980" s="27062" t="n"/>
      <x:c r="D980" s="27062" t="n"/>
      <x:c r="E980" s="27062" t="n"/>
      <x:c r="F980" s="27062" t="n"/>
      <x:c r="G980" s="27062" t="n"/>
      <x:c r="H980" s="27062" t="n"/>
    </x:row>
    <x:row r="981" s="496" customFormat="1" ht="15.75" customHeight="1">
      <x:c r="A981" s="27062" t="n"/>
      <x:c r="B981" s="27062" t="n"/>
      <x:c r="C981" s="27062" t="n"/>
      <x:c r="D981" s="27062" t="n"/>
      <x:c r="E981" s="27062" t="n"/>
      <x:c r="F981" s="27062" t="n"/>
      <x:c r="G981" s="27062" t="n"/>
      <x:c r="H981" s="27062" t="n"/>
    </x:row>
    <x:row r="982" s="496" customFormat="1" ht="15.75" customHeight="1">
      <x:c r="A982" s="27062" t="n"/>
      <x:c r="B982" s="27062" t="n"/>
      <x:c r="C982" s="27062" t="n"/>
      <x:c r="D982" s="27062" t="n"/>
      <x:c r="E982" s="27062" t="n"/>
      <x:c r="F982" s="27062" t="n"/>
      <x:c r="G982" s="27062" t="n"/>
      <x:c r="H982" s="27062" t="n"/>
    </x:row>
    <x:row r="983" s="496" customFormat="1" ht="15.75" customHeight="1">
      <x:c r="A983" s="27062" t="n"/>
      <x:c r="B983" s="27062" t="n"/>
      <x:c r="C983" s="27062" t="n"/>
      <x:c r="D983" s="27062" t="n"/>
      <x:c r="E983" s="27062" t="n"/>
      <x:c r="F983" s="27062" t="n"/>
      <x:c r="G983" s="27062" t="n"/>
      <x:c r="H983" s="27062" t="n"/>
    </x:row>
    <x:row r="984" s="496" customFormat="1" ht="15.75" customHeight="1">
      <x:c r="A984" s="27062" t="n"/>
      <x:c r="B984" s="27062" t="n"/>
      <x:c r="C984" s="27062" t="n"/>
      <x:c r="D984" s="27062" t="n"/>
      <x:c r="E984" s="27062" t="n"/>
      <x:c r="F984" s="27062" t="n"/>
      <x:c r="G984" s="27062" t="n"/>
      <x:c r="H984" s="27062" t="n"/>
    </x:row>
    <x:row r="985" s="496" customFormat="1" ht="15.75" customHeight="1">
      <x:c r="A985" s="27062" t="n"/>
      <x:c r="B985" s="27062" t="n"/>
      <x:c r="C985" s="27062" t="n"/>
      <x:c r="D985" s="27062" t="n"/>
      <x:c r="E985" s="27062" t="n"/>
      <x:c r="F985" s="27062" t="n"/>
      <x:c r="G985" s="27062" t="n"/>
      <x:c r="H985" s="27062" t="n"/>
    </x:row>
    <x:row r="986" s="496" customFormat="1" ht="15.75" customHeight="1">
      <x:c r="A986" s="27062" t="n"/>
      <x:c r="B986" s="27062" t="n"/>
      <x:c r="C986" s="27062" t="n"/>
      <x:c r="D986" s="27062" t="n"/>
      <x:c r="E986" s="27062" t="n"/>
      <x:c r="F986" s="27062" t="n"/>
      <x:c r="G986" s="27062" t="n"/>
      <x:c r="H986" s="27062" t="n"/>
    </x:row>
    <x:row r="987" s="496" customFormat="1" ht="15.75" customHeight="1">
      <x:c r="A987" s="27062" t="n"/>
      <x:c r="B987" s="27062" t="n"/>
      <x:c r="C987" s="27062" t="n"/>
      <x:c r="D987" s="27062" t="n"/>
      <x:c r="E987" s="27062" t="n"/>
      <x:c r="F987" s="27062" t="n"/>
      <x:c r="G987" s="27062" t="n"/>
      <x:c r="H987" s="27062" t="n"/>
    </x:row>
    <x:row r="988" s="496" customFormat="1" ht="15.75" customHeight="1">
      <x:c r="A988" s="27062" t="n"/>
      <x:c r="B988" s="27062" t="n"/>
      <x:c r="C988" s="27062" t="n"/>
      <x:c r="D988" s="27062" t="n"/>
      <x:c r="E988" s="27062" t="n"/>
      <x:c r="F988" s="27062" t="n"/>
      <x:c r="G988" s="27062" t="n"/>
      <x:c r="H988" s="27062" t="n"/>
    </x:row>
    <x:row r="989" s="496" customFormat="1" ht="15.75" customHeight="1">
      <x:c r="A989" s="27062" t="n"/>
      <x:c r="B989" s="27062" t="n"/>
      <x:c r="C989" s="27062" t="n"/>
      <x:c r="D989" s="27062" t="n"/>
      <x:c r="E989" s="27062" t="n"/>
      <x:c r="F989" s="27062" t="n"/>
      <x:c r="G989" s="27062" t="n"/>
      <x:c r="H989" s="27062" t="n"/>
    </x:row>
    <x:row r="990" s="496" customFormat="1" ht="15.75" customHeight="1">
      <x:c r="A990" s="27062" t="n"/>
      <x:c r="B990" s="27062" t="n"/>
      <x:c r="C990" s="27062" t="n"/>
      <x:c r="D990" s="27062" t="n"/>
      <x:c r="E990" s="27062" t="n"/>
      <x:c r="F990" s="27062" t="n"/>
      <x:c r="G990" s="27062" t="n"/>
      <x:c r="H990" s="27062" t="n"/>
    </x:row>
    <x:row r="991" s="496" customFormat="1" ht="15.75" customHeight="1">
      <x:c r="A991" s="27062" t="n"/>
      <x:c r="B991" s="27062" t="n"/>
      <x:c r="C991" s="27062" t="n"/>
      <x:c r="D991" s="27062" t="n"/>
      <x:c r="E991" s="27062" t="n"/>
      <x:c r="F991" s="27062" t="n"/>
      <x:c r="G991" s="27062" t="n"/>
      <x:c r="H991" s="27062" t="n"/>
    </x:row>
    <x:row r="992" s="496" customFormat="1" ht="15.75" customHeight="1">
      <x:c r="A992" s="27062" t="n"/>
      <x:c r="B992" s="27062" t="n"/>
      <x:c r="C992" s="27062" t="n"/>
      <x:c r="D992" s="27062" t="n"/>
      <x:c r="E992" s="27062" t="n"/>
      <x:c r="F992" s="27062" t="n"/>
      <x:c r="G992" s="27062" t="n"/>
      <x:c r="H992" s="27062" t="n"/>
    </x:row>
    <x:row r="993" s="496" customFormat="1" ht="15.75" customHeight="1">
      <x:c r="A993" s="27062" t="n"/>
      <x:c r="B993" s="27062" t="n"/>
      <x:c r="C993" s="27062" t="n"/>
      <x:c r="D993" s="27062" t="n"/>
      <x:c r="E993" s="27062" t="n"/>
      <x:c r="F993" s="27062" t="n"/>
      <x:c r="G993" s="27062" t="n"/>
      <x:c r="H993" s="27062" t="n"/>
    </x:row>
    <x:row r="994" s="496" customFormat="1" ht="15.75" customHeight="1">
      <x:c r="A994" s="27062" t="n"/>
      <x:c r="B994" s="27062" t="n"/>
      <x:c r="C994" s="27062" t="n"/>
      <x:c r="D994" s="27062" t="n"/>
      <x:c r="E994" s="27062" t="n"/>
      <x:c r="F994" s="27062" t="n"/>
      <x:c r="G994" s="27062" t="n"/>
      <x:c r="H994" s="27062" t="n"/>
    </x:row>
    <x:row r="995" s="496" customFormat="1" ht="15.75" customHeight="1">
      <x:c r="A995" s="27062" t="n"/>
      <x:c r="B995" s="27062" t="n"/>
      <x:c r="C995" s="27062" t="n"/>
      <x:c r="D995" s="27062" t="n"/>
      <x:c r="E995" s="27062" t="n"/>
      <x:c r="F995" s="27062" t="n"/>
      <x:c r="G995" s="27062" t="n"/>
      <x:c r="H995" s="27062" t="n"/>
    </x:row>
    <x:row r="996" s="496" customFormat="1" ht="15.75" customHeight="1">
      <x:c r="A996" s="27062" t="n"/>
      <x:c r="B996" s="27062" t="n"/>
      <x:c r="C996" s="27062" t="n"/>
      <x:c r="D996" s="27062" t="n"/>
      <x:c r="E996" s="27062" t="n"/>
      <x:c r="F996" s="27062" t="n"/>
      <x:c r="G996" s="27062" t="n"/>
      <x:c r="H996" s="27062" t="n"/>
    </x:row>
    <x:row r="997" s="496" customFormat="1" ht="15.75" customHeight="1">
      <x:c r="A997" s="27062" t="n"/>
      <x:c r="B997" s="27062" t="n"/>
      <x:c r="C997" s="27062" t="n"/>
      <x:c r="D997" s="27062" t="n"/>
      <x:c r="E997" s="27062" t="n"/>
      <x:c r="F997" s="27062" t="n"/>
      <x:c r="G997" s="27062" t="n"/>
      <x:c r="H997" s="27062" t="n"/>
    </x:row>
    <x:row r="998" s="496" customFormat="1" ht="15.75" customHeight="1">
      <x:c r="A998" s="27062" t="n"/>
      <x:c r="B998" s="27062" t="n"/>
      <x:c r="C998" s="27062" t="n"/>
      <x:c r="D998" s="27062" t="n"/>
      <x:c r="E998" s="27062" t="n"/>
      <x:c r="F998" s="27062" t="n"/>
      <x:c r="G998" s="27062" t="n"/>
      <x:c r="H998" s="27062" t="n"/>
    </x:row>
    <x:row r="999" s="496" customFormat="1" ht="15.75" customHeight="1">
      <x:c r="A999" s="27062" t="n"/>
      <x:c r="B999" s="27062" t="n"/>
      <x:c r="C999" s="27062" t="n"/>
      <x:c r="D999" s="27062" t="n"/>
      <x:c r="E999" s="27062" t="n"/>
      <x:c r="F999" s="27062" t="n"/>
      <x:c r="G999" s="27062" t="n"/>
      <x:c r="H999" s="27062" t="n"/>
    </x:row>
    <x:row r="1000" s="496" customFormat="1" ht="15.75" customHeight="1">
      <x:c r="A1000" s="27062" t="n"/>
      <x:c r="B1000" s="27062" t="n"/>
      <x:c r="C1000" s="27062" t="n"/>
      <x:c r="D1000" s="27062" t="n"/>
      <x:c r="E1000" s="27062" t="n"/>
      <x:c r="F1000" s="27062" t="n"/>
      <x:c r="G1000" s="27062" t="n"/>
      <x:c r="H1000" s="27062" t="n"/>
    </x:row>
  </x:sheetData>
  <x:mergeCells>
    <x:mergeCell ref="B2:K2"/>
    <x:mergeCell ref="B30:K30"/>
    <x:mergeCell ref="B32:K32"/>
    <x:mergeCell ref="B34:K34"/>
    <x:mergeCell ref="B36:K36"/>
    <x:mergeCell ref="B74:K74"/>
    <x:mergeCell ref="B76:K76"/>
  </x:mergeCells>
  <x:pageMargins left="0.7" right="0.7" top="0.75" bottom="0.75" header="0.3" footer="0.3"/>
  <x:drawing xmlns:r="http://schemas.openxmlformats.org/officeDocument/2006/relationships" r:id="rIdDiagramas20261019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ColWidth="12.630000114440918" defaultRowHeight="15"/>
  <x:cols>
    <x:col min="1" max="1" width="4.630000114440918" style="496" customWidth="1"/>
    <x:col min="2" max="2" width="10" style="1091" hidden="0" customWidth="1"/>
    <x:col min="3" max="3" width="31" style="1091" hidden="0" customWidth="1"/>
    <x:col min="4" max="4" width="29" style="1091" hidden="0" customWidth="1"/>
    <x:col min="5" max="5" width="62" style="1091" hidden="0" customWidth="1"/>
    <x:col min="6" max="6" width="22" style="1091" hidden="0" customWidth="1"/>
    <x:col min="7" max="7" width="58" hidden="0" customWidth="1"/>
  </x:cols>
  <x:sheetData>
    <x:row r="1" s="1091" customFormat="1" ht="15.75" customHeight="1">
      <x:c r="A1" s="27304" t="n">
        <x:v>3</x:v>
      </x:c>
      <x:c r="B1" s="27305"/>
      <x:c r="C1" s="27304"/>
      <x:c r="D1" s="27305"/>
      <x:c r="E1" s="27304"/>
      <x:c r="F1" s="27304"/>
      <x:c r="G1" s="27304"/>
      <x:c r="H1" s="27304" t="n"/>
      <x:c r="I1" s="27304" t="n"/>
      <x:c r="J1" s="27304" t="n"/>
      <x:c r="K1" s="27304" t="n"/>
      <x:c r="L1" s="27304" t="n"/>
      <x:c r="M1" s="27304" t="n"/>
      <x:c r="N1" s="27304" t="n"/>
      <x:c r="O1" s="27304" t="n"/>
      <x:c r="P1" s="27304" t="n"/>
      <x:c r="Q1" s="27304" t="n"/>
    </x:row>
    <x:row r="2" s="1091" customFormat="1" ht="32" customHeight="1">
      <x:c r="A2" s="27304" t="n"/>
      <x:c r="B2" s="28353" t="str">
        <x:v>FAST da M1 — finalidade, funções parciais e elementares</x:v>
      </x:c>
      <x:c r="C2" s="28353"/>
      <x:c r="D2" s="28353"/>
      <x:c r="E2" s="28353"/>
      <x:c r="F2" s="28353"/>
      <x:c r="G2" s="28353"/>
      <x:c r="H2" s="27304" t="n"/>
      <x:c r="I2" s="27304" t="n"/>
      <x:c r="J2" s="27304" t="n"/>
      <x:c r="K2" s="27304" t="n"/>
      <x:c r="L2" s="27304" t="n"/>
      <x:c r="M2" s="27304" t="n"/>
      <x:c r="N2" s="27304" t="n"/>
      <x:c r="O2" s="27304" t="n"/>
      <x:c r="P2" s="27304" t="n"/>
      <x:c r="Q2" s="27304" t="n"/>
    </x:row>
    <x:row r="3" s="1091" customFormat="1" ht="35" customHeight="1">
      <x:c r="A3" s="27304" t="n"/>
      <x:c r="B3" s="28356" t="str">
        <x:v>ID</x:v>
      </x:c>
      <x:c r="C3" s="28356" t="str">
        <x:v>Função</x:v>
      </x:c>
      <x:c r="D3" s="28356" t="str">
        <x:v>Por quê?</x:v>
      </x:c>
      <x:c r="E3" s="28356" t="str">
        <x:v>Como?</x:v>
      </x:c>
      <x:c r="F3" s="28356" t="str">
        <x:v>Fluxo</x:v>
      </x:c>
      <x:c r="G3" s="28356" t="str">
        <x:v>Vínculo / leitura</x:v>
      </x:c>
      <x:c r="H3" s="27304" t="n"/>
      <x:c r="I3" s="27304" t="n"/>
      <x:c r="J3" s="27304" t="n"/>
      <x:c r="K3" s="27304" t="n"/>
      <x:c r="L3" s="27304" t="n"/>
      <x:c r="M3" s="27304" t="n"/>
      <x:c r="N3" s="27304" t="n"/>
      <x:c r="O3" s="27304" t="n"/>
      <x:c r="P3" s="27304" t="n"/>
      <x:c r="Q3" s="27304" t="n"/>
    </x:row>
    <x:row r="4" s="7576" customFormat="1" ht="72" customHeight="1">
      <x:c r="A4" s="27304" t="n"/>
      <x:c r="B4" s="28352" t="str">
        <x:v>FG</x:v>
      </x:c>
      <x:c r="C4" s="28352" t="str">
        <x:v>Proteger louça</x:v>
      </x:c>
      <x:c r="D4" s="28352" t="str">
        <x:v>Reduzir avarias; Evitar cortes</x:v>
      </x:c>
      <x:c r="E4" s="28352" t="str">
        <x:v>Imobilizar louça; Atenuar esforços; Conter fragmentos; Acomodar louça; Movimentar conjunto; Informar condição; Liberar louça</x:v>
      </x:c>
      <x:c r="F4" s="28352" t="str">
        <x:v>Material, energia e sinal</x:v>
      </x:c>
      <x:c r="G4" s="28352" t="str">
        <x:v>Finalidades superiores fora da fronteira do dispositivo.</x:v>
      </x:c>
      <x:c r="H4" s="27304" t="n"/>
      <x:c r="I4" s="27304" t="n"/>
      <x:c r="J4" s="27304" t="n"/>
      <x:c r="K4" s="27304" t="n"/>
      <x:c r="L4" s="27304" t="n"/>
      <x:c r="M4" s="27304" t="n"/>
      <x:c r="N4" s="27304" t="n"/>
      <x:c r="O4" s="27304" t="n"/>
      <x:c r="P4" s="27304" t="n"/>
      <x:c r="Q4" s="27304" t="n"/>
    </x:row>
    <x:row r="5" s="7576" customFormat="1" ht="72" customHeight="1">
      <x:c r="A5" s="27304" t="n"/>
      <x:c r="B5" s="28352" t="str">
        <x:v>P1</x:v>
      </x:c>
      <x:c r="C5" s="28352" t="str">
        <x:v>Imobilizar louça</x:v>
      </x:c>
      <x:c r="D5" s="28352" t="str">
        <x:v>Proteger louça</x:v>
      </x:c>
      <x:c r="E5" s="28352" t="str">
        <x:f>'Função Global'!$C$39&amp;"; "&amp;'Função Global'!$C$40&amp;"; "&amp;'Função Global'!$C$41</x:f>
        <x:v>Travar apoios; Distribuir pressão; Restringir movimento</x:v>
      </x:c>
      <x:c r="F5" s="28352" t="str">
        <x:v>Material</x:v>
      </x:c>
      <x:c r="G5" s="28352" t="str">
        <x:v>Função parcial básica. E01, E02, E03</x:v>
      </x:c>
      <x:c r="H5" s="27304" t="n"/>
      <x:c r="I5" s="27304" t="n"/>
      <x:c r="J5" s="27304" t="n"/>
      <x:c r="K5" s="27304" t="n"/>
      <x:c r="L5" s="27304" t="n"/>
      <x:c r="M5" s="27304" t="n"/>
      <x:c r="N5" s="27304" t="n"/>
      <x:c r="O5" s="27304" t="n"/>
      <x:c r="P5" s="27304" t="n"/>
      <x:c r="Q5" s="27304" t="n"/>
    </x:row>
    <x:row r="6" s="7576" customFormat="1" ht="72" customHeight="1">
      <x:c r="A6" s="27304" t="n"/>
      <x:c r="B6" s="28352" t="str">
        <x:v>P2</x:v>
      </x:c>
      <x:c r="C6" s="28352" t="str">
        <x:v>Atenuar esforços</x:v>
      </x:c>
      <x:c r="D6" s="28352" t="str">
        <x:v>Proteger louça</x:v>
      </x:c>
      <x:c r="E6" s="28352" t="str">
        <x:f>'Função Global'!$C$42&amp;"; "&amp;'Função Global'!$C$43&amp;"; "&amp;'Função Global'!$C$44</x:f>
        <x:v>Absorver impacto; Isolar vibração; Desviar compressão</x:v>
      </x:c>
      <x:c r="F6" s="28352" t="str">
        <x:v>Energia</x:v>
      </x:c>
      <x:c r="G6" s="28352" t="str">
        <x:v>Função parcial básica. E04, E05, E06</x:v>
      </x:c>
      <x:c r="H6" s="27304" t="n"/>
      <x:c r="I6" s="27304" t="n"/>
      <x:c r="J6" s="27304" t="n"/>
      <x:c r="K6" s="27304" t="n"/>
      <x:c r="L6" s="27304" t="n"/>
      <x:c r="M6" s="27304" t="n"/>
      <x:c r="N6" s="27304" t="n"/>
      <x:c r="O6" s="27304" t="n"/>
      <x:c r="P6" s="27304" t="n"/>
      <x:c r="Q6" s="27304" t="n"/>
    </x:row>
    <x:row r="7" s="7576" customFormat="1" ht="72" customHeight="1">
      <x:c r="A7" s="27304" t="n"/>
      <x:c r="B7" s="28352" t="str">
        <x:v>P3</x:v>
      </x:c>
      <x:c r="C7" s="28352" t="str">
        <x:v>Conter fragmentos</x:v>
      </x:c>
      <x:c r="D7" s="28352" t="str">
        <x:v>Proteger louça</x:v>
      </x:c>
      <x:c r="E7" s="28352" t="str">
        <x:f>'Função Global'!$C$45&amp;"; "&amp;'Função Global'!$C$46&amp;"; "&amp;'Função Global'!$C$47</x:f>
        <x:v>Envolver louça; Reter fragmentos; Vedar juntas</x:v>
      </x:c>
      <x:c r="F7" s="28352" t="str">
        <x:v>Material</x:v>
      </x:c>
      <x:c r="G7" s="28352" t="str">
        <x:v>Função parcial básica. E07, E08, E09</x:v>
      </x:c>
      <x:c r="H7" s="27304" t="n"/>
      <x:c r="I7" s="27304" t="n"/>
      <x:c r="J7" s="27304" t="n"/>
      <x:c r="K7" s="27304" t="n"/>
      <x:c r="L7" s="27304" t="n"/>
      <x:c r="M7" s="27304" t="n"/>
      <x:c r="N7" s="27304" t="n"/>
      <x:c r="O7" s="27304" t="n"/>
      <x:c r="P7" s="27304" t="n"/>
      <x:c r="Q7" s="27304" t="n"/>
    </x:row>
    <x:row r="8" s="7576" customFormat="1" ht="72" customHeight="1">
      <x:c r="A8" s="27304" t="n"/>
      <x:c r="B8" s="28352" t="str">
        <x:v>P4</x:v>
      </x:c>
      <x:c r="C8" s="28352" t="str">
        <x:v>Acomodar louça</x:v>
      </x:c>
      <x:c r="D8" s="28352" t="str">
        <x:v>Proteger louça</x:v>
      </x:c>
      <x:c r="E8" s="28352" t="str">
        <x:f>'Função Global'!$C$48&amp;"; "&amp;'Função Global'!$C$49&amp;"; "&amp;'Função Global'!$C$50</x:f>
        <x:v>Receber louça; Ajustar apoios; Posicionar louça</x:v>
      </x:c>
      <x:c r="F8" s="28352" t="str">
        <x:v>Material / energia</x:v>
      </x:c>
      <x:c r="G8" s="28352" t="str">
        <x:v>Função parcial secundária. E10, E11, E12</x:v>
      </x:c>
      <x:c r="H8" s="27304" t="n"/>
      <x:c r="I8" s="27304" t="n"/>
      <x:c r="J8" s="27304" t="n"/>
      <x:c r="K8" s="27304" t="n"/>
      <x:c r="L8" s="27304" t="n"/>
      <x:c r="M8" s="27304" t="n"/>
      <x:c r="N8" s="27304" t="n"/>
      <x:c r="O8" s="27304" t="n"/>
      <x:c r="P8" s="27304" t="n"/>
      <x:c r="Q8" s="27304" t="n"/>
    </x:row>
    <x:row r="9" s="7576" customFormat="1" ht="72" customHeight="1">
      <x:c r="A9" s="27304" t="n"/>
      <x:c r="B9" s="28352" t="str">
        <x:v>P5</x:v>
      </x:c>
      <x:c r="C9" s="28352" t="str">
        <x:v>Movimentar conjunto</x:v>
      </x:c>
      <x:c r="D9" s="28352" t="str">
        <x:v>Proteger louça</x:v>
      </x:c>
      <x:c r="E9" s="28352" t="str">
        <x:f>'Função Global'!$C$51&amp;"; "&amp;'Função Global'!$C$52&amp;"; "&amp;'Função Global'!$C$53</x:f>
        <x:v>Receber força; Transmitir força; Estabilizar conjunto</x:v>
      </x:c>
      <x:c r="F9" s="28352" t="str">
        <x:v>Material / energia</x:v>
      </x:c>
      <x:c r="G9" s="28352" t="str">
        <x:v>Função parcial secundária. E13, E14, E15</x:v>
      </x:c>
      <x:c r="H9" s="27304" t="n"/>
      <x:c r="I9" s="27304" t="n"/>
      <x:c r="J9" s="27304" t="n"/>
      <x:c r="K9" s="27304" t="n"/>
      <x:c r="L9" s="27304" t="n"/>
      <x:c r="M9" s="27304" t="n"/>
      <x:c r="N9" s="27304" t="n"/>
      <x:c r="O9" s="27304" t="n"/>
      <x:c r="P9" s="27304" t="n"/>
      <x:c r="Q9" s="27304" t="n"/>
    </x:row>
    <x:row r="10" s="7576" customFormat="1" ht="72" customHeight="1">
      <x:c r="A10" s="27304" t="n"/>
      <x:c r="B10" s="28352" t="str">
        <x:v>P6</x:v>
      </x:c>
      <x:c r="C10" s="28352" t="str">
        <x:v>Informar condição</x:v>
      </x:c>
      <x:c r="D10" s="28352" t="str">
        <x:v>Proteger louça</x:v>
      </x:c>
      <x:c r="E10" s="28352" t="str">
        <x:f>'Função Global'!$C$54&amp;"; "&amp;'Função Global'!$C$55&amp;"; "&amp;'Função Global'!$C$56</x:f>
        <x:v>Expor superfície; Indicar fechamento; Exibir identidade</x:v>
      </x:c>
      <x:c r="F10" s="28352" t="str">
        <x:v>Sinal</x:v>
      </x:c>
      <x:c r="G10" s="28352" t="str">
        <x:v>Função parcial secundária. E16, E17, E18</x:v>
      </x:c>
      <x:c r="H10" s="27304" t="n"/>
      <x:c r="I10" s="27304" t="n"/>
      <x:c r="J10" s="27304" t="n"/>
      <x:c r="K10" s="27304" t="n"/>
      <x:c r="L10" s="27304" t="n"/>
      <x:c r="M10" s="27304" t="n"/>
      <x:c r="N10" s="27304" t="n"/>
      <x:c r="O10" s="27304" t="n"/>
      <x:c r="P10" s="27304" t="n"/>
      <x:c r="Q10" s="27304" t="n"/>
    </x:row>
    <x:row r="11" s="7576" customFormat="1" ht="72" customHeight="1">
      <x:c r="A11" s="27304" t="n"/>
      <x:c r="B11" s="28352" t="str">
        <x:v>P7</x:v>
      </x:c>
      <x:c r="C11" s="28352" t="str">
        <x:v>Liberar louça</x:v>
      </x:c>
      <x:c r="D11" s="28352" t="str">
        <x:v>Proteger louça</x:v>
      </x:c>
      <x:c r="E11" s="28352" t="str">
        <x:f>'Função Global'!$C$57&amp;"; "&amp;'Função Global'!$C$58&amp;"; "&amp;'Função Global'!$C$59</x:f>
        <x:v>Destravar apoios; Abrir barreira; Remover louça</x:v>
      </x:c>
      <x:c r="F11" s="28352" t="str">
        <x:v>Material / energia</x:v>
      </x:c>
      <x:c r="G11" s="28352" t="str">
        <x:v>Função parcial secundária. E19, E20, E21</x:v>
      </x:c>
      <x:c r="H11" s="27304" t="n"/>
      <x:c r="I11" s="27304" t="n"/>
      <x:c r="J11" s="27304" t="n"/>
      <x:c r="K11" s="27304" t="n"/>
      <x:c r="L11" s="27304" t="n"/>
      <x:c r="M11" s="27304" t="n"/>
      <x:c r="N11" s="27304" t="n"/>
      <x:c r="O11" s="27304" t="n"/>
      <x:c r="P11" s="27304" t="n"/>
      <x:c r="Q11" s="27304" t="n"/>
    </x:row>
    <x:row r="12" s="7576" customFormat="1" ht="30" customHeight="1">
      <x:c r="A12" s="27304" t="n"/>
      <x:c r="B12" s="28352"/>
      <x:c r="C12" s="28352"/>
      <x:c r="D12" s="28352"/>
      <x:c r="E12" s="28352"/>
      <x:c r="F12" s="28352"/>
      <x:c r="G12" s="28352"/>
      <x:c r="H12" s="27304" t="n"/>
      <x:c r="I12" s="27304" t="n"/>
      <x:c r="J12" s="27304" t="n"/>
      <x:c r="K12" s="27304" t="n"/>
      <x:c r="L12" s="27304" t="n"/>
      <x:c r="M12" s="27304" t="n"/>
      <x:c r="N12" s="27304" t="n"/>
      <x:c r="O12" s="27304" t="n"/>
      <x:c r="P12" s="27304" t="n"/>
      <x:c r="Q12" s="27304" t="n"/>
    </x:row>
    <x:row r="13" s="7576" customFormat="1" ht="38" customHeight="1">
      <x:c r="A13" s="27304" t="n"/>
      <x:c r="B13" s="28352" t="str">
        <x:v>Cada ramo relaciona a finalidade aos meios. As três elementares de uma parcial estão no mesmo nível: não representam três níveis sucessivos nem uma sequência universal de tarefas.</x:v>
      </x:c>
      <x:c r="C13" s="28352"/>
      <x:c r="D13" s="28352"/>
      <x:c r="E13" s="28352"/>
      <x:c r="F13" s="28352"/>
      <x:c r="G13" s="28352"/>
      <x:c r="H13" s="27304" t="n"/>
      <x:c r="I13" s="27304" t="n"/>
      <x:c r="J13" s="27304" t="n"/>
      <x:c r="K13" s="27304" t="n"/>
      <x:c r="L13" s="27304" t="n"/>
      <x:c r="M13" s="27304" t="n"/>
      <x:c r="N13" s="27304" t="n"/>
      <x:c r="O13" s="27304" t="n"/>
      <x:c r="P13" s="27304" t="n"/>
      <x:c r="Q13" s="27304" t="n"/>
    </x:row>
    <x:row r="14" s="7576" customFormat="1" ht="30" customHeight="1">
      <x:c r="A14" s="27304" t="n"/>
      <x:c r="B14" s="28352"/>
      <x:c r="C14" s="28352"/>
      <x:c r="D14" s="28352"/>
      <x:c r="E14" s="28352"/>
      <x:c r="F14" s="28352"/>
      <x:c r="G14" s="28352"/>
      <x:c r="H14" s="27304" t="n"/>
      <x:c r="I14" s="27304" t="n"/>
      <x:c r="J14" s="27304" t="n"/>
      <x:c r="K14" s="27304" t="n"/>
      <x:c r="L14" s="27304" t="n"/>
      <x:c r="M14" s="27304" t="n"/>
      <x:c r="N14" s="27304" t="n"/>
      <x:c r="O14" s="27304" t="n"/>
      <x:c r="P14" s="27304" t="n"/>
      <x:c r="Q14" s="27304" t="n"/>
    </x:row>
    <x:row r="15" s="1091" customFormat="1" ht="30" customHeight="1">
      <x:c r="A15" s="27304" t="n"/>
      <x:c r="B15" s="28355" t="str">
        <x:v>Grupo</x:v>
      </x:c>
      <x:c r="C15" s="28355" t="str">
        <x:v>Função de suporte</x:v>
      </x:c>
      <x:c r="D15" s="28355" t="str">
        <x:v>Por quê?</x:v>
      </x:c>
      <x:c r="E15" s="28355" t="str">
        <x:v>Funções complementares</x:v>
      </x:c>
      <x:c r="F15" s="28355" t="str">
        <x:v>Fluxo</x:v>
      </x:c>
      <x:c r="G15" s="28355" t="str">
        <x:v>Condições</x:v>
      </x:c>
      <x:c r="H15" s="27304" t="n"/>
      <x:c r="I15" s="27304" t="n"/>
      <x:c r="J15" s="27304" t="n"/>
      <x:c r="K15" s="27304" t="n"/>
      <x:c r="L15" s="27304" t="n"/>
      <x:c r="M15" s="27304" t="n"/>
      <x:c r="N15" s="27304" t="n"/>
      <x:c r="O15" s="27304" t="n"/>
      <x:c r="P15" s="27304" t="n"/>
      <x:c r="Q15" s="27304" t="n"/>
    </x:row>
    <x:row r="16" s="1091" customFormat="1" ht="68" customHeight="1">
      <x:c r="A16" s="27304" t="n"/>
      <x:c r="B16" s="28352" t="str">
        <x:v>Suporte</x:v>
      </x:c>
      <x:c r="C16" s="28352" t="str">
        <x:v>Preparar retorno</x:v>
      </x:c>
      <x:c r="D16" s="28352" t="str">
        <x:v>Sustentar o uso retornável</x:v>
      </x:c>
      <x:c r="E16" s="28352" t="str">
        <x:f>'Função Global'!$C$60&amp;"; "&amp;'Função Global'!$C$61</x:f>
        <x:v>Recolher estrutura; Encaixar unidades</x:v>
      </x:c>
      <x:c r="F16" s="28352" t="str">
        <x:v>Material / energia</x:v>
      </x:c>
      <x:c r="G16" s="28352" t="str">
        <x:v>Reduzir o volume vazio e disponibilizar encaixe. O operador executa as operações.</x:v>
      </x:c>
      <x:c r="H16" s="27304" t="n"/>
      <x:c r="I16" s="27304" t="n"/>
      <x:c r="J16" s="27304" t="n"/>
      <x:c r="K16" s="27304" t="n"/>
      <x:c r="L16" s="27304" t="n"/>
      <x:c r="M16" s="27304" t="n"/>
      <x:c r="N16" s="27304" t="n"/>
      <x:c r="O16" s="27304" t="n"/>
      <x:c r="P16" s="27304" t="n"/>
      <x:c r="Q16" s="27304" t="n"/>
    </x:row>
    <x:row r="17" s="1091" customFormat="1" ht="68" customHeight="1">
      <x:c r="A17" s="27304" t="n"/>
      <x:c r="B17" s="28352" t="str">
        <x:v>Suporte</x:v>
      </x:c>
      <x:c r="C17" s="28352" t="str">
        <x:v>Recondicionar conjunto</x:v>
      </x:c>
      <x:c r="D17" s="28352" t="str">
        <x:v>Sustentar o uso retornável</x:v>
      </x:c>
      <x:c r="E17" s="28352" t="str">
        <x:f>'Função Global'!$C$62&amp;"; "&amp;'Função Global'!$C$63&amp;"; "&amp;'Função Global'!$C$64</x:f>
        <x:v>Expor interfaces; Substituir módulos; Unir partes</x:v>
      </x:c>
      <x:c r="F17" s="28352" t="str">
        <x:v>Material / energia</x:v>
      </x:c>
      <x:c r="G17" s="28352" t="str">
        <x:v>Viabilizar limpeza, inspeção, reposição e remontagem. O operador executa as operações.</x:v>
      </x:c>
      <x:c r="H17" s="27304" t="n"/>
      <x:c r="I17" s="27304" t="n"/>
      <x:c r="J17" s="27304" t="n"/>
      <x:c r="K17" s="27304" t="n"/>
      <x:c r="L17" s="27304" t="n"/>
      <x:c r="M17" s="27304" t="n"/>
      <x:c r="N17" s="27304" t="n"/>
      <x:c r="O17" s="27304" t="n"/>
      <x:c r="P17" s="27304" t="n"/>
      <x:c r="Q17" s="27304" t="n"/>
    </x:row>
    <x:row r="18" s="1091" customFormat="1" ht="68" customHeight="1">
      <x:c r="A18" s="27304" t="n"/>
      <x:c r="B18" s="28352" t="str">
        <x:v>Suporte</x:v>
      </x:c>
      <x:c r="C18" s="28352" t="str">
        <x:v>Desmontar conjunto</x:v>
      </x:c>
      <x:c r="D18" s="28352" t="str">
        <x:v>Sustentar o uso retornável</x:v>
      </x:c>
      <x:c r="E18" s="28352" t="str">
        <x:f>'Função Global'!$C$65&amp;"; "&amp;'Função Global'!$C$66</x:f>
        <x:v>Soltar uniões; Separar materiais</x:v>
      </x:c>
      <x:c r="F18" s="28352" t="str">
        <x:v>Material / energia</x:v>
      </x:c>
      <x:c r="G18" s="28352" t="str">
        <x:v>Viabilizar desmontagem e fim de vida. O operador executa as operações.</x:v>
      </x:c>
      <x:c r="H18" s="27304" t="n"/>
      <x:c r="I18" s="27304" t="n"/>
      <x:c r="J18" s="27304" t="n"/>
      <x:c r="K18" s="27304" t="n"/>
      <x:c r="L18" s="27304" t="n"/>
      <x:c r="M18" s="27304" t="n"/>
      <x:c r="N18" s="27304" t="n"/>
      <x:c r="O18" s="27304" t="n"/>
      <x:c r="P18" s="27304" t="n"/>
      <x:c r="Q18" s="27304" t="n"/>
    </x:row>
    <x:row r="19" s="7576" customFormat="1" ht="30" customHeight="1">
      <x:c r="A19" s="27304" t="n"/>
      <x:c r="B19" s="28352"/>
      <x:c r="C19" s="28352"/>
      <x:c r="D19" s="28352"/>
      <x:c r="E19" s="28352"/>
      <x:c r="F19" s="28352"/>
      <x:c r="G19" s="28352"/>
      <x:c r="H19" s="27304" t="n"/>
      <x:c r="I19" s="27304" t="n"/>
      <x:c r="J19" s="27304" t="n"/>
      <x:c r="K19" s="27304" t="n"/>
      <x:c r="L19" s="27304" t="n"/>
      <x:c r="M19" s="27304" t="n"/>
      <x:c r="N19" s="27304" t="n"/>
      <x:c r="O19" s="27304" t="n"/>
      <x:c r="P19" s="27304" t="n"/>
      <x:c r="Q19" s="27304" t="n"/>
    </x:row>
    <x:row r="20" s="1091" customFormat="1" ht="38" customHeight="1">
      <x:c r="A20" s="27304" t="n"/>
      <x:c r="B20" s="28352" t="str">
        <x:v>M2/M3: substituir louça por volume nos blocos de acomodação, imobilização, envolvimento e liberação; acrescentar Abrir acesso antes da observação da superfície.</x:v>
      </x:c>
      <x:c r="C20" s="28352"/>
      <x:c r="D20" s="28352"/>
      <x:c r="E20" s="28352"/>
      <x:c r="F20" s="28352"/>
      <x:c r="G20" s="28352"/>
      <x:c r="H20" s="27304" t="n"/>
      <x:c r="I20" s="27304" t="n"/>
      <x:c r="J20" s="27304" t="n"/>
      <x:c r="K20" s="27304" t="n"/>
      <x:c r="L20" s="27304" t="n"/>
      <x:c r="M20" s="27304" t="n"/>
      <x:c r="N20" s="27304" t="n"/>
      <x:c r="O20" s="27304" t="n"/>
      <x:c r="P20" s="27304" t="n"/>
      <x:c r="Q20" s="27304" t="n"/>
    </x:row>
    <x:row r="21" s="1091" customFormat="1" ht="30" customHeight="1">
      <x:c r="A21" s="27304" t="n"/>
      <x:c r="B21" s="28352"/>
      <x:c r="C21" s="28352"/>
      <x:c r="D21" s="28352"/>
      <x:c r="E21" s="28352"/>
      <x:c r="F21" s="28352"/>
      <x:c r="G21" s="28352"/>
      <x:c r="H21" s="27304" t="n"/>
      <x:c r="I21" s="27304" t="n"/>
      <x:c r="J21" s="27304" t="n"/>
      <x:c r="K21" s="27304" t="n"/>
      <x:c r="L21" s="27304" t="n"/>
      <x:c r="M21" s="27304" t="n"/>
      <x:c r="N21" s="27304" t="n"/>
      <x:c r="O21" s="27304" t="n"/>
      <x:c r="P21" s="27304" t="n"/>
      <x:c r="Q21" s="27304" t="n"/>
    </x:row>
    <x:row r="22" s="1091" customFormat="1" ht="82" customHeight="1">
      <x:c r="A22" s="27304" t="n"/>
      <x:c r="B22" s="28352" t="str">
        <x:v>M3</x:v>
      </x:c>
      <x:c r="C22" s="28352" t="str">
        <x:v>Monitorar impacto</x:v>
      </x:c>
      <x:c r="D22" s="28352" t="str">
        <x:v>Informar evento de choque</x:v>
      </x:c>
      <x:c r="E22" s="28352" t="str">
        <x:v>Detectar aceleração; Comparar limiar; Registrar evento; Exibir alerta</x:v>
      </x:c>
      <x:c r="F22" s="28352" t="str">
        <x:v>Energia → sinal</x:v>
      </x:c>
      <x:c r="G22" s="28352" t="str">
        <x:v>Ramo exclusivo da M3. Não substitui inspeção nem demonstra segurança da retirada.</x:v>
      </x:c>
      <x:c r="H22" s="27304" t="n"/>
      <x:c r="I22" s="27304" t="n"/>
      <x:c r="J22" s="27304" t="n"/>
      <x:c r="K22" s="27304" t="n"/>
      <x:c r="L22" s="27304" t="n"/>
      <x:c r="M22" s="27304" t="n"/>
      <x:c r="N22" s="27304" t="n"/>
      <x:c r="O22" s="27304" t="n"/>
      <x:c r="P22" s="27304" t="n"/>
      <x:c r="Q22" s="27304" t="n"/>
    </x:row>
    <x:row r="23" s="1091" customFormat="1" ht="30" customHeight="1">
      <x:c r="A23" s="27062" t="n"/>
      <x:c r="B23" s="28352"/>
      <x:c r="C23" s="28352"/>
      <x:c r="D23" s="28352"/>
      <x:c r="E23" s="28352"/>
      <x:c r="F23" s="28352"/>
      <x:c r="G23" s="28352"/>
      <x:c r="H23" s="27304" t="n"/>
      <x:c r="I23" s="27304" t="n"/>
      <x:c r="J23" s="27304" t="n"/>
      <x:c r="K23" s="27304" t="n"/>
      <x:c r="L23" s="27304" t="n"/>
      <x:c r="M23" s="27304" t="n"/>
      <x:c r="N23" s="27304" t="n"/>
      <x:c r="O23" s="27304" t="n"/>
      <x:c r="P23" s="27304" t="n"/>
      <x:c r="Q23" s="27304" t="n"/>
    </x:row>
    <x:row r="24" s="1091" customFormat="1" ht="38" customHeight="1">
      <x:c r="A24" s="27062" t="n"/>
      <x:c r="B24" s="28352" t="str">
        <x:v>Os oito RP não funcionais continuam como parâmetros/restrições: RP8, RP10, RP12, RP13, RP14, RP18, RP20 e RP23. O custo não é função física.</x:v>
      </x:c>
      <x:c r="C24" s="28352"/>
      <x:c r="D24" s="28352"/>
      <x:c r="E24" s="28352"/>
      <x:c r="F24" s="28352"/>
      <x:c r="G24" s="28352"/>
      <x:c r="H24" s="27304" t="n"/>
      <x:c r="I24" s="27304" t="n"/>
      <x:c r="J24" s="27304" t="n"/>
      <x:c r="K24" s="27304" t="n"/>
      <x:c r="L24" s="27304" t="n"/>
      <x:c r="M24" s="27304" t="n"/>
      <x:c r="N24" s="27304" t="n"/>
      <x:c r="O24" s="27304" t="n"/>
      <x:c r="P24" s="27304" t="n"/>
      <x:c r="Q24" s="27304" t="n"/>
    </x:row>
    <x:row r="25" s="1091" customFormat="1" ht="30" customHeight="1">
      <x:c r="A25" s="27062" t="n"/>
      <x:c r="B25" s="28352"/>
      <x:c r="C25" s="28352"/>
      <x:c r="D25" s="28352"/>
      <x:c r="E25" s="28352"/>
      <x:c r="F25" s="28352"/>
      <x:c r="G25" s="28352"/>
      <x:c r="H25" s="27304" t="n"/>
      <x:c r="I25" s="27304" t="n"/>
      <x:c r="J25" s="27304" t="n"/>
      <x:c r="K25" s="27304" t="n"/>
      <x:c r="L25" s="27304" t="n"/>
      <x:c r="M25" s="27304" t="n"/>
      <x:c r="N25" s="27304" t="n"/>
      <x:c r="O25" s="27304" t="n"/>
      <x:c r="P25" s="27304" t="n"/>
      <x:c r="Q25" s="27304" t="n"/>
    </x:row>
    <x:row r="26" s="1091" customFormat="1" ht="38" customHeight="1">
      <x:c r="A26" s="27062" t="n"/>
      <x:c r="B26" s="28352" t="str">
        <x:v>Requisitos e metas → função global → parciais / elementares → M1/M2/M3 → Pugh ponderada. Seleção: M1 para desenvolvimento; princípios físicos e concepções seguem em estudo.</x:v>
      </x:c>
      <x:c r="C26" s="28352"/>
      <x:c r="D26" s="28352"/>
      <x:c r="E26" s="28352"/>
      <x:c r="F26" s="28352"/>
      <x:c r="G26" s="28352"/>
      <x:c r="H26" s="27304" t="n"/>
      <x:c r="I26" s="27304" t="n"/>
      <x:c r="J26" s="27304" t="n"/>
      <x:c r="K26" s="27304" t="n"/>
      <x:c r="L26" s="27304" t="n"/>
      <x:c r="M26" s="27304" t="n"/>
      <x:c r="N26" s="27304" t="n"/>
      <x:c r="O26" s="27304" t="n"/>
      <x:c r="P26" s="27304" t="n"/>
      <x:c r="Q26" s="27304" t="n"/>
    </x:row>
    <x:row r="27" s="1091" customFormat="1" ht="30" customHeight="1">
      <x:c r="A27" s="27062" t="n"/>
      <x:c r="B27" s="28352"/>
      <x:c r="C27" s="28352"/>
      <x:c r="D27" s="28352"/>
      <x:c r="E27" s="28352"/>
      <x:c r="F27" s="28352"/>
      <x:c r="G27" s="28352"/>
      <x:c r="H27" s="27304" t="n"/>
      <x:c r="I27" s="27304" t="n"/>
      <x:c r="J27" s="27304" t="n"/>
      <x:c r="K27" s="27304" t="n"/>
      <x:c r="L27" s="27304" t="n"/>
      <x:c r="M27" s="27304" t="n"/>
      <x:c r="N27" s="27304" t="n"/>
      <x:c r="O27" s="27304" t="n"/>
      <x:c r="P27" s="27304" t="n"/>
      <x:c r="Q27" s="27304" t="n"/>
    </x:row>
    <x:row r="28" s="1091" customFormat="1" ht="30" customHeight="1">
      <x:c r="A28" s="27062" t="n"/>
      <x:c r="B28" s="28352"/>
      <x:c r="C28" s="28352"/>
      <x:c r="D28" s="28352"/>
      <x:c r="E28" s="28352"/>
      <x:c r="F28" s="28352"/>
      <x:c r="G28" s="28352"/>
      <x:c r="H28" s="27304" t="n"/>
      <x:c r="I28" s="27304" t="n"/>
      <x:c r="J28" s="27304" t="n"/>
      <x:c r="K28" s="27304" t="n"/>
      <x:c r="L28" s="27304" t="n"/>
      <x:c r="M28" s="27304" t="n"/>
      <x:c r="N28" s="27304" t="n"/>
      <x:c r="O28" s="27304" t="n"/>
      <x:c r="P28" s="27304" t="n"/>
      <x:c r="Q28" s="27304" t="n"/>
    </x:row>
    <x:row r="29" s="1091" customFormat="1" ht="30" customHeight="1">
      <x:c r="A29" s="27062" t="n"/>
      <x:c r="B29" s="28352"/>
      <x:c r="C29" s="28352"/>
      <x:c r="D29" s="28352"/>
      <x:c r="E29" s="28352"/>
      <x:c r="F29" s="28352"/>
      <x:c r="G29" s="28352"/>
      <x:c r="H29" s="27304" t="n"/>
      <x:c r="I29" s="27304" t="n"/>
      <x:c r="J29" s="27304" t="n"/>
      <x:c r="K29" s="27304" t="n"/>
      <x:c r="L29" s="27304" t="n"/>
      <x:c r="M29" s="27304" t="n"/>
      <x:c r="N29" s="27304" t="n"/>
      <x:c r="O29" s="27304" t="n"/>
      <x:c r="P29" s="27304" t="n"/>
      <x:c r="Q29" s="27304" t="n"/>
    </x:row>
    <x:row r="30" s="1091" customFormat="1" ht="15.75" customHeight="1">
      <x:c r="A30" s="27062" t="n"/>
      <x:c r="B30" s="27158"/>
      <x:c r="C30" s="27158"/>
      <x:c r="D30" s="27158"/>
      <x:c r="E30" s="27158"/>
      <x:c r="G30" s="27304"/>
      <x:c r="H30" s="27304" t="n"/>
      <x:c r="I30" s="27304" t="n"/>
      <x:c r="J30" s="27304" t="n"/>
      <x:c r="K30" s="27304" t="n"/>
      <x:c r="L30" s="27304" t="n"/>
      <x:c r="M30" s="27304" t="n"/>
      <x:c r="N30" s="27304" t="n"/>
      <x:c r="O30" s="27304" t="n"/>
      <x:c r="P30" s="27304" t="n"/>
      <x:c r="Q30" s="27304" t="n"/>
    </x:row>
    <x:row r="31" s="1091" customFormat="1" ht="15.75" customHeight="1">
      <x:c r="A31" s="27062" t="n"/>
      <x:c r="B31" s="27158"/>
      <x:c r="C31" s="27158"/>
      <x:c r="D31" s="27158"/>
      <x:c r="E31" s="27158"/>
      <x:c r="G31" s="27304"/>
      <x:c r="H31" s="27304" t="n"/>
      <x:c r="I31" s="27304" t="n"/>
      <x:c r="J31" s="27304" t="n"/>
      <x:c r="K31" s="27304" t="n"/>
      <x:c r="L31" s="27304" t="n"/>
      <x:c r="M31" s="27304" t="n"/>
      <x:c r="N31" s="27304" t="n"/>
      <x:c r="O31" s="27304" t="n"/>
      <x:c r="P31" s="27304" t="n"/>
      <x:c r="Q31" s="27304" t="n"/>
    </x:row>
    <x:row r="32" s="1091" customFormat="1" ht="15.75" customHeight="1">
      <x:c r="A32" s="27062" t="n"/>
      <x:c r="B32" s="27158"/>
      <x:c r="C32" s="27158"/>
      <x:c r="D32" s="27158"/>
      <x:c r="E32" s="27158"/>
      <x:c r="G32" s="27304"/>
      <x:c r="H32" s="27304" t="n"/>
      <x:c r="I32" s="27304" t="n"/>
      <x:c r="J32" s="27304" t="n"/>
      <x:c r="K32" s="27304" t="n"/>
      <x:c r="L32" s="27304" t="n"/>
      <x:c r="M32" s="27304" t="n"/>
      <x:c r="N32" s="27304" t="n"/>
      <x:c r="O32" s="27304" t="n"/>
      <x:c r="P32" s="27304" t="n"/>
      <x:c r="Q32" s="27304" t="n"/>
    </x:row>
    <x:row r="33" s="1091" customFormat="1" ht="15.75" customHeight="1">
      <x:c r="A33" s="27062" t="n"/>
      <x:c r="B33" s="27158"/>
      <x:c r="C33" s="27158"/>
      <x:c r="D33" s="27158"/>
      <x:c r="E33" s="27158"/>
      <x:c r="G33" s="27304"/>
      <x:c r="H33" s="27304" t="n"/>
      <x:c r="I33" s="27304" t="n"/>
      <x:c r="J33" s="27304" t="n"/>
      <x:c r="K33" s="27304" t="n"/>
      <x:c r="L33" s="27304" t="n"/>
      <x:c r="M33" s="27304" t="n"/>
      <x:c r="N33" s="27304" t="n"/>
      <x:c r="O33" s="27304" t="n"/>
      <x:c r="P33" s="27304" t="n"/>
      <x:c r="Q33" s="27304" t="n"/>
    </x:row>
    <x:row r="34" s="1091" customFormat="1" ht="15.75" customHeight="1">
      <x:c r="A34" s="27062" t="n"/>
      <x:c r="B34" s="27158"/>
      <x:c r="C34" s="27158"/>
      <x:c r="D34" s="27158"/>
      <x:c r="E34" s="27158"/>
      <x:c r="F34" s="27304"/>
      <x:c r="G34" s="27304"/>
      <x:c r="H34" s="27304" t="n"/>
      <x:c r="I34" s="27304" t="n"/>
      <x:c r="J34" s="27304" t="n"/>
      <x:c r="K34" s="27304" t="n"/>
      <x:c r="L34" s="27304" t="n"/>
      <x:c r="M34" s="27304" t="n"/>
      <x:c r="N34" s="27304" t="n"/>
      <x:c r="O34" s="27304" t="n"/>
      <x:c r="P34" s="27304" t="n"/>
      <x:c r="Q34" s="27304" t="n"/>
    </x:row>
    <x:row r="35" s="1091" customFormat="1" ht="15.75" customHeight="1">
      <x:c r="A35" s="27062" t="n"/>
      <x:c r="B35" s="27158"/>
      <x:c r="C35" s="27158"/>
      <x:c r="D35" s="27158"/>
      <x:c r="E35" s="27158"/>
      <x:c r="F35" s="27304"/>
      <x:c r="G35" s="27304"/>
      <x:c r="H35" s="27304" t="n"/>
      <x:c r="I35" s="27304" t="n"/>
      <x:c r="J35" s="27304" t="n"/>
      <x:c r="K35" s="27304" t="n"/>
      <x:c r="L35" s="27304" t="n"/>
      <x:c r="M35" s="27304" t="n"/>
      <x:c r="N35" s="27304" t="n"/>
      <x:c r="O35" s="27304" t="n"/>
      <x:c r="P35" s="27304" t="n"/>
      <x:c r="Q35" s="27304" t="n"/>
    </x:row>
    <x:row r="36" s="1091" customFormat="1" ht="15.75" customHeight="1">
      <x:c r="A36" s="27062" t="n"/>
      <x:c r="B36" s="27158"/>
      <x:c r="C36" s="27158"/>
      <x:c r="D36" s="27158"/>
      <x:c r="E36" s="27158"/>
      <x:c r="F36" s="27304"/>
      <x:c r="G36" s="27304"/>
      <x:c r="H36" s="27304" t="n"/>
      <x:c r="I36" s="27304" t="n"/>
      <x:c r="J36" s="27304" t="n"/>
      <x:c r="K36" s="27304" t="n"/>
      <x:c r="L36" s="27304" t="n"/>
      <x:c r="M36" s="27304" t="n"/>
      <x:c r="N36" s="27304" t="n"/>
      <x:c r="O36" s="27304" t="n"/>
      <x:c r="P36" s="27304" t="n"/>
      <x:c r="Q36" s="27304" t="n"/>
    </x:row>
    <x:row r="37" s="1091" customFormat="1" ht="15.75" customHeight="1">
      <x:c r="A37" s="27062" t="n"/>
      <x:c r="B37" s="27158"/>
      <x:c r="C37" s="27158"/>
      <x:c r="D37" s="27158"/>
      <x:c r="E37" s="27158"/>
      <x:c r="F37" s="27304"/>
      <x:c r="G37" s="27304"/>
      <x:c r="H37" s="27304" t="n"/>
      <x:c r="I37" s="27304" t="n"/>
      <x:c r="J37" s="27304" t="n"/>
      <x:c r="K37" s="27304" t="n"/>
      <x:c r="L37" s="27304" t="n"/>
      <x:c r="M37" s="27304" t="n"/>
      <x:c r="N37" s="27304" t="n"/>
      <x:c r="O37" s="27304" t="n"/>
      <x:c r="P37" s="27304" t="n"/>
      <x:c r="Q37" s="27304" t="n"/>
    </x:row>
    <x:row r="38" s="1091" customFormat="1" ht="15.75" customHeight="1">
      <x:c r="A38" s="27062" t="n"/>
      <x:c r="B38" s="27158"/>
      <x:c r="C38" s="27158"/>
      <x:c r="D38" s="27158"/>
      <x:c r="E38" s="27158"/>
      <x:c r="F38" s="27304"/>
      <x:c r="G38" s="27304"/>
      <x:c r="H38" s="27304" t="n"/>
      <x:c r="I38" s="27304" t="n"/>
      <x:c r="J38" s="27304" t="n"/>
      <x:c r="K38" s="27304" t="n"/>
      <x:c r="L38" s="27304" t="n"/>
      <x:c r="M38" s="27304" t="n"/>
      <x:c r="N38" s="27304" t="n"/>
      <x:c r="O38" s="27304" t="n"/>
      <x:c r="P38" s="27304" t="n"/>
      <x:c r="Q38" s="27304" t="n"/>
    </x:row>
    <x:row r="39" s="1091" customFormat="1" ht="15.75" customHeight="1">
      <x:c r="A39" s="27062" t="n"/>
      <x:c r="B39" s="27158"/>
      <x:c r="C39" s="27158"/>
      <x:c r="D39" s="27158"/>
      <x:c r="E39" s="27158"/>
      <x:c r="F39" s="27304"/>
      <x:c r="G39" s="27304"/>
      <x:c r="H39" s="27304" t="n"/>
      <x:c r="I39" s="27304" t="n"/>
      <x:c r="J39" s="27304" t="n"/>
      <x:c r="K39" s="27304" t="n"/>
      <x:c r="L39" s="27304" t="n"/>
      <x:c r="M39" s="27304" t="n"/>
      <x:c r="N39" s="27304" t="n"/>
      <x:c r="O39" s="27304" t="n"/>
      <x:c r="P39" s="27304" t="n"/>
      <x:c r="Q39" s="27304" t="n"/>
    </x:row>
    <x:row r="40" s="1091" customFormat="1" ht="15.75" customHeight="1">
      <x:c r="A40" s="27062" t="n"/>
      <x:c r="B40" s="27158"/>
      <x:c r="C40" s="27158"/>
      <x:c r="D40" s="27158"/>
      <x:c r="E40" s="27158"/>
      <x:c r="F40" s="27304"/>
      <x:c r="G40" s="27304"/>
      <x:c r="H40" s="27304" t="n"/>
      <x:c r="I40" s="27304" t="n"/>
      <x:c r="J40" s="27304" t="n"/>
      <x:c r="K40" s="27304" t="n"/>
      <x:c r="L40" s="27304" t="n"/>
      <x:c r="M40" s="27304" t="n"/>
      <x:c r="N40" s="27304" t="n"/>
      <x:c r="O40" s="27304" t="n"/>
      <x:c r="P40" s="27304" t="n"/>
      <x:c r="Q40" s="27304" t="n"/>
    </x:row>
    <x:row r="41" s="1091" customFormat="1" ht="15.75" customHeight="1">
      <x:c r="A41" s="27062" t="n"/>
      <x:c r="B41" s="27158"/>
      <x:c r="C41" s="27158"/>
      <x:c r="D41" s="27158"/>
      <x:c r="E41" s="27158"/>
      <x:c r="F41" s="27304"/>
      <x:c r="G41" s="27304"/>
      <x:c r="H41" s="27304" t="n"/>
      <x:c r="I41" s="27304" t="n"/>
      <x:c r="J41" s="27304" t="n"/>
      <x:c r="K41" s="27304" t="n"/>
      <x:c r="L41" s="27304" t="n"/>
      <x:c r="M41" s="27304" t="n"/>
      <x:c r="N41" s="27304" t="n"/>
      <x:c r="O41" s="27304" t="n"/>
      <x:c r="P41" s="27304" t="n"/>
      <x:c r="Q41" s="27304" t="n"/>
    </x:row>
    <x:row r="42" s="1091" customFormat="1" ht="15.75" customHeight="1">
      <x:c r="A42" s="27062" t="n"/>
      <x:c r="B42" s="27158"/>
      <x:c r="C42" s="27158"/>
      <x:c r="D42" s="27158"/>
      <x:c r="E42" s="27158"/>
      <x:c r="F42" s="27304"/>
      <x:c r="G42" s="27304"/>
      <x:c r="H42" s="27304" t="n"/>
      <x:c r="I42" s="27304" t="n"/>
      <x:c r="J42" s="27304" t="n"/>
      <x:c r="K42" s="27304" t="n"/>
      <x:c r="L42" s="27304" t="n"/>
      <x:c r="M42" s="27304" t="n"/>
      <x:c r="N42" s="27304" t="n"/>
      <x:c r="O42" s="27304" t="n"/>
      <x:c r="P42" s="27304" t="n"/>
      <x:c r="Q42" s="27304" t="n"/>
    </x:row>
    <x:row r="43" s="1091" customFormat="1" ht="15.75" customHeight="1">
      <x:c r="A43" s="27304" t="n"/>
      <x:c r="B43" s="27158"/>
      <x:c r="C43" s="27158"/>
      <x:c r="D43" s="27158"/>
      <x:c r="E43" s="27158"/>
      <x:c r="F43" s="27304"/>
      <x:c r="G43" s="27304"/>
      <x:c r="H43" s="27304" t="n"/>
      <x:c r="I43" s="27304" t="n"/>
      <x:c r="J43" s="27304" t="n"/>
      <x:c r="K43" s="27304" t="n"/>
      <x:c r="L43" s="27304" t="n"/>
      <x:c r="M43" s="27304" t="n"/>
      <x:c r="N43" s="27304" t="n"/>
      <x:c r="O43" s="27304" t="n"/>
      <x:c r="P43" s="27304" t="n"/>
      <x:c r="Q43" s="27304" t="n"/>
    </x:row>
    <x:row r="44" s="1091" customFormat="1" ht="15.75" customHeight="1">
      <x:c r="A44" s="27304" t="n"/>
      <x:c r="B44" s="27158"/>
      <x:c r="C44" s="27158"/>
      <x:c r="D44" s="27158"/>
      <x:c r="E44" s="27158"/>
      <x:c r="F44" s="27304"/>
      <x:c r="G44" s="27304"/>
      <x:c r="H44" s="27304" t="n"/>
      <x:c r="I44" s="27304" t="n"/>
      <x:c r="J44" s="27304" t="n"/>
      <x:c r="K44" s="27304" t="n"/>
      <x:c r="L44" s="27304" t="n"/>
      <x:c r="M44" s="27304" t="n"/>
      <x:c r="N44" s="27304" t="n"/>
      <x:c r="O44" s="27304" t="n"/>
      <x:c r="P44" s="27304" t="n"/>
      <x:c r="Q44" s="27304" t="n"/>
    </x:row>
    <x:row r="45" s="1091" customFormat="1" ht="15.75" customHeight="1">
      <x:c r="A45" s="27304" t="n"/>
      <x:c r="B45" s="27158"/>
      <x:c r="C45" s="27158"/>
      <x:c r="D45" s="27158"/>
      <x:c r="E45" s="27158"/>
      <x:c r="F45" s="27304"/>
      <x:c r="G45" s="27304"/>
      <x:c r="H45" s="27304" t="n"/>
      <x:c r="I45" s="27304" t="n"/>
      <x:c r="J45" s="27304" t="n"/>
      <x:c r="K45" s="27304" t="n"/>
      <x:c r="L45" s="27304" t="n"/>
      <x:c r="M45" s="27304" t="n"/>
      <x:c r="N45" s="27304" t="n"/>
      <x:c r="O45" s="27304" t="n"/>
      <x:c r="P45" s="27304" t="n"/>
      <x:c r="Q45" s="27304" t="n"/>
    </x:row>
    <x:row r="46" s="1091" customFormat="1" ht="15.75" customHeight="1">
      <x:c r="A46" s="27304" t="n"/>
      <x:c r="B46" s="27158"/>
      <x:c r="C46" s="27158"/>
      <x:c r="D46" s="27158"/>
      <x:c r="E46" s="27158"/>
      <x:c r="F46" s="27304"/>
      <x:c r="G46" s="27304"/>
      <x:c r="H46" s="27304" t="n"/>
      <x:c r="I46" s="27304" t="n"/>
      <x:c r="J46" s="27304" t="n"/>
      <x:c r="K46" s="27304" t="n"/>
      <x:c r="L46" s="27304" t="n"/>
      <x:c r="M46" s="27304" t="n"/>
      <x:c r="N46" s="27304" t="n"/>
      <x:c r="O46" s="27304" t="n"/>
      <x:c r="P46" s="27304" t="n"/>
      <x:c r="Q46" s="27304" t="n"/>
    </x:row>
    <x:row r="47" s="1091" customFormat="1" ht="15.75" customHeight="1">
      <x:c r="A47" s="27304" t="n"/>
      <x:c r="B47" s="27158"/>
      <x:c r="C47" s="27158"/>
      <x:c r="D47" s="27158"/>
      <x:c r="E47" s="27158"/>
      <x:c r="F47" s="27304"/>
      <x:c r="G47" s="27304"/>
      <x:c r="H47" s="27304" t="n"/>
      <x:c r="I47" s="27304" t="n"/>
      <x:c r="J47" s="27304" t="n"/>
      <x:c r="K47" s="27304" t="n"/>
      <x:c r="L47" s="27304" t="n"/>
      <x:c r="M47" s="27304" t="n"/>
      <x:c r="N47" s="27304" t="n"/>
      <x:c r="O47" s="27304" t="n"/>
      <x:c r="P47" s="27304" t="n"/>
      <x:c r="Q47" s="27304" t="n"/>
    </x:row>
    <x:row r="48" s="1091" customFormat="1" ht="15.75" customHeight="1">
      <x:c r="A48" s="27304" t="n"/>
      <x:c r="B48" s="27158"/>
      <x:c r="C48" s="27158"/>
      <x:c r="D48" s="27158"/>
      <x:c r="E48" s="27158"/>
      <x:c r="F48" s="27304"/>
      <x:c r="G48" s="27304"/>
      <x:c r="H48" s="27304" t="n"/>
      <x:c r="I48" s="27304" t="n"/>
      <x:c r="J48" s="27304" t="n"/>
      <x:c r="K48" s="27304" t="n"/>
      <x:c r="L48" s="27304" t="n"/>
      <x:c r="M48" s="27304" t="n"/>
      <x:c r="N48" s="27304" t="n"/>
      <x:c r="O48" s="27304" t="n"/>
      <x:c r="P48" s="27304" t="n"/>
      <x:c r="Q48" s="27304" t="n"/>
    </x:row>
    <x:row r="49" s="1091" customFormat="1" ht="15.75" customHeight="1">
      <x:c r="A49" s="27304" t="n"/>
      <x:c r="B49" s="27158"/>
      <x:c r="C49" s="27158"/>
      <x:c r="D49" s="27158"/>
      <x:c r="E49" s="27158"/>
      <x:c r="F49" s="27304"/>
      <x:c r="G49" s="27304"/>
      <x:c r="H49" s="27304" t="n"/>
      <x:c r="I49" s="27304" t="n"/>
      <x:c r="J49" s="27304" t="n"/>
      <x:c r="K49" s="27304" t="n"/>
      <x:c r="L49" s="27304" t="n"/>
      <x:c r="M49" s="27304" t="n"/>
      <x:c r="N49" s="27304" t="n"/>
      <x:c r="O49" s="27304" t="n"/>
      <x:c r="P49" s="27304" t="n"/>
      <x:c r="Q49" s="27304" t="n"/>
    </x:row>
    <x:row r="50" s="1091" customFormat="1" ht="15.75" customHeight="1">
      <x:c r="A50" s="27304" t="n"/>
      <x:c r="B50" s="27158"/>
      <x:c r="C50" s="27158"/>
      <x:c r="D50" s="27158"/>
      <x:c r="E50" s="27158"/>
      <x:c r="F50" s="27304"/>
      <x:c r="G50" s="27304"/>
      <x:c r="H50" s="27304" t="n"/>
      <x:c r="I50" s="27304" t="n"/>
      <x:c r="J50" s="27304" t="n"/>
      <x:c r="K50" s="27304" t="n"/>
      <x:c r="L50" s="27304" t="n"/>
      <x:c r="M50" s="27304" t="n"/>
      <x:c r="N50" s="27304" t="n"/>
      <x:c r="O50" s="27304" t="n"/>
      <x:c r="P50" s="27304" t="n"/>
      <x:c r="Q50" s="27304" t="n"/>
    </x:row>
    <x:row r="51" s="1091" customFormat="1" ht="15.75" customHeight="1">
      <x:c r="A51" s="27304" t="n"/>
      <x:c r="B51" s="27158"/>
      <x:c r="C51" s="27158"/>
      <x:c r="D51" s="27158"/>
      <x:c r="E51" s="27158"/>
      <x:c r="F51" s="27304"/>
      <x:c r="G51" s="27304"/>
      <x:c r="H51" s="27304" t="n"/>
      <x:c r="I51" s="27304" t="n"/>
      <x:c r="J51" s="27304" t="n"/>
      <x:c r="K51" s="27304" t="n"/>
      <x:c r="L51" s="27304" t="n"/>
      <x:c r="M51" s="27304" t="n"/>
      <x:c r="N51" s="27304" t="n"/>
      <x:c r="O51" s="27304" t="n"/>
      <x:c r="P51" s="27304" t="n"/>
      <x:c r="Q51" s="27304" t="n"/>
    </x:row>
    <x:row r="52" s="1091" customFormat="1" ht="15.75" customHeight="1">
      <x:c r="A52" s="27304" t="n"/>
      <x:c r="B52" s="27158"/>
      <x:c r="C52" s="27158"/>
      <x:c r="D52" s="27158"/>
      <x:c r="E52" s="27158"/>
      <x:c r="F52" s="27304"/>
      <x:c r="G52" s="27304"/>
      <x:c r="H52" s="27304" t="n"/>
      <x:c r="I52" s="27304" t="n"/>
      <x:c r="J52" s="27304" t="n"/>
      <x:c r="K52" s="27304" t="n"/>
      <x:c r="L52" s="27304" t="n"/>
      <x:c r="M52" s="27304" t="n"/>
      <x:c r="N52" s="27304" t="n"/>
      <x:c r="O52" s="27304" t="n"/>
      <x:c r="P52" s="27304" t="n"/>
      <x:c r="Q52" s="27304" t="n"/>
    </x:row>
    <x:row r="53" s="1091" customFormat="1" ht="15.75" customHeight="1">
      <x:c r="A53" s="27304" t="n"/>
      <x:c r="B53" s="27158"/>
      <x:c r="C53" s="27158"/>
      <x:c r="D53" s="27158"/>
      <x:c r="E53" s="27158"/>
      <x:c r="F53" s="27304"/>
      <x:c r="G53" s="27304"/>
      <x:c r="H53" s="27304" t="n"/>
      <x:c r="I53" s="27304" t="n"/>
      <x:c r="J53" s="27304" t="n"/>
      <x:c r="K53" s="27304" t="n"/>
      <x:c r="L53" s="27304" t="n"/>
      <x:c r="M53" s="27304" t="n"/>
      <x:c r="N53" s="27304" t="n"/>
      <x:c r="O53" s="27304" t="n"/>
      <x:c r="P53" s="27304" t="n"/>
      <x:c r="Q53" s="27304" t="n"/>
    </x:row>
    <x:row r="54" s="1091" customFormat="1" ht="15.75" customHeight="1">
      <x:c r="A54" s="27304" t="n"/>
      <x:c r="B54" s="27158"/>
      <x:c r="C54" s="27158"/>
      <x:c r="D54" s="27158"/>
      <x:c r="E54" s="27158"/>
      <x:c r="F54" s="27304"/>
      <x:c r="G54" s="27304"/>
      <x:c r="H54" s="27304" t="n"/>
      <x:c r="I54" s="27304" t="n"/>
      <x:c r="J54" s="27304" t="n"/>
      <x:c r="K54" s="27304" t="n"/>
      <x:c r="L54" s="27304" t="n"/>
      <x:c r="M54" s="27304" t="n"/>
      <x:c r="N54" s="27304" t="n"/>
      <x:c r="O54" s="27304" t="n"/>
      <x:c r="P54" s="27304" t="n"/>
      <x:c r="Q54" s="27304" t="n"/>
    </x:row>
    <x:row r="55" s="1091" customFormat="1" ht="15.75" customHeight="1">
      <x:c r="A55" s="27304" t="n"/>
      <x:c r="B55" s="27158"/>
      <x:c r="C55" s="27158"/>
      <x:c r="D55" s="27158"/>
      <x:c r="E55" s="27158"/>
      <x:c r="F55" s="27304"/>
      <x:c r="G55" s="27304"/>
      <x:c r="H55" s="27304" t="n"/>
      <x:c r="I55" s="27304" t="n"/>
      <x:c r="J55" s="27304" t="n"/>
      <x:c r="K55" s="27304" t="n"/>
      <x:c r="L55" s="27304" t="n"/>
      <x:c r="M55" s="27304" t="n"/>
      <x:c r="N55" s="27304" t="n"/>
      <x:c r="O55" s="27304" t="n"/>
      <x:c r="P55" s="27304" t="n"/>
      <x:c r="Q55" s="27304" t="n"/>
    </x:row>
    <x:row r="56" s="1091" customFormat="1" ht="15.75" customHeight="1">
      <x:c r="A56" s="27304" t="n"/>
      <x:c r="B56" s="27158"/>
      <x:c r="C56" s="27158"/>
      <x:c r="D56" s="27158"/>
      <x:c r="E56" s="27158"/>
      <x:c r="F56" s="27304"/>
      <x:c r="G56" s="27304"/>
      <x:c r="H56" s="27304" t="n"/>
      <x:c r="I56" s="27304" t="n"/>
      <x:c r="J56" s="27304" t="n"/>
      <x:c r="K56" s="27304" t="n"/>
      <x:c r="L56" s="27304" t="n"/>
      <x:c r="M56" s="27304" t="n"/>
      <x:c r="N56" s="27304" t="n"/>
      <x:c r="O56" s="27304" t="n"/>
      <x:c r="P56" s="27304" t="n"/>
      <x:c r="Q56" s="27304" t="n"/>
    </x:row>
    <x:row r="57" s="1091" customFormat="1" ht="15.75" customHeight="1">
      <x:c r="A57" s="27304" t="n"/>
      <x:c r="B57" s="27158"/>
      <x:c r="C57" s="27158"/>
      <x:c r="D57" s="27158"/>
      <x:c r="E57" s="27158"/>
      <x:c r="F57" s="27304"/>
      <x:c r="G57" s="27304"/>
      <x:c r="H57" s="27304" t="n"/>
      <x:c r="I57" s="27304" t="n"/>
      <x:c r="J57" s="27304" t="n"/>
      <x:c r="K57" s="27304" t="n"/>
      <x:c r="L57" s="27304" t="n"/>
      <x:c r="M57" s="27304" t="n"/>
      <x:c r="N57" s="27304" t="n"/>
      <x:c r="O57" s="27304" t="n"/>
      <x:c r="P57" s="27304" t="n"/>
      <x:c r="Q57" s="27304" t="n"/>
    </x:row>
    <x:row r="58" s="1091" customFormat="1" ht="15.75" customHeight="1">
      <x:c r="A58" s="27304" t="n"/>
      <x:c r="B58" s="27158"/>
      <x:c r="C58" s="27158"/>
      <x:c r="D58" s="27158"/>
      <x:c r="E58" s="27158"/>
      <x:c r="F58" s="27304"/>
      <x:c r="G58" s="27304"/>
      <x:c r="H58" s="27304" t="n"/>
      <x:c r="I58" s="27304" t="n"/>
      <x:c r="J58" s="27304" t="n"/>
      <x:c r="K58" s="27304" t="n"/>
      <x:c r="L58" s="27304" t="n"/>
      <x:c r="M58" s="27304" t="n"/>
      <x:c r="N58" s="27304" t="n"/>
      <x:c r="O58" s="27304" t="n"/>
      <x:c r="P58" s="27304" t="n"/>
      <x:c r="Q58" s="27304" t="n"/>
    </x:row>
    <x:row r="59" s="1091" customFormat="1" ht="15.75" customHeight="1">
      <x:c r="A59" s="27304" t="n"/>
      <x:c r="B59" s="27158"/>
      <x:c r="C59" s="27158"/>
      <x:c r="D59" s="27158"/>
      <x:c r="E59" s="27158"/>
      <x:c r="F59" s="27304"/>
      <x:c r="G59" s="27304"/>
      <x:c r="H59" s="27304" t="n"/>
      <x:c r="I59" s="27304" t="n"/>
      <x:c r="J59" s="27304" t="n"/>
      <x:c r="K59" s="27304" t="n"/>
      <x:c r="L59" s="27304" t="n"/>
      <x:c r="M59" s="27304" t="n"/>
      <x:c r="N59" s="27304" t="n"/>
      <x:c r="O59" s="27304" t="n"/>
      <x:c r="P59" s="27304" t="n"/>
      <x:c r="Q59" s="27304" t="n"/>
    </x:row>
    <x:row r="60" s="1091" customFormat="1" ht="15.75" customHeight="1">
      <x:c r="A60" s="27304" t="n"/>
      <x:c r="B60" s="27158"/>
      <x:c r="C60" s="27158"/>
      <x:c r="D60" s="27158"/>
      <x:c r="E60" s="27158"/>
      <x:c r="F60" s="27304"/>
      <x:c r="G60" s="27304"/>
      <x:c r="H60" s="27304" t="n"/>
      <x:c r="I60" s="27304" t="n"/>
      <x:c r="J60" s="27304" t="n"/>
      <x:c r="K60" s="27304" t="n"/>
      <x:c r="L60" s="27304" t="n"/>
      <x:c r="M60" s="27304" t="n"/>
      <x:c r="N60" s="27304" t="n"/>
      <x:c r="O60" s="27304" t="n"/>
      <x:c r="P60" s="27304" t="n"/>
      <x:c r="Q60" s="27304" t="n"/>
    </x:row>
    <x:row r="61" s="1091" customFormat="1" ht="15.75" customHeight="1">
      <x:c r="A61" s="27304" t="n"/>
      <x:c r="B61" s="27158"/>
      <x:c r="C61" s="27158"/>
      <x:c r="D61" s="27158"/>
      <x:c r="E61" s="27158"/>
      <x:c r="F61" s="27304"/>
      <x:c r="G61" s="27304"/>
      <x:c r="H61" s="27304" t="n"/>
      <x:c r="I61" s="27304" t="n"/>
      <x:c r="J61" s="27304" t="n"/>
      <x:c r="K61" s="27304" t="n"/>
      <x:c r="L61" s="27304" t="n"/>
      <x:c r="M61" s="27304" t="n"/>
      <x:c r="N61" s="27304" t="n"/>
      <x:c r="O61" s="27304" t="n"/>
      <x:c r="P61" s="27304" t="n"/>
      <x:c r="Q61" s="27304" t="n"/>
    </x:row>
    <x:row r="62" s="1091" customFormat="1" ht="15.75" customHeight="1">
      <x:c r="A62" s="27304" t="n"/>
      <x:c r="B62" s="27158"/>
      <x:c r="C62" s="27158"/>
      <x:c r="D62" s="27158"/>
      <x:c r="E62" s="27158"/>
      <x:c r="F62" s="27304"/>
      <x:c r="G62" s="27304"/>
      <x:c r="H62" s="27304" t="n"/>
      <x:c r="I62" s="27304" t="n"/>
      <x:c r="J62" s="27304" t="n"/>
      <x:c r="K62" s="27304" t="n"/>
      <x:c r="L62" s="27304" t="n"/>
      <x:c r="M62" s="27304" t="n"/>
      <x:c r="N62" s="27304" t="n"/>
      <x:c r="O62" s="27304" t="n"/>
      <x:c r="P62" s="27304" t="n"/>
      <x:c r="Q62" s="27304" t="n"/>
    </x:row>
    <x:row r="63" s="1091" customFormat="1" ht="15.75" customHeight="1">
      <x:c r="A63" s="27304" t="n"/>
      <x:c r="B63" s="27305"/>
      <x:c r="C63" s="27304"/>
      <x:c r="D63" s="27305"/>
      <x:c r="E63" s="27304"/>
      <x:c r="F63" s="27304"/>
      <x:c r="G63" s="27304"/>
      <x:c r="H63" s="27304" t="n"/>
      <x:c r="I63" s="27304" t="n"/>
      <x:c r="J63" s="27304" t="n"/>
      <x:c r="K63" s="27304" t="n"/>
      <x:c r="L63" s="27304" t="n"/>
      <x:c r="M63" s="27304" t="n"/>
      <x:c r="N63" s="27304" t="n"/>
      <x:c r="O63" s="27304" t="n"/>
      <x:c r="P63" s="27304" t="n"/>
      <x:c r="Q63" s="27304" t="n"/>
    </x:row>
    <x:row r="64" s="1091" customFormat="1" ht="15.75" customHeight="1">
      <x:c r="A64" s="27304" t="n"/>
      <x:c r="B64" s="27305"/>
      <x:c r="C64" s="27304"/>
      <x:c r="D64" s="27305"/>
      <x:c r="E64" s="27304"/>
      <x:c r="F64" s="27304"/>
      <x:c r="G64" s="27304"/>
      <x:c r="H64" s="27304" t="n"/>
      <x:c r="I64" s="27304" t="n"/>
      <x:c r="J64" s="27304" t="n"/>
      <x:c r="K64" s="27304" t="n"/>
      <x:c r="L64" s="27304" t="n"/>
      <x:c r="M64" s="27304" t="n"/>
      <x:c r="N64" s="27304" t="n"/>
      <x:c r="O64" s="27304" t="n"/>
      <x:c r="P64" s="27304" t="n"/>
      <x:c r="Q64" s="27304" t="n"/>
    </x:row>
    <x:row r="65" s="1091" customFormat="1" ht="15.75" customHeight="1">
      <x:c r="A65" s="27304" t="n"/>
      <x:c r="B65" s="27305"/>
      <x:c r="C65" s="27304"/>
      <x:c r="D65" s="27305"/>
      <x:c r="E65" s="27304"/>
      <x:c r="F65" s="27304"/>
      <x:c r="G65" s="27304"/>
      <x:c r="H65" s="27304" t="n"/>
      <x:c r="I65" s="27304" t="n"/>
      <x:c r="J65" s="27304" t="n"/>
      <x:c r="K65" s="27304" t="n"/>
      <x:c r="L65" s="27304" t="n"/>
      <x:c r="M65" s="27304" t="n"/>
      <x:c r="N65" s="27304" t="n"/>
      <x:c r="O65" s="27304" t="n"/>
      <x:c r="P65" s="27304" t="n"/>
      <x:c r="Q65" s="27304" t="n"/>
    </x:row>
    <x:row r="66" s="1091" customFormat="1" ht="15.75" customHeight="1">
      <x:c r="A66" s="27304" t="n"/>
      <x:c r="B66" s="27305"/>
      <x:c r="C66" s="27304"/>
      <x:c r="D66" s="27305"/>
      <x:c r="E66" s="27304"/>
      <x:c r="F66" s="27304"/>
      <x:c r="G66" s="27304"/>
      <x:c r="H66" s="27304" t="n"/>
      <x:c r="I66" s="27304" t="n"/>
      <x:c r="J66" s="27304" t="n"/>
      <x:c r="K66" s="27304" t="n"/>
      <x:c r="L66" s="27304" t="n"/>
      <x:c r="M66" s="27304" t="n"/>
      <x:c r="N66" s="27304" t="n"/>
      <x:c r="O66" s="27304" t="n"/>
      <x:c r="P66" s="27304" t="n"/>
      <x:c r="Q66" s="27304" t="n"/>
    </x:row>
    <x:row r="67" s="1091" customFormat="1" ht="15.75" customHeight="1">
      <x:c r="A67" s="27304" t="n"/>
      <x:c r="B67" s="27305"/>
      <x:c r="C67" s="27304"/>
      <x:c r="D67" s="27305"/>
      <x:c r="E67" s="27304"/>
      <x:c r="F67" s="27304"/>
      <x:c r="G67" s="27304"/>
      <x:c r="H67" s="27304" t="n"/>
      <x:c r="I67" s="27304" t="n"/>
      <x:c r="J67" s="27304" t="n"/>
      <x:c r="K67" s="27304" t="n"/>
      <x:c r="L67" s="27304" t="n"/>
      <x:c r="M67" s="27304" t="n"/>
      <x:c r="N67" s="27304" t="n"/>
      <x:c r="O67" s="27304" t="n"/>
      <x:c r="P67" s="27304" t="n"/>
      <x:c r="Q67" s="27304" t="n"/>
    </x:row>
    <x:row r="68" s="1091" customFormat="1" ht="15.75" customHeight="1">
      <x:c r="A68" s="27304" t="n"/>
      <x:c r="B68" s="27305"/>
      <x:c r="C68" s="27304"/>
      <x:c r="D68" s="27305"/>
      <x:c r="E68" s="27304"/>
      <x:c r="F68" s="27304"/>
      <x:c r="G68" s="27304"/>
      <x:c r="H68" s="27304" t="n"/>
      <x:c r="I68" s="27304" t="n"/>
      <x:c r="J68" s="27304" t="n"/>
      <x:c r="K68" s="27304" t="n"/>
      <x:c r="L68" s="27304" t="n"/>
      <x:c r="M68" s="27304" t="n"/>
      <x:c r="N68" s="27304" t="n"/>
      <x:c r="O68" s="27304" t="n"/>
      <x:c r="P68" s="27304" t="n"/>
      <x:c r="Q68" s="27304" t="n"/>
    </x:row>
    <x:row r="69" s="1091" customFormat="1" ht="15.75" customHeight="1">
      <x:c r="A69" s="27304" t="n"/>
      <x:c r="B69" s="27305"/>
      <x:c r="C69" s="27304"/>
      <x:c r="D69" s="27305"/>
      <x:c r="E69" s="27304"/>
      <x:c r="F69" s="27304"/>
      <x:c r="G69" s="27304"/>
      <x:c r="H69" s="27304" t="n"/>
      <x:c r="I69" s="27304" t="n"/>
      <x:c r="J69" s="27304" t="n"/>
      <x:c r="K69" s="27304" t="n"/>
      <x:c r="L69" s="27304" t="n"/>
      <x:c r="M69" s="27304" t="n"/>
      <x:c r="N69" s="27304" t="n"/>
      <x:c r="O69" s="27304" t="n"/>
      <x:c r="P69" s="27304" t="n"/>
      <x:c r="Q69" s="27304" t="n"/>
    </x:row>
    <x:row r="70" s="1091" customFormat="1" ht="15.75" customHeight="1">
      <x:c r="A70" s="27304" t="n"/>
      <x:c r="B70" s="27305"/>
      <x:c r="C70" s="27304"/>
      <x:c r="D70" s="27305"/>
      <x:c r="E70" s="27304"/>
      <x:c r="F70" s="27304"/>
      <x:c r="G70" s="27304"/>
      <x:c r="H70" s="27304" t="n"/>
      <x:c r="I70" s="27304" t="n"/>
      <x:c r="J70" s="27304" t="n"/>
      <x:c r="K70" s="27304" t="n"/>
      <x:c r="L70" s="27304" t="n"/>
      <x:c r="M70" s="27304" t="n"/>
      <x:c r="N70" s="27304" t="n"/>
      <x:c r="O70" s="27304" t="n"/>
      <x:c r="P70" s="27304" t="n"/>
      <x:c r="Q70" s="27304" t="n"/>
    </x:row>
    <x:row r="71" s="1091" customFormat="1" ht="15.75" customHeight="1">
      <x:c r="A71" s="27304" t="n"/>
      <x:c r="B71" s="27305"/>
      <x:c r="C71" s="27304"/>
      <x:c r="D71" s="27305"/>
      <x:c r="E71" s="27304"/>
      <x:c r="F71" s="27304"/>
      <x:c r="G71" s="27304"/>
      <x:c r="H71" s="27304" t="n"/>
      <x:c r="I71" s="27304" t="n"/>
      <x:c r="J71" s="27304" t="n"/>
      <x:c r="K71" s="27304" t="n"/>
      <x:c r="L71" s="27304" t="n"/>
      <x:c r="M71" s="27304" t="n"/>
      <x:c r="N71" s="27304" t="n"/>
      <x:c r="O71" s="27304" t="n"/>
      <x:c r="P71" s="27304" t="n"/>
      <x:c r="Q71" s="27304" t="n"/>
    </x:row>
    <x:row r="72" s="1091" customFormat="1" ht="15.75" customHeight="1">
      <x:c r="A72" s="27304" t="n"/>
      <x:c r="B72" s="27305"/>
      <x:c r="C72" s="27304"/>
      <x:c r="D72" s="27305"/>
      <x:c r="E72" s="27304"/>
      <x:c r="F72" s="27304"/>
      <x:c r="G72" s="27304"/>
      <x:c r="H72" s="27304" t="n"/>
      <x:c r="I72" s="27304" t="n"/>
      <x:c r="J72" s="27304" t="n"/>
      <x:c r="K72" s="27304" t="n"/>
      <x:c r="L72" s="27304" t="n"/>
      <x:c r="M72" s="27304" t="n"/>
      <x:c r="N72" s="27304" t="n"/>
      <x:c r="O72" s="27304" t="n"/>
      <x:c r="P72" s="27304" t="n"/>
      <x:c r="Q72" s="27304" t="n"/>
    </x:row>
    <x:row r="73" s="1091" customFormat="1" ht="15.75" customHeight="1">
      <x:c r="A73" s="27304" t="n"/>
      <x:c r="B73" s="27305"/>
      <x:c r="C73" s="27304"/>
      <x:c r="D73" s="27305"/>
      <x:c r="E73" s="27304"/>
      <x:c r="F73" s="27304"/>
      <x:c r="G73" s="27304"/>
      <x:c r="H73" s="27304" t="n"/>
      <x:c r="I73" s="27304" t="n"/>
      <x:c r="J73" s="27304" t="n"/>
      <x:c r="K73" s="27304" t="n"/>
      <x:c r="L73" s="27304" t="n"/>
      <x:c r="M73" s="27304" t="n"/>
      <x:c r="N73" s="27304" t="n"/>
      <x:c r="O73" s="27304" t="n"/>
      <x:c r="P73" s="27304" t="n"/>
      <x:c r="Q73" s="27304" t="n"/>
    </x:row>
    <x:row r="74" s="1091" customFormat="1" ht="15.75" customHeight="1">
      <x:c r="A74" s="27304" t="n"/>
      <x:c r="B74" s="27305"/>
      <x:c r="C74" s="27304"/>
      <x:c r="D74" s="27305"/>
      <x:c r="E74" s="27304"/>
      <x:c r="F74" s="27304"/>
      <x:c r="G74" s="27304"/>
      <x:c r="H74" s="27304" t="n"/>
      <x:c r="I74" s="27304" t="n"/>
      <x:c r="J74" s="27304" t="n"/>
      <x:c r="K74" s="27304" t="n"/>
      <x:c r="L74" s="27304" t="n"/>
      <x:c r="M74" s="27304" t="n"/>
      <x:c r="N74" s="27304" t="n"/>
      <x:c r="O74" s="27304" t="n"/>
      <x:c r="P74" s="27304" t="n"/>
      <x:c r="Q74" s="27304" t="n"/>
    </x:row>
    <x:row r="75" s="1091" customFormat="1" ht="15.75" customHeight="1">
      <x:c r="A75" s="27304" t="n"/>
      <x:c r="B75" s="27305"/>
      <x:c r="C75" s="27304"/>
      <x:c r="D75" s="27305"/>
      <x:c r="E75" s="27304"/>
      <x:c r="F75" s="27304"/>
      <x:c r="G75" s="27304"/>
      <x:c r="H75" s="27304" t="n"/>
      <x:c r="I75" s="27304" t="n"/>
      <x:c r="J75" s="27304" t="n"/>
      <x:c r="K75" s="27304" t="n"/>
      <x:c r="L75" s="27304" t="n"/>
      <x:c r="M75" s="27304" t="n"/>
      <x:c r="N75" s="27304" t="n"/>
      <x:c r="O75" s="27304" t="n"/>
      <x:c r="P75" s="27304" t="n"/>
      <x:c r="Q75" s="27304" t="n"/>
    </x:row>
    <x:row r="76" s="1091" customFormat="1" ht="15.75" customHeight="1">
      <x:c r="A76" s="27304" t="n"/>
      <x:c r="B76" s="27305"/>
      <x:c r="C76" s="27304"/>
      <x:c r="D76" s="27305"/>
      <x:c r="E76" s="27304"/>
      <x:c r="F76" s="27304"/>
      <x:c r="G76" s="27304"/>
      <x:c r="H76" s="27304" t="n"/>
      <x:c r="I76" s="27304" t="n"/>
      <x:c r="J76" s="27304" t="n"/>
      <x:c r="K76" s="27304" t="n"/>
      <x:c r="L76" s="27304" t="n"/>
      <x:c r="M76" s="27304" t="n"/>
      <x:c r="N76" s="27304" t="n"/>
      <x:c r="O76" s="27304" t="n"/>
      <x:c r="P76" s="27304" t="n"/>
      <x:c r="Q76" s="27304" t="n"/>
    </x:row>
    <x:row r="77" s="1091" customFormat="1" ht="15.75" customHeight="1">
      <x:c r="A77" s="27304" t="n"/>
      <x:c r="B77" s="27305"/>
      <x:c r="C77" s="27304"/>
      <x:c r="D77" s="27305"/>
      <x:c r="E77" s="27304"/>
      <x:c r="F77" s="27304"/>
      <x:c r="G77" s="27304"/>
      <x:c r="H77" s="27304" t="n"/>
      <x:c r="I77" s="27304" t="n"/>
      <x:c r="J77" s="27304" t="n"/>
      <x:c r="K77" s="27304" t="n"/>
      <x:c r="L77" s="27304" t="n"/>
      <x:c r="M77" s="27304" t="n"/>
      <x:c r="N77" s="27304" t="n"/>
      <x:c r="O77" s="27304" t="n"/>
      <x:c r="P77" s="27304" t="n"/>
      <x:c r="Q77" s="27304" t="n"/>
    </x:row>
    <x:row r="78" s="1091" customFormat="1" ht="15.75" customHeight="1">
      <x:c r="A78" s="27304" t="n"/>
      <x:c r="B78" s="27305"/>
      <x:c r="C78" s="27304"/>
      <x:c r="D78" s="27305"/>
      <x:c r="E78" s="27304"/>
      <x:c r="F78" s="27304"/>
      <x:c r="G78" s="27304"/>
      <x:c r="H78" s="27304" t="n"/>
      <x:c r="I78" s="27304" t="n"/>
      <x:c r="J78" s="27304" t="n"/>
      <x:c r="K78" s="27304" t="n"/>
      <x:c r="L78" s="27304" t="n"/>
      <x:c r="M78" s="27304" t="n"/>
      <x:c r="N78" s="27304" t="n"/>
      <x:c r="O78" s="27304" t="n"/>
      <x:c r="P78" s="27304" t="n"/>
      <x:c r="Q78" s="27304" t="n"/>
    </x:row>
    <x:row r="79" s="1091" customFormat="1" ht="15.75" customHeight="1">
      <x:c r="A79" s="27304" t="n"/>
      <x:c r="B79" s="27305"/>
      <x:c r="C79" s="27304"/>
      <x:c r="D79" s="27305"/>
      <x:c r="E79" s="27304"/>
      <x:c r="F79" s="27304"/>
      <x:c r="G79" s="27304"/>
      <x:c r="H79" s="27304" t="n"/>
      <x:c r="I79" s="27304" t="n"/>
      <x:c r="J79" s="27304" t="n"/>
      <x:c r="K79" s="27304" t="n"/>
      <x:c r="L79" s="27304" t="n"/>
      <x:c r="M79" s="27304" t="n"/>
      <x:c r="N79" s="27304" t="n"/>
      <x:c r="O79" s="27304" t="n"/>
      <x:c r="P79" s="27304" t="n"/>
      <x:c r="Q79" s="27304" t="n"/>
    </x:row>
    <x:row r="80" s="1091" customFormat="1" ht="15.75" customHeight="1">
      <x:c r="A80" s="27304" t="n"/>
      <x:c r="B80" s="27305"/>
      <x:c r="C80" s="27304"/>
      <x:c r="D80" s="27305"/>
      <x:c r="E80" s="27304"/>
      <x:c r="F80" s="27304"/>
      <x:c r="G80" s="27304"/>
      <x:c r="H80" s="27304" t="n"/>
      <x:c r="I80" s="27304" t="n"/>
      <x:c r="J80" s="27304" t="n"/>
      <x:c r="K80" s="27304" t="n"/>
      <x:c r="L80" s="27304" t="n"/>
      <x:c r="M80" s="27304" t="n"/>
      <x:c r="N80" s="27304" t="n"/>
      <x:c r="O80" s="27304" t="n"/>
      <x:c r="P80" s="27304" t="n"/>
      <x:c r="Q80" s="27304" t="n"/>
    </x:row>
    <x:row r="81" s="1091" customFormat="1" ht="15.75" customHeight="1">
      <x:c r="A81" s="27304" t="n"/>
      <x:c r="B81" s="27305"/>
      <x:c r="C81" s="27304"/>
      <x:c r="D81" s="27305"/>
      <x:c r="E81" s="27304"/>
      <x:c r="F81" s="27304"/>
      <x:c r="G81" s="27304"/>
      <x:c r="H81" s="27304" t="n"/>
      <x:c r="I81" s="27304" t="n"/>
      <x:c r="J81" s="27304" t="n"/>
      <x:c r="K81" s="27304" t="n"/>
      <x:c r="L81" s="27304" t="n"/>
      <x:c r="M81" s="27304" t="n"/>
      <x:c r="N81" s="27304" t="n"/>
      <x:c r="O81" s="27304" t="n"/>
      <x:c r="P81" s="27304" t="n"/>
      <x:c r="Q81" s="27304" t="n"/>
    </x:row>
    <x:row r="82" s="1091" customFormat="1" ht="15.75" customHeight="1">
      <x:c r="A82" s="27304" t="n"/>
      <x:c r="B82" s="27305"/>
      <x:c r="C82" s="27304"/>
      <x:c r="D82" s="27305"/>
      <x:c r="E82" s="27304"/>
      <x:c r="F82" s="27304"/>
      <x:c r="G82" s="27304"/>
      <x:c r="H82" s="27304" t="n"/>
      <x:c r="I82" s="27304" t="n"/>
      <x:c r="J82" s="27304" t="n"/>
      <x:c r="K82" s="27304" t="n"/>
      <x:c r="L82" s="27304" t="n"/>
      <x:c r="M82" s="27304" t="n"/>
      <x:c r="N82" s="27304" t="n"/>
      <x:c r="O82" s="27304" t="n"/>
      <x:c r="P82" s="27304" t="n"/>
      <x:c r="Q82" s="27304" t="n"/>
    </x:row>
    <x:row r="83" s="1091" customFormat="1" ht="15.75" customHeight="1">
      <x:c r="A83" s="27304" t="n"/>
      <x:c r="B83" s="27305"/>
      <x:c r="C83" s="27304"/>
      <x:c r="D83" s="27305"/>
      <x:c r="E83" s="27304"/>
      <x:c r="F83" s="27304"/>
      <x:c r="G83" s="27304"/>
      <x:c r="H83" s="27304" t="n"/>
      <x:c r="I83" s="27304" t="n"/>
      <x:c r="J83" s="27304" t="n"/>
      <x:c r="K83" s="27304" t="n"/>
      <x:c r="L83" s="27304" t="n"/>
      <x:c r="M83" s="27304" t="n"/>
      <x:c r="N83" s="27304" t="n"/>
      <x:c r="O83" s="27304" t="n"/>
      <x:c r="P83" s="27304" t="n"/>
      <x:c r="Q83" s="27304" t="n"/>
    </x:row>
    <x:row r="84" s="1091" customFormat="1" ht="15.75" customHeight="1">
      <x:c r="A84" s="27304" t="n"/>
      <x:c r="B84" s="27305"/>
      <x:c r="C84" s="27304"/>
      <x:c r="D84" s="27305"/>
      <x:c r="E84" s="27304"/>
      <x:c r="F84" s="27304"/>
      <x:c r="G84" s="27304"/>
      <x:c r="H84" s="27304" t="n"/>
      <x:c r="I84" s="27304" t="n"/>
      <x:c r="J84" s="27304" t="n"/>
      <x:c r="K84" s="27304" t="n"/>
      <x:c r="L84" s="27304" t="n"/>
      <x:c r="M84" s="27304" t="n"/>
      <x:c r="N84" s="27304" t="n"/>
      <x:c r="O84" s="27304" t="n"/>
      <x:c r="P84" s="27304" t="n"/>
      <x:c r="Q84" s="27304" t="n"/>
    </x:row>
    <x:row r="85" s="1091" customFormat="1" ht="15.75" customHeight="1">
      <x:c r="A85" s="27304" t="n"/>
      <x:c r="B85" s="27305"/>
      <x:c r="C85" s="27304"/>
      <x:c r="D85" s="27305"/>
      <x:c r="E85" s="27304"/>
      <x:c r="F85" s="27304"/>
      <x:c r="G85" s="27304"/>
      <x:c r="H85" s="27304" t="n"/>
      <x:c r="I85" s="27304" t="n"/>
      <x:c r="J85" s="27304" t="n"/>
      <x:c r="K85" s="27304" t="n"/>
      <x:c r="L85" s="27304" t="n"/>
      <x:c r="M85" s="27304" t="n"/>
      <x:c r="N85" s="27304" t="n"/>
      <x:c r="O85" s="27304" t="n"/>
      <x:c r="P85" s="27304" t="n"/>
      <x:c r="Q85" s="27304" t="n"/>
    </x:row>
    <x:row r="86" s="1091" customFormat="1" ht="15.75" customHeight="1">
      <x:c r="A86" s="27304" t="n"/>
      <x:c r="B86" s="27305"/>
      <x:c r="C86" s="27304"/>
      <x:c r="D86" s="27305"/>
      <x:c r="E86" s="27304"/>
      <x:c r="F86" s="27304"/>
      <x:c r="G86" s="27304"/>
      <x:c r="H86" s="27304" t="n"/>
      <x:c r="I86" s="27304" t="n"/>
      <x:c r="J86" s="27304" t="n"/>
      <x:c r="K86" s="27304" t="n"/>
      <x:c r="L86" s="27304" t="n"/>
      <x:c r="M86" s="27304" t="n"/>
      <x:c r="N86" s="27304" t="n"/>
      <x:c r="O86" s="27304" t="n"/>
      <x:c r="P86" s="27304" t="n"/>
      <x:c r="Q86" s="27304" t="n"/>
    </x:row>
    <x:row r="87" s="1091" customFormat="1" ht="15.75" customHeight="1">
      <x:c r="A87" s="27304" t="n"/>
      <x:c r="B87" s="27305"/>
      <x:c r="C87" s="27304"/>
      <x:c r="D87" s="27305"/>
      <x:c r="E87" s="27304"/>
      <x:c r="F87" s="27304"/>
      <x:c r="G87" s="27304"/>
      <x:c r="H87" s="27304" t="n"/>
      <x:c r="I87" s="27304" t="n"/>
      <x:c r="J87" s="27304" t="n"/>
      <x:c r="K87" s="27304" t="n"/>
      <x:c r="L87" s="27304" t="n"/>
      <x:c r="M87" s="27304" t="n"/>
      <x:c r="N87" s="27304" t="n"/>
      <x:c r="O87" s="27304" t="n"/>
      <x:c r="P87" s="27304" t="n"/>
      <x:c r="Q87" s="27304" t="n"/>
    </x:row>
    <x:row r="88" s="1091" customFormat="1" ht="15.75" customHeight="1">
      <x:c r="A88" s="27304" t="n"/>
      <x:c r="B88" s="27305"/>
      <x:c r="C88" s="27304"/>
      <x:c r="D88" s="27305"/>
      <x:c r="E88" s="27304"/>
      <x:c r="F88" s="27304"/>
      <x:c r="G88" s="27304"/>
      <x:c r="H88" s="27304" t="n"/>
      <x:c r="I88" s="27304" t="n"/>
      <x:c r="J88" s="27304" t="n"/>
      <x:c r="K88" s="27304" t="n"/>
      <x:c r="L88" s="27304" t="n"/>
      <x:c r="M88" s="27304" t="n"/>
      <x:c r="N88" s="27304" t="n"/>
      <x:c r="O88" s="27304" t="n"/>
      <x:c r="P88" s="27304" t="n"/>
      <x:c r="Q88" s="27304" t="n"/>
    </x:row>
    <x:row r="89" s="1091" customFormat="1" ht="15.75" customHeight="1">
      <x:c r="A89" s="27304" t="n"/>
      <x:c r="B89" s="27305"/>
      <x:c r="C89" s="27304"/>
      <x:c r="D89" s="27305"/>
      <x:c r="E89" s="27304"/>
      <x:c r="F89" s="27304"/>
      <x:c r="G89" s="27304"/>
      <x:c r="H89" s="27304" t="n"/>
      <x:c r="I89" s="27304" t="n"/>
      <x:c r="J89" s="27304" t="n"/>
      <x:c r="K89" s="27304" t="n"/>
      <x:c r="L89" s="27304" t="n"/>
      <x:c r="M89" s="27304" t="n"/>
      <x:c r="N89" s="27304" t="n"/>
      <x:c r="O89" s="27304" t="n"/>
      <x:c r="P89" s="27304" t="n"/>
      <x:c r="Q89" s="27304" t="n"/>
    </x:row>
    <x:row r="90" s="1091" customFormat="1" ht="15.75" customHeight="1">
      <x:c r="A90" s="27304" t="n"/>
      <x:c r="B90" s="27305"/>
      <x:c r="C90" s="27304"/>
      <x:c r="D90" s="27305"/>
      <x:c r="E90" s="27304"/>
      <x:c r="F90" s="27304"/>
      <x:c r="G90" s="27304"/>
      <x:c r="H90" s="27304" t="n"/>
      <x:c r="I90" s="27304" t="n"/>
      <x:c r="J90" s="27304" t="n"/>
      <x:c r="K90" s="27304" t="n"/>
      <x:c r="L90" s="27304" t="n"/>
      <x:c r="M90" s="27304" t="n"/>
      <x:c r="N90" s="27304" t="n"/>
      <x:c r="O90" s="27304" t="n"/>
      <x:c r="P90" s="27304" t="n"/>
      <x:c r="Q90" s="27304" t="n"/>
    </x:row>
    <x:row r="91" s="1091" customFormat="1" ht="15.75" customHeight="1">
      <x:c r="A91" s="27304" t="n"/>
      <x:c r="B91" s="27305"/>
      <x:c r="C91" s="27304"/>
      <x:c r="D91" s="27305"/>
      <x:c r="E91" s="27304"/>
      <x:c r="F91" s="27304"/>
      <x:c r="G91" s="27304"/>
      <x:c r="H91" s="27304" t="n"/>
      <x:c r="I91" s="27304" t="n"/>
      <x:c r="J91" s="27304" t="n"/>
      <x:c r="K91" s="27304" t="n"/>
      <x:c r="L91" s="27304" t="n"/>
      <x:c r="M91" s="27304" t="n"/>
      <x:c r="N91" s="27304" t="n"/>
      <x:c r="O91" s="27304" t="n"/>
      <x:c r="P91" s="27304" t="n"/>
      <x:c r="Q91" s="27304" t="n"/>
    </x:row>
    <x:row r="92" s="1091" customFormat="1" ht="15.75" customHeight="1">
      <x:c r="A92" s="27304" t="n"/>
      <x:c r="B92" s="27305"/>
      <x:c r="C92" s="27304"/>
      <x:c r="D92" s="27305"/>
      <x:c r="E92" s="27304"/>
      <x:c r="F92" s="27304"/>
      <x:c r="G92" s="27304"/>
      <x:c r="H92" s="27304" t="n"/>
      <x:c r="I92" s="27304" t="n"/>
      <x:c r="J92" s="27304" t="n"/>
      <x:c r="K92" s="27304" t="n"/>
      <x:c r="L92" s="27304" t="n"/>
      <x:c r="M92" s="27304" t="n"/>
      <x:c r="N92" s="27304" t="n"/>
      <x:c r="O92" s="27304" t="n"/>
      <x:c r="P92" s="27304" t="n"/>
      <x:c r="Q92" s="27304" t="n"/>
    </x:row>
    <x:row r="93" s="1091" customFormat="1" ht="15.75" customHeight="1">
      <x:c r="A93" s="27304" t="n"/>
      <x:c r="B93" s="27305"/>
      <x:c r="C93" s="27304"/>
      <x:c r="D93" s="27305"/>
      <x:c r="E93" s="27304"/>
      <x:c r="F93" s="27304"/>
      <x:c r="G93" s="27304"/>
      <x:c r="H93" s="27304" t="n"/>
      <x:c r="I93" s="27304" t="n"/>
      <x:c r="J93" s="27304" t="n"/>
      <x:c r="K93" s="27304" t="n"/>
      <x:c r="L93" s="27304" t="n"/>
      <x:c r="M93" s="27304" t="n"/>
      <x:c r="N93" s="27304" t="n"/>
      <x:c r="O93" s="27304" t="n"/>
      <x:c r="P93" s="27304" t="n"/>
      <x:c r="Q93" s="27304" t="n"/>
    </x:row>
    <x:row r="94" s="1091" customFormat="1" ht="15.75" customHeight="1">
      <x:c r="A94" s="27304" t="n"/>
      <x:c r="B94" s="27305"/>
      <x:c r="C94" s="27304"/>
      <x:c r="D94" s="27305"/>
      <x:c r="E94" s="27304"/>
      <x:c r="F94" s="27304"/>
      <x:c r="G94" s="27304"/>
      <x:c r="H94" s="27304" t="n"/>
      <x:c r="I94" s="27304" t="n"/>
      <x:c r="J94" s="27304" t="n"/>
      <x:c r="K94" s="27304" t="n"/>
      <x:c r="L94" s="27304" t="n"/>
      <x:c r="M94" s="27304" t="n"/>
      <x:c r="N94" s="27304" t="n"/>
      <x:c r="O94" s="27304" t="n"/>
      <x:c r="P94" s="27304" t="n"/>
      <x:c r="Q94" s="27304" t="n"/>
    </x:row>
    <x:row r="95" s="1091" customFormat="1" ht="15.75" customHeight="1">
      <x:c r="A95" s="27304" t="n"/>
      <x:c r="B95" s="27305"/>
      <x:c r="C95" s="27304"/>
      <x:c r="D95" s="27305"/>
      <x:c r="E95" s="27304"/>
      <x:c r="F95" s="27304"/>
      <x:c r="G95" s="27304"/>
      <x:c r="H95" s="27304" t="n"/>
      <x:c r="I95" s="27304" t="n"/>
      <x:c r="J95" s="27304" t="n"/>
      <x:c r="K95" s="27304" t="n"/>
      <x:c r="L95" s="27304" t="n"/>
      <x:c r="M95" s="27304" t="n"/>
      <x:c r="N95" s="27304" t="n"/>
      <x:c r="O95" s="27304" t="n"/>
      <x:c r="P95" s="27304" t="n"/>
      <x:c r="Q95" s="27304" t="n"/>
    </x:row>
    <x:row r="96" s="1091" customFormat="1" ht="15.75" customHeight="1">
      <x:c r="A96" s="27304" t="n"/>
      <x:c r="B96" s="27305"/>
      <x:c r="C96" s="27304"/>
      <x:c r="D96" s="27305"/>
      <x:c r="E96" s="27304"/>
      <x:c r="F96" s="27304"/>
      <x:c r="G96" s="27304"/>
      <x:c r="H96" s="27304" t="n"/>
      <x:c r="I96" s="27304" t="n"/>
      <x:c r="J96" s="27304" t="n"/>
      <x:c r="K96" s="27304" t="n"/>
      <x:c r="L96" s="27304" t="n"/>
      <x:c r="M96" s="27304" t="n"/>
      <x:c r="N96" s="27304" t="n"/>
      <x:c r="O96" s="27304" t="n"/>
      <x:c r="P96" s="27304" t="n"/>
      <x:c r="Q96" s="27304" t="n"/>
    </x:row>
    <x:row r="97" s="1091" customFormat="1" ht="15.75" customHeight="1">
      <x:c r="A97" s="27304" t="n"/>
      <x:c r="B97" s="27305"/>
      <x:c r="C97" s="27304"/>
      <x:c r="D97" s="27305"/>
      <x:c r="E97" s="27304"/>
      <x:c r="F97" s="27304"/>
      <x:c r="G97" s="27304"/>
      <x:c r="H97" s="27304" t="n"/>
      <x:c r="I97" s="27304" t="n"/>
      <x:c r="J97" s="27304" t="n"/>
      <x:c r="K97" s="27304" t="n"/>
      <x:c r="L97" s="27304" t="n"/>
      <x:c r="M97" s="27304" t="n"/>
      <x:c r="N97" s="27304" t="n"/>
      <x:c r="O97" s="27304" t="n"/>
      <x:c r="P97" s="27304" t="n"/>
      <x:c r="Q97" s="27304" t="n"/>
    </x:row>
    <x:row r="98" s="1091" customFormat="1" ht="15.75" customHeight="1">
      <x:c r="A98" s="27304" t="n"/>
      <x:c r="B98" s="27305"/>
      <x:c r="C98" s="27304"/>
      <x:c r="D98" s="27305"/>
      <x:c r="E98" s="27304"/>
      <x:c r="F98" s="27304"/>
      <x:c r="G98" s="27304"/>
      <x:c r="H98" s="27304" t="n"/>
      <x:c r="I98" s="27304" t="n"/>
      <x:c r="J98" s="27304" t="n"/>
      <x:c r="K98" s="27304" t="n"/>
      <x:c r="L98" s="27304" t="n"/>
      <x:c r="M98" s="27304" t="n"/>
      <x:c r="N98" s="27304" t="n"/>
      <x:c r="O98" s="27304" t="n"/>
      <x:c r="P98" s="27304" t="n"/>
      <x:c r="Q98" s="27304" t="n"/>
    </x:row>
    <x:row r="99" s="1091" customFormat="1" ht="15.75" customHeight="1">
      <x:c r="A99" s="27304" t="n"/>
      <x:c r="B99" s="27305"/>
      <x:c r="C99" s="27304"/>
      <x:c r="D99" s="27305"/>
      <x:c r="E99" s="27304"/>
      <x:c r="F99" s="27304"/>
      <x:c r="G99" s="27304"/>
      <x:c r="H99" s="27304" t="n"/>
      <x:c r="I99" s="27304" t="n"/>
      <x:c r="J99" s="27304" t="n"/>
      <x:c r="K99" s="27304" t="n"/>
      <x:c r="L99" s="27304" t="n"/>
      <x:c r="M99" s="27304" t="n"/>
      <x:c r="N99" s="27304" t="n"/>
      <x:c r="O99" s="27304" t="n"/>
      <x:c r="P99" s="27304" t="n"/>
      <x:c r="Q99" s="27304" t="n"/>
    </x:row>
    <x:row r="100" s="1091" customFormat="1" ht="15.75" customHeight="1">
      <x:c r="A100" s="27304" t="n"/>
      <x:c r="B100" s="27305"/>
      <x:c r="C100" s="27304"/>
      <x:c r="D100" s="27305"/>
      <x:c r="E100" s="27304"/>
      <x:c r="F100" s="27304"/>
      <x:c r="G100" s="27304"/>
      <x:c r="H100" s="27304" t="n"/>
      <x:c r="I100" s="27304" t="n"/>
      <x:c r="J100" s="27304" t="n"/>
      <x:c r="K100" s="27304" t="n"/>
      <x:c r="L100" s="27304" t="n"/>
      <x:c r="M100" s="27304" t="n"/>
      <x:c r="N100" s="27304" t="n"/>
      <x:c r="O100" s="27304" t="n"/>
      <x:c r="P100" s="27304" t="n"/>
      <x:c r="Q100" s="27304" t="n"/>
    </x:row>
    <x:row r="101" s="1091" customFormat="1" ht="15.75" customHeight="1">
      <x:c r="A101" s="27304" t="n"/>
      <x:c r="B101" s="27305"/>
      <x:c r="C101" s="27304"/>
      <x:c r="D101" s="27305"/>
      <x:c r="E101" s="27304"/>
      <x:c r="F101" s="27304"/>
      <x:c r="G101" s="27304"/>
      <x:c r="H101" s="27304" t="n"/>
      <x:c r="I101" s="27304" t="n"/>
      <x:c r="J101" s="27304" t="n"/>
      <x:c r="K101" s="27304" t="n"/>
      <x:c r="L101" s="27304" t="n"/>
      <x:c r="M101" s="27304" t="n"/>
      <x:c r="N101" s="27304" t="n"/>
      <x:c r="O101" s="27304" t="n"/>
      <x:c r="P101" s="27304" t="n"/>
      <x:c r="Q101" s="27304" t="n"/>
    </x:row>
    <x:row r="102" s="1091" customFormat="1" ht="15.75" customHeight="1">
      <x:c r="A102" s="27304" t="n"/>
      <x:c r="B102" s="27305"/>
      <x:c r="C102" s="27304"/>
      <x:c r="D102" s="27305"/>
      <x:c r="E102" s="27304"/>
      <x:c r="F102" s="27304"/>
      <x:c r="G102" s="27304"/>
      <x:c r="H102" s="27304" t="n"/>
      <x:c r="I102" s="27304" t="n"/>
      <x:c r="J102" s="27304" t="n"/>
      <x:c r="K102" s="27304" t="n"/>
      <x:c r="L102" s="27304" t="n"/>
      <x:c r="M102" s="27304" t="n"/>
      <x:c r="N102" s="27304" t="n"/>
      <x:c r="O102" s="27304" t="n"/>
      <x:c r="P102" s="27304" t="n"/>
      <x:c r="Q102" s="27304" t="n"/>
    </x:row>
    <x:row r="103" s="1091" customFormat="1" ht="15.75" customHeight="1">
      <x:c r="A103" s="27304" t="n"/>
      <x:c r="B103" s="27305"/>
      <x:c r="C103" s="27304"/>
      <x:c r="D103" s="27305"/>
      <x:c r="E103" s="27304"/>
      <x:c r="F103" s="27304"/>
      <x:c r="G103" s="27304"/>
      <x:c r="H103" s="27304" t="n"/>
      <x:c r="I103" s="27304" t="n"/>
      <x:c r="J103" s="27304" t="n"/>
      <x:c r="K103" s="27304" t="n"/>
      <x:c r="L103" s="27304" t="n"/>
      <x:c r="M103" s="27304" t="n"/>
      <x:c r="N103" s="27304" t="n"/>
      <x:c r="O103" s="27304" t="n"/>
      <x:c r="P103" s="27304" t="n"/>
      <x:c r="Q103" s="27304" t="n"/>
    </x:row>
    <x:row r="104" s="1091" customFormat="1" ht="15.75" customHeight="1">
      <x:c r="A104" s="27304" t="n"/>
      <x:c r="B104" s="27305"/>
      <x:c r="C104" s="27304"/>
      <x:c r="D104" s="27305"/>
      <x:c r="E104" s="27304"/>
      <x:c r="F104" s="27304"/>
      <x:c r="G104" s="27304"/>
      <x:c r="H104" s="27304" t="n"/>
      <x:c r="I104" s="27304" t="n"/>
      <x:c r="J104" s="27304" t="n"/>
      <x:c r="K104" s="27304" t="n"/>
      <x:c r="L104" s="27304" t="n"/>
      <x:c r="M104" s="27304" t="n"/>
      <x:c r="N104" s="27304" t="n"/>
      <x:c r="O104" s="27304" t="n"/>
      <x:c r="P104" s="27304" t="n"/>
      <x:c r="Q104" s="27304" t="n"/>
    </x:row>
    <x:row r="105" s="1091" customFormat="1" ht="15.75" customHeight="1">
      <x:c r="A105" s="27304" t="n"/>
      <x:c r="B105" s="27305"/>
      <x:c r="C105" s="27304"/>
      <x:c r="D105" s="27305"/>
      <x:c r="E105" s="27304"/>
      <x:c r="F105" s="27304"/>
      <x:c r="G105" s="27304"/>
      <x:c r="H105" s="27304" t="n"/>
      <x:c r="I105" s="27304" t="n"/>
      <x:c r="J105" s="27304" t="n"/>
      <x:c r="K105" s="27304" t="n"/>
      <x:c r="L105" s="27304" t="n"/>
      <x:c r="M105" s="27304" t="n"/>
      <x:c r="N105" s="27304" t="n"/>
      <x:c r="O105" s="27304" t="n"/>
      <x:c r="P105" s="27304" t="n"/>
      <x:c r="Q105" s="27304" t="n"/>
    </x:row>
    <x:row r="106" s="1091" customFormat="1" ht="15.75" customHeight="1">
      <x:c r="A106" s="27304" t="n"/>
      <x:c r="B106" s="27305"/>
      <x:c r="C106" s="27304"/>
      <x:c r="D106" s="27305"/>
      <x:c r="E106" s="27304"/>
      <x:c r="F106" s="27304"/>
      <x:c r="G106" s="27304"/>
      <x:c r="H106" s="27304" t="n"/>
      <x:c r="I106" s="27304" t="n"/>
      <x:c r="J106" s="27304" t="n"/>
      <x:c r="K106" s="27304" t="n"/>
      <x:c r="L106" s="27304" t="n"/>
      <x:c r="M106" s="27304" t="n"/>
      <x:c r="N106" s="27304" t="n"/>
      <x:c r="O106" s="27304" t="n"/>
      <x:c r="P106" s="27304" t="n"/>
      <x:c r="Q106" s="27304" t="n"/>
    </x:row>
    <x:row r="107" s="1091" customFormat="1" ht="15.75" customHeight="1">
      <x:c r="A107" s="27304" t="n"/>
      <x:c r="B107" s="27305"/>
      <x:c r="C107" s="27304"/>
      <x:c r="D107" s="27305"/>
      <x:c r="E107" s="27304"/>
      <x:c r="F107" s="27304"/>
      <x:c r="G107" s="27304"/>
      <x:c r="H107" s="27304" t="n"/>
      <x:c r="I107" s="27304" t="n"/>
      <x:c r="J107" s="27304" t="n"/>
      <x:c r="K107" s="27304" t="n"/>
      <x:c r="L107" s="27304" t="n"/>
      <x:c r="M107" s="27304" t="n"/>
      <x:c r="N107" s="27304" t="n"/>
      <x:c r="O107" s="27304" t="n"/>
      <x:c r="P107" s="27304" t="n"/>
      <x:c r="Q107" s="27304" t="n"/>
    </x:row>
    <x:row r="108" s="1091" customFormat="1" ht="15.75" customHeight="1">
      <x:c r="A108" s="27304" t="n"/>
      <x:c r="B108" s="27305"/>
      <x:c r="C108" s="27304"/>
      <x:c r="D108" s="27305"/>
      <x:c r="E108" s="27304"/>
      <x:c r="F108" s="27304"/>
      <x:c r="G108" s="27304"/>
      <x:c r="H108" s="27304" t="n"/>
      <x:c r="I108" s="27304" t="n"/>
      <x:c r="J108" s="27304" t="n"/>
      <x:c r="K108" s="27304" t="n"/>
      <x:c r="L108" s="27304" t="n"/>
      <x:c r="M108" s="27304" t="n"/>
      <x:c r="N108" s="27304" t="n"/>
      <x:c r="O108" s="27304" t="n"/>
      <x:c r="P108" s="27304" t="n"/>
      <x:c r="Q108" s="27304" t="n"/>
    </x:row>
    <x:row r="109" s="1091" customFormat="1" ht="15.75" customHeight="1">
      <x:c r="A109" s="27304" t="n"/>
      <x:c r="B109" s="27305"/>
      <x:c r="C109" s="27304"/>
      <x:c r="D109" s="27305"/>
      <x:c r="E109" s="27304"/>
      <x:c r="F109" s="27304"/>
      <x:c r="G109" s="27304"/>
      <x:c r="H109" s="27304" t="n"/>
      <x:c r="I109" s="27304" t="n"/>
      <x:c r="J109" s="27304" t="n"/>
      <x:c r="K109" s="27304" t="n"/>
      <x:c r="L109" s="27304" t="n"/>
      <x:c r="M109" s="27304" t="n"/>
      <x:c r="N109" s="27304" t="n"/>
      <x:c r="O109" s="27304" t="n"/>
      <x:c r="P109" s="27304" t="n"/>
      <x:c r="Q109" s="27304" t="n"/>
    </x:row>
    <x:row r="110" s="1091" customFormat="1" ht="15.75" customHeight="1">
      <x:c r="A110" s="27304" t="n"/>
      <x:c r="B110" s="27305"/>
      <x:c r="C110" s="27304"/>
      <x:c r="D110" s="27305"/>
      <x:c r="E110" s="27304"/>
      <x:c r="F110" s="27304"/>
      <x:c r="G110" s="27304"/>
      <x:c r="H110" s="27304" t="n"/>
      <x:c r="I110" s="27304" t="n"/>
      <x:c r="J110" s="27304" t="n"/>
      <x:c r="K110" s="27304" t="n"/>
      <x:c r="L110" s="27304" t="n"/>
      <x:c r="M110" s="27304" t="n"/>
      <x:c r="N110" s="27304" t="n"/>
      <x:c r="O110" s="27304" t="n"/>
      <x:c r="P110" s="27304" t="n"/>
      <x:c r="Q110" s="27304" t="n"/>
    </x:row>
    <x:row r="111" s="1091" customFormat="1" ht="15.75" customHeight="1">
      <x:c r="A111" s="27304" t="n"/>
      <x:c r="B111" s="27305"/>
      <x:c r="C111" s="27304"/>
      <x:c r="D111" s="27305"/>
      <x:c r="E111" s="27304"/>
      <x:c r="F111" s="27304"/>
      <x:c r="G111" s="27304"/>
      <x:c r="H111" s="27304" t="n"/>
      <x:c r="I111" s="27304" t="n"/>
      <x:c r="J111" s="27304" t="n"/>
      <x:c r="K111" s="27304" t="n"/>
      <x:c r="L111" s="27304" t="n"/>
      <x:c r="M111" s="27304" t="n"/>
      <x:c r="N111" s="27304" t="n"/>
      <x:c r="O111" s="27304" t="n"/>
      <x:c r="P111" s="27304" t="n"/>
      <x:c r="Q111" s="27304" t="n"/>
    </x:row>
    <x:row r="112" s="1091" customFormat="1" ht="15.75" customHeight="1">
      <x:c r="A112" s="27304" t="n"/>
      <x:c r="B112" s="27305"/>
      <x:c r="C112" s="27304"/>
      <x:c r="D112" s="27305"/>
      <x:c r="E112" s="27304"/>
      <x:c r="F112" s="27304"/>
      <x:c r="G112" s="27304"/>
      <x:c r="H112" s="27304" t="n"/>
      <x:c r="I112" s="27304" t="n"/>
      <x:c r="J112" s="27304" t="n"/>
      <x:c r="K112" s="27304" t="n"/>
      <x:c r="L112" s="27304" t="n"/>
      <x:c r="M112" s="27304" t="n"/>
      <x:c r="N112" s="27304" t="n"/>
      <x:c r="O112" s="27304" t="n"/>
      <x:c r="P112" s="27304" t="n"/>
      <x:c r="Q112" s="27304" t="n"/>
    </x:row>
    <x:row r="113" s="1091" customFormat="1" ht="15.75" customHeight="1">
      <x:c r="A113" s="27304" t="n"/>
      <x:c r="B113" s="27305"/>
      <x:c r="C113" s="27304"/>
      <x:c r="D113" s="27305"/>
      <x:c r="E113" s="27304"/>
      <x:c r="F113" s="27304"/>
      <x:c r="G113" s="27304"/>
      <x:c r="H113" s="27304" t="n"/>
      <x:c r="I113" s="27304" t="n"/>
      <x:c r="J113" s="27304" t="n"/>
      <x:c r="K113" s="27304" t="n"/>
      <x:c r="L113" s="27304" t="n"/>
      <x:c r="M113" s="27304" t="n"/>
      <x:c r="N113" s="27304" t="n"/>
      <x:c r="O113" s="27304" t="n"/>
      <x:c r="P113" s="27304" t="n"/>
      <x:c r="Q113" s="27304" t="n"/>
    </x:row>
    <x:row r="114" s="1091" customFormat="1" ht="15.75" customHeight="1">
      <x:c r="A114" s="27304" t="n"/>
      <x:c r="B114" s="27305"/>
      <x:c r="C114" s="27304"/>
      <x:c r="D114" s="27305"/>
      <x:c r="E114" s="27304"/>
      <x:c r="F114" s="27304"/>
      <x:c r="G114" s="27304"/>
      <x:c r="H114" s="27304" t="n"/>
      <x:c r="I114" s="27304" t="n"/>
      <x:c r="J114" s="27304" t="n"/>
      <x:c r="K114" s="27304" t="n"/>
      <x:c r="L114" s="27304" t="n"/>
      <x:c r="M114" s="27304" t="n"/>
      <x:c r="N114" s="27304" t="n"/>
      <x:c r="O114" s="27304" t="n"/>
      <x:c r="P114" s="27304" t="n"/>
      <x:c r="Q114" s="27304" t="n"/>
    </x:row>
    <x:row r="115" s="1091" customFormat="1" ht="15.75" customHeight="1">
      <x:c r="A115" s="27304" t="n"/>
      <x:c r="B115" s="27305"/>
      <x:c r="C115" s="27304"/>
      <x:c r="D115" s="27305"/>
      <x:c r="E115" s="27304"/>
      <x:c r="F115" s="27304"/>
      <x:c r="G115" s="27304"/>
      <x:c r="H115" s="27304" t="n"/>
      <x:c r="I115" s="27304" t="n"/>
      <x:c r="J115" s="27304" t="n"/>
      <x:c r="K115" s="27304" t="n"/>
      <x:c r="L115" s="27304" t="n"/>
      <x:c r="M115" s="27304" t="n"/>
      <x:c r="N115" s="27304" t="n"/>
      <x:c r="O115" s="27304" t="n"/>
      <x:c r="P115" s="27304" t="n"/>
      <x:c r="Q115" s="27304" t="n"/>
    </x:row>
    <x:row r="116" s="1091" customFormat="1" ht="15.75" customHeight="1">
      <x:c r="A116" s="27304" t="n"/>
      <x:c r="B116" s="27305"/>
      <x:c r="C116" s="27304"/>
      <x:c r="D116" s="27305"/>
      <x:c r="E116" s="27304"/>
      <x:c r="F116" s="27304"/>
      <x:c r="G116" s="27304"/>
      <x:c r="H116" s="27304" t="n"/>
      <x:c r="I116" s="27304" t="n"/>
      <x:c r="J116" s="27304" t="n"/>
      <x:c r="K116" s="27304" t="n"/>
      <x:c r="L116" s="27304" t="n"/>
      <x:c r="M116" s="27304" t="n"/>
      <x:c r="N116" s="27304" t="n"/>
      <x:c r="O116" s="27304" t="n"/>
      <x:c r="P116" s="27304" t="n"/>
      <x:c r="Q116" s="27304" t="n"/>
    </x:row>
    <x:row r="117" s="1091" customFormat="1" ht="15.75" customHeight="1">
      <x:c r="A117" s="27304" t="n"/>
      <x:c r="B117" s="27305"/>
      <x:c r="C117" s="27304"/>
      <x:c r="D117" s="27305"/>
      <x:c r="E117" s="27304"/>
      <x:c r="F117" s="27304"/>
      <x:c r="G117" s="27304"/>
      <x:c r="H117" s="27304" t="n"/>
      <x:c r="I117" s="27304" t="n"/>
      <x:c r="J117" s="27304" t="n"/>
      <x:c r="K117" s="27304" t="n"/>
      <x:c r="L117" s="27304" t="n"/>
      <x:c r="M117" s="27304" t="n"/>
      <x:c r="N117" s="27304" t="n"/>
      <x:c r="O117" s="27304" t="n"/>
      <x:c r="P117" s="27304" t="n"/>
      <x:c r="Q117" s="27304" t="n"/>
    </x:row>
    <x:row r="118" s="1091" customFormat="1" ht="15.75" customHeight="1">
      <x:c r="A118" s="27304" t="n"/>
      <x:c r="B118" s="27305"/>
      <x:c r="C118" s="27304"/>
      <x:c r="D118" s="27305"/>
      <x:c r="E118" s="27304"/>
      <x:c r="F118" s="27304"/>
      <x:c r="G118" s="27304"/>
      <x:c r="H118" s="27304" t="n"/>
      <x:c r="I118" s="27304" t="n"/>
      <x:c r="J118" s="27304" t="n"/>
      <x:c r="K118" s="27304" t="n"/>
      <x:c r="L118" s="27304" t="n"/>
      <x:c r="M118" s="27304" t="n"/>
      <x:c r="N118" s="27304" t="n"/>
      <x:c r="O118" s="27304" t="n"/>
      <x:c r="P118" s="27304" t="n"/>
      <x:c r="Q118" s="27304" t="n"/>
    </x:row>
    <x:row r="119" s="1091" customFormat="1" ht="15.75" customHeight="1">
      <x:c r="A119" s="27304" t="n"/>
      <x:c r="B119" s="27305"/>
      <x:c r="C119" s="27304"/>
      <x:c r="D119" s="27305"/>
      <x:c r="E119" s="27304"/>
      <x:c r="F119" s="27304"/>
      <x:c r="G119" s="27304"/>
      <x:c r="H119" s="27304" t="n"/>
      <x:c r="I119" s="27304" t="n"/>
      <x:c r="J119" s="27304" t="n"/>
      <x:c r="K119" s="27304" t="n"/>
      <x:c r="L119" s="27304" t="n"/>
      <x:c r="M119" s="27304" t="n"/>
      <x:c r="N119" s="27304" t="n"/>
      <x:c r="O119" s="27304" t="n"/>
      <x:c r="P119" s="27304" t="n"/>
      <x:c r="Q119" s="27304" t="n"/>
    </x:row>
    <x:row r="120" s="1091" customFormat="1" ht="15.75" customHeight="1">
      <x:c r="A120" s="27304" t="n"/>
      <x:c r="B120" s="27305"/>
      <x:c r="C120" s="27304"/>
      <x:c r="D120" s="27305"/>
      <x:c r="E120" s="27304"/>
      <x:c r="F120" s="27304"/>
      <x:c r="G120" s="27304"/>
      <x:c r="H120" s="27304" t="n"/>
      <x:c r="I120" s="27304" t="n"/>
      <x:c r="J120" s="27304" t="n"/>
      <x:c r="K120" s="27304" t="n"/>
      <x:c r="L120" s="27304" t="n"/>
      <x:c r="M120" s="27304" t="n"/>
      <x:c r="N120" s="27304" t="n"/>
      <x:c r="O120" s="27304" t="n"/>
      <x:c r="P120" s="27304" t="n"/>
      <x:c r="Q120" s="27304" t="n"/>
    </x:row>
    <x:row r="121" s="1091" customFormat="1" ht="15.75" customHeight="1">
      <x:c r="A121" s="27304" t="n"/>
      <x:c r="B121" s="27305"/>
      <x:c r="C121" s="27304"/>
      <x:c r="D121" s="27305"/>
      <x:c r="E121" s="27304"/>
      <x:c r="F121" s="27304"/>
      <x:c r="G121" s="27304"/>
      <x:c r="H121" s="27304" t="n"/>
      <x:c r="I121" s="27304" t="n"/>
      <x:c r="J121" s="27304" t="n"/>
      <x:c r="K121" s="27304" t="n"/>
      <x:c r="L121" s="27304" t="n"/>
      <x:c r="M121" s="27304" t="n"/>
      <x:c r="N121" s="27304" t="n"/>
      <x:c r="O121" s="27304" t="n"/>
      <x:c r="P121" s="27304" t="n"/>
      <x:c r="Q121" s="27304" t="n"/>
    </x:row>
    <x:row r="122" s="1091" customFormat="1" ht="15.75" customHeight="1">
      <x:c r="A122" s="27304" t="n"/>
      <x:c r="B122" s="27305"/>
      <x:c r="C122" s="27304"/>
      <x:c r="D122" s="27305"/>
      <x:c r="E122" s="27304"/>
      <x:c r="F122" s="27304"/>
      <x:c r="G122" s="27304"/>
      <x:c r="H122" s="27304" t="n"/>
      <x:c r="I122" s="27304" t="n"/>
      <x:c r="J122" s="27304" t="n"/>
      <x:c r="K122" s="27304" t="n"/>
      <x:c r="L122" s="27304" t="n"/>
      <x:c r="M122" s="27304" t="n"/>
      <x:c r="N122" s="27304" t="n"/>
      <x:c r="O122" s="27304" t="n"/>
      <x:c r="P122" s="27304" t="n"/>
      <x:c r="Q122" s="27304" t="n"/>
    </x:row>
    <x:row r="123" s="1091" customFormat="1" ht="15.75" customHeight="1">
      <x:c r="A123" s="27304" t="n"/>
      <x:c r="B123" s="27305"/>
      <x:c r="C123" s="27304"/>
      <x:c r="D123" s="27305"/>
      <x:c r="E123" s="27304"/>
      <x:c r="F123" s="27304"/>
      <x:c r="G123" s="27304"/>
      <x:c r="H123" s="27304" t="n"/>
      <x:c r="I123" s="27304" t="n"/>
      <x:c r="J123" s="27304" t="n"/>
      <x:c r="K123" s="27304" t="n"/>
      <x:c r="L123" s="27304" t="n"/>
      <x:c r="M123" s="27304" t="n"/>
      <x:c r="N123" s="27304" t="n"/>
      <x:c r="O123" s="27304" t="n"/>
      <x:c r="P123" s="27304" t="n"/>
      <x:c r="Q123" s="27304" t="n"/>
    </x:row>
    <x:row r="124" s="1091" customFormat="1" ht="15.75" customHeight="1">
      <x:c r="A124" s="27304" t="n"/>
      <x:c r="B124" s="27305"/>
      <x:c r="C124" s="27304"/>
      <x:c r="D124" s="27305"/>
      <x:c r="E124" s="27304"/>
      <x:c r="F124" s="27304"/>
      <x:c r="G124" s="27304"/>
      <x:c r="H124" s="27304" t="n"/>
      <x:c r="I124" s="27304" t="n"/>
      <x:c r="J124" s="27304" t="n"/>
      <x:c r="K124" s="27304" t="n"/>
      <x:c r="L124" s="27304" t="n"/>
      <x:c r="M124" s="27304" t="n"/>
      <x:c r="N124" s="27304" t="n"/>
      <x:c r="O124" s="27304" t="n"/>
      <x:c r="P124" s="27304" t="n"/>
      <x:c r="Q124" s="27304" t="n"/>
    </x:row>
    <x:row r="125" s="1091" customFormat="1" ht="15.75" customHeight="1">
      <x:c r="A125" s="27304" t="n"/>
      <x:c r="B125" s="27305"/>
      <x:c r="C125" s="27304"/>
      <x:c r="D125" s="27305"/>
      <x:c r="E125" s="27304"/>
      <x:c r="F125" s="27304"/>
      <x:c r="G125" s="27304"/>
      <x:c r="H125" s="27304" t="n"/>
      <x:c r="I125" s="27304" t="n"/>
      <x:c r="J125" s="27304" t="n"/>
      <x:c r="K125" s="27304" t="n"/>
      <x:c r="L125" s="27304" t="n"/>
      <x:c r="M125" s="27304" t="n"/>
      <x:c r="N125" s="27304" t="n"/>
      <x:c r="O125" s="27304" t="n"/>
      <x:c r="P125" s="27304" t="n"/>
      <x:c r="Q125" s="27304" t="n"/>
    </x:row>
    <x:row r="126" s="1091" customFormat="1" ht="15.75" customHeight="1">
      <x:c r="A126" s="27304" t="n"/>
      <x:c r="B126" s="27305"/>
      <x:c r="C126" s="27304"/>
      <x:c r="D126" s="27305"/>
      <x:c r="E126" s="27304"/>
      <x:c r="F126" s="27304"/>
      <x:c r="G126" s="27304"/>
      <x:c r="H126" s="27304" t="n"/>
      <x:c r="I126" s="27304" t="n"/>
      <x:c r="J126" s="27304" t="n"/>
      <x:c r="K126" s="27304" t="n"/>
      <x:c r="L126" s="27304" t="n"/>
      <x:c r="M126" s="27304" t="n"/>
      <x:c r="N126" s="27304" t="n"/>
      <x:c r="O126" s="27304" t="n"/>
      <x:c r="P126" s="27304" t="n"/>
      <x:c r="Q126" s="27304" t="n"/>
    </x:row>
    <x:row r="127" s="1091" customFormat="1" ht="15.75" customHeight="1">
      <x:c r="A127" s="27304" t="n"/>
      <x:c r="B127" s="27305"/>
      <x:c r="C127" s="27304"/>
      <x:c r="D127" s="27305"/>
      <x:c r="E127" s="27304"/>
      <x:c r="F127" s="27304"/>
      <x:c r="G127" s="27304"/>
      <x:c r="H127" s="27304" t="n"/>
      <x:c r="I127" s="27304" t="n"/>
      <x:c r="J127" s="27304" t="n"/>
      <x:c r="K127" s="27304" t="n"/>
      <x:c r="L127" s="27304" t="n"/>
      <x:c r="M127" s="27304" t="n"/>
      <x:c r="N127" s="27304" t="n"/>
      <x:c r="O127" s="27304" t="n"/>
      <x:c r="P127" s="27304" t="n"/>
      <x:c r="Q127" s="27304" t="n"/>
    </x:row>
    <x:row r="128" s="1091" customFormat="1" ht="15.75" customHeight="1">
      <x:c r="A128" s="27304" t="n"/>
      <x:c r="B128" s="27305"/>
      <x:c r="C128" s="27304"/>
      <x:c r="D128" s="27305"/>
      <x:c r="E128" s="27304"/>
      <x:c r="F128" s="27304"/>
      <x:c r="G128" s="27304"/>
      <x:c r="H128" s="27304" t="n"/>
      <x:c r="I128" s="27304" t="n"/>
      <x:c r="J128" s="27304" t="n"/>
      <x:c r="K128" s="27304" t="n"/>
      <x:c r="L128" s="27304" t="n"/>
      <x:c r="M128" s="27304" t="n"/>
      <x:c r="N128" s="27304" t="n"/>
      <x:c r="O128" s="27304" t="n"/>
      <x:c r="P128" s="27304" t="n"/>
      <x:c r="Q128" s="27304" t="n"/>
    </x:row>
    <x:row r="129" s="1091" customFormat="1" ht="15.75" customHeight="1">
      <x:c r="A129" s="27304" t="n"/>
      <x:c r="B129" s="27305"/>
      <x:c r="C129" s="27304"/>
      <x:c r="D129" s="27305"/>
      <x:c r="E129" s="27304"/>
      <x:c r="F129" s="27304"/>
      <x:c r="G129" s="27304"/>
      <x:c r="H129" s="27304" t="n"/>
      <x:c r="I129" s="27304" t="n"/>
      <x:c r="J129" s="27304" t="n"/>
      <x:c r="K129" s="27304" t="n"/>
      <x:c r="L129" s="27304" t="n"/>
      <x:c r="M129" s="27304" t="n"/>
      <x:c r="N129" s="27304" t="n"/>
      <x:c r="O129" s="27304" t="n"/>
      <x:c r="P129" s="27304" t="n"/>
      <x:c r="Q129" s="27304" t="n"/>
    </x:row>
    <x:row r="130" s="1091" customFormat="1" ht="15.75" customHeight="1">
      <x:c r="A130" s="27304" t="n"/>
      <x:c r="B130" s="27305"/>
      <x:c r="C130" s="27304"/>
      <x:c r="D130" s="27305"/>
      <x:c r="E130" s="27304"/>
      <x:c r="F130" s="27304"/>
      <x:c r="G130" s="27304"/>
      <x:c r="H130" s="27304" t="n"/>
      <x:c r="I130" s="27304" t="n"/>
      <x:c r="J130" s="27304" t="n"/>
      <x:c r="K130" s="27304" t="n"/>
      <x:c r="L130" s="27304" t="n"/>
      <x:c r="M130" s="27304" t="n"/>
      <x:c r="N130" s="27304" t="n"/>
      <x:c r="O130" s="27304" t="n"/>
      <x:c r="P130" s="27304" t="n"/>
      <x:c r="Q130" s="27304" t="n"/>
    </x:row>
    <x:row r="131" s="1091" customFormat="1" ht="15.75" customHeight="1">
      <x:c r="A131" s="27304" t="n"/>
      <x:c r="B131" s="27305"/>
      <x:c r="C131" s="27304"/>
      <x:c r="D131" s="27305"/>
      <x:c r="E131" s="27304"/>
      <x:c r="F131" s="27304"/>
      <x:c r="G131" s="27304"/>
      <x:c r="H131" s="27304" t="n"/>
      <x:c r="I131" s="27304" t="n"/>
      <x:c r="J131" s="27304" t="n"/>
      <x:c r="K131" s="27304" t="n"/>
      <x:c r="L131" s="27304" t="n"/>
      <x:c r="M131" s="27304" t="n"/>
      <x:c r="N131" s="27304" t="n"/>
      <x:c r="O131" s="27304" t="n"/>
      <x:c r="P131" s="27304" t="n"/>
      <x:c r="Q131" s="27304" t="n"/>
    </x:row>
    <x:row r="132" s="1091" customFormat="1" ht="15.75" customHeight="1">
      <x:c r="A132" s="27304" t="n"/>
      <x:c r="B132" s="27305"/>
      <x:c r="C132" s="27304"/>
      <x:c r="D132" s="27305"/>
      <x:c r="E132" s="27304"/>
      <x:c r="F132" s="27304"/>
      <x:c r="G132" s="27304"/>
      <x:c r="H132" s="27304" t="n"/>
      <x:c r="I132" s="27304" t="n"/>
      <x:c r="J132" s="27304" t="n"/>
      <x:c r="K132" s="27304" t="n"/>
      <x:c r="L132" s="27304" t="n"/>
      <x:c r="M132" s="27304" t="n"/>
      <x:c r="N132" s="27304" t="n"/>
      <x:c r="O132" s="27304" t="n"/>
      <x:c r="P132" s="27304" t="n"/>
      <x:c r="Q132" s="27304" t="n"/>
    </x:row>
    <x:row r="133" s="1091" customFormat="1" ht="15.75" customHeight="1">
      <x:c r="A133" s="27304" t="n"/>
      <x:c r="B133" s="27305"/>
      <x:c r="C133" s="27304"/>
      <x:c r="D133" s="27305"/>
      <x:c r="E133" s="27304"/>
      <x:c r="F133" s="27304"/>
      <x:c r="G133" s="27304"/>
      <x:c r="H133" s="27304" t="n"/>
      <x:c r="I133" s="27304" t="n"/>
      <x:c r="J133" s="27304" t="n"/>
      <x:c r="K133" s="27304" t="n"/>
      <x:c r="L133" s="27304" t="n"/>
      <x:c r="M133" s="27304" t="n"/>
      <x:c r="N133" s="27304" t="n"/>
      <x:c r="O133" s="27304" t="n"/>
      <x:c r="P133" s="27304" t="n"/>
      <x:c r="Q133" s="27304" t="n"/>
    </x:row>
    <x:row r="134" s="1091" customFormat="1" ht="15.75" customHeight="1">
      <x:c r="A134" s="27304" t="n"/>
      <x:c r="B134" s="27305"/>
      <x:c r="C134" s="27304"/>
      <x:c r="D134" s="27305"/>
      <x:c r="E134" s="27304"/>
      <x:c r="F134" s="27304"/>
      <x:c r="G134" s="27304"/>
      <x:c r="H134" s="27304" t="n"/>
      <x:c r="I134" s="27304" t="n"/>
      <x:c r="J134" s="27304" t="n"/>
      <x:c r="K134" s="27304" t="n"/>
      <x:c r="L134" s="27304" t="n"/>
      <x:c r="M134" s="27304" t="n"/>
      <x:c r="N134" s="27304" t="n"/>
      <x:c r="O134" s="27304" t="n"/>
      <x:c r="P134" s="27304" t="n"/>
      <x:c r="Q134" s="27304" t="n"/>
    </x:row>
    <x:row r="135" s="1091" customFormat="1" ht="15.75" customHeight="1">
      <x:c r="A135" s="27304" t="n"/>
      <x:c r="B135" s="27305"/>
      <x:c r="C135" s="27304"/>
      <x:c r="D135" s="27305"/>
      <x:c r="E135" s="27304"/>
      <x:c r="F135" s="27304"/>
      <x:c r="G135" s="27304"/>
      <x:c r="H135" s="27304" t="n"/>
      <x:c r="I135" s="27304" t="n"/>
      <x:c r="J135" s="27304" t="n"/>
      <x:c r="K135" s="27304" t="n"/>
      <x:c r="L135" s="27304" t="n"/>
      <x:c r="M135" s="27304" t="n"/>
      <x:c r="N135" s="27304" t="n"/>
      <x:c r="O135" s="27304" t="n"/>
      <x:c r="P135" s="27304" t="n"/>
      <x:c r="Q135" s="27304" t="n"/>
    </x:row>
    <x:row r="136" s="1091" customFormat="1" ht="15.75" customHeight="1">
      <x:c r="A136" s="27304" t="n"/>
      <x:c r="B136" s="27305"/>
      <x:c r="C136" s="27304"/>
      <x:c r="D136" s="27305"/>
      <x:c r="E136" s="27304"/>
      <x:c r="F136" s="27304"/>
      <x:c r="G136" s="27304"/>
      <x:c r="H136" s="27304" t="n"/>
      <x:c r="I136" s="27304" t="n"/>
      <x:c r="J136" s="27304" t="n"/>
      <x:c r="K136" s="27304" t="n"/>
      <x:c r="L136" s="27304" t="n"/>
      <x:c r="M136" s="27304" t="n"/>
      <x:c r="N136" s="27304" t="n"/>
      <x:c r="O136" s="27304" t="n"/>
      <x:c r="P136" s="27304" t="n"/>
      <x:c r="Q136" s="27304" t="n"/>
    </x:row>
    <x:row r="137" s="1091" customFormat="1" ht="15.75" customHeight="1">
      <x:c r="A137" s="27304" t="n"/>
      <x:c r="B137" s="27305"/>
      <x:c r="C137" s="27304"/>
      <x:c r="D137" s="27305"/>
      <x:c r="E137" s="27304"/>
      <x:c r="F137" s="27304"/>
      <x:c r="G137" s="27304"/>
      <x:c r="H137" s="27304" t="n"/>
      <x:c r="I137" s="27304" t="n"/>
      <x:c r="J137" s="27304" t="n"/>
      <x:c r="K137" s="27304" t="n"/>
      <x:c r="L137" s="27304" t="n"/>
      <x:c r="M137" s="27304" t="n"/>
      <x:c r="N137" s="27304" t="n"/>
      <x:c r="O137" s="27304" t="n"/>
      <x:c r="P137" s="27304" t="n"/>
      <x:c r="Q137" s="27304" t="n"/>
    </x:row>
    <x:row r="138" s="1091" customFormat="1" ht="15.75" customHeight="1">
      <x:c r="A138" s="27304" t="n"/>
      <x:c r="B138" s="27305"/>
      <x:c r="C138" s="27304"/>
      <x:c r="D138" s="27305"/>
      <x:c r="E138" s="27304"/>
      <x:c r="F138" s="27304"/>
      <x:c r="G138" s="27304"/>
      <x:c r="H138" s="27304" t="n"/>
      <x:c r="I138" s="27304" t="n"/>
      <x:c r="J138" s="27304" t="n"/>
      <x:c r="K138" s="27304" t="n"/>
      <x:c r="L138" s="27304" t="n"/>
      <x:c r="M138" s="27304" t="n"/>
      <x:c r="N138" s="27304" t="n"/>
      <x:c r="O138" s="27304" t="n"/>
      <x:c r="P138" s="27304" t="n"/>
      <x:c r="Q138" s="27304" t="n"/>
    </x:row>
    <x:row r="139" s="1091" customFormat="1" ht="15.75" customHeight="1">
      <x:c r="A139" s="27304" t="n"/>
      <x:c r="B139" s="27305"/>
      <x:c r="C139" s="27304"/>
      <x:c r="D139" s="27305"/>
      <x:c r="E139" s="27304"/>
      <x:c r="F139" s="27304"/>
      <x:c r="G139" s="27304"/>
      <x:c r="H139" s="27304" t="n"/>
      <x:c r="I139" s="27304" t="n"/>
      <x:c r="J139" s="27304" t="n"/>
      <x:c r="K139" s="27304" t="n"/>
      <x:c r="L139" s="27304" t="n"/>
      <x:c r="M139" s="27304" t="n"/>
      <x:c r="N139" s="27304" t="n"/>
      <x:c r="O139" s="27304" t="n"/>
      <x:c r="P139" s="27304" t="n"/>
      <x:c r="Q139" s="27304" t="n"/>
    </x:row>
    <x:row r="140" s="1091" customFormat="1" ht="15.75" customHeight="1">
      <x:c r="A140" s="27304" t="n"/>
      <x:c r="B140" s="27305"/>
      <x:c r="C140" s="27304"/>
      <x:c r="D140" s="27305"/>
      <x:c r="E140" s="27304"/>
      <x:c r="F140" s="27304"/>
      <x:c r="G140" s="27304"/>
      <x:c r="H140" s="27304" t="n"/>
      <x:c r="I140" s="27304" t="n"/>
      <x:c r="J140" s="27304" t="n"/>
      <x:c r="K140" s="27304" t="n"/>
      <x:c r="L140" s="27304" t="n"/>
      <x:c r="M140" s="27304" t="n"/>
      <x:c r="N140" s="27304" t="n"/>
      <x:c r="O140" s="27304" t="n"/>
      <x:c r="P140" s="27304" t="n"/>
      <x:c r="Q140" s="27304" t="n"/>
    </x:row>
    <x:row r="141" s="496" customFormat="1" ht="15.75" customHeight="1">
      <x:c r="A141" s="27304" t="n"/>
      <x:c r="B141" s="27305" t="n"/>
      <x:c r="C141" s="27304" t="n"/>
      <x:c r="D141" s="27305" t="n"/>
      <x:c r="E141" s="27304" t="n"/>
      <x:c r="F141" s="27304" t="n"/>
      <x:c r="G141" s="27304" t="n"/>
      <x:c r="H141" s="27304" t="n"/>
      <x:c r="I141" s="27304" t="n"/>
      <x:c r="J141" s="27304" t="n"/>
      <x:c r="K141" s="27304" t="n"/>
      <x:c r="L141" s="27304" t="n"/>
      <x:c r="M141" s="27304" t="n"/>
      <x:c r="N141" s="27304" t="n"/>
      <x:c r="O141" s="27304" t="n"/>
      <x:c r="P141" s="27304" t="n"/>
      <x:c r="Q141" s="27304" t="n"/>
    </x:row>
    <x:row r="142" s="496" customFormat="1" ht="15.75" customHeight="1">
      <x:c r="A142" s="27304" t="n"/>
      <x:c r="B142" s="27305" t="n"/>
      <x:c r="C142" s="27304" t="n"/>
      <x:c r="D142" s="27305" t="n"/>
      <x:c r="E142" s="27304" t="n"/>
      <x:c r="F142" s="27304" t="n"/>
      <x:c r="G142" s="27304" t="n"/>
      <x:c r="H142" s="27304" t="n"/>
      <x:c r="I142" s="27304" t="n"/>
      <x:c r="J142" s="27304" t="n"/>
      <x:c r="K142" s="27304" t="n"/>
      <x:c r="L142" s="27304" t="n"/>
      <x:c r="M142" s="27304" t="n"/>
      <x:c r="N142" s="27304" t="n"/>
      <x:c r="O142" s="27304" t="n"/>
      <x:c r="P142" s="27304" t="n"/>
      <x:c r="Q142" s="27304" t="n"/>
    </x:row>
    <x:row r="143" s="496" customFormat="1" ht="15.75" customHeight="1">
      <x:c r="A143" s="27304" t="n"/>
      <x:c r="B143" s="27305" t="n"/>
      <x:c r="C143" s="27304" t="n"/>
      <x:c r="D143" s="27305" t="n"/>
      <x:c r="E143" s="27304" t="n"/>
      <x:c r="F143" s="27304" t="n"/>
      <x:c r="G143" s="27304" t="n"/>
      <x:c r="H143" s="27304" t="n"/>
      <x:c r="I143" s="27304" t="n"/>
      <x:c r="J143" s="27304" t="n"/>
      <x:c r="K143" s="27304" t="n"/>
      <x:c r="L143" s="27304" t="n"/>
      <x:c r="M143" s="27304" t="n"/>
      <x:c r="N143" s="27304" t="n"/>
      <x:c r="O143" s="27304" t="n"/>
      <x:c r="P143" s="27304" t="n"/>
      <x:c r="Q143" s="27304" t="n"/>
    </x:row>
    <x:row r="144" s="496" customFormat="1" ht="15.75" customHeight="1">
      <x:c r="A144" s="27304" t="n"/>
      <x:c r="B144" s="27305" t="n"/>
      <x:c r="C144" s="27304" t="n"/>
      <x:c r="D144" s="27305" t="n"/>
      <x:c r="E144" s="27304" t="n"/>
      <x:c r="F144" s="27304" t="n"/>
      <x:c r="G144" s="27304" t="n"/>
      <x:c r="H144" s="27304" t="n"/>
      <x:c r="I144" s="27304" t="n"/>
      <x:c r="J144" s="27304" t="n"/>
      <x:c r="K144" s="27304" t="n"/>
      <x:c r="L144" s="27304" t="n"/>
      <x:c r="M144" s="27304" t="n"/>
      <x:c r="N144" s="27304" t="n"/>
      <x:c r="O144" s="27304" t="n"/>
      <x:c r="P144" s="27304" t="n"/>
      <x:c r="Q144" s="27304" t="n"/>
    </x:row>
    <x:row r="145" s="496" customFormat="1" ht="15.75" customHeight="1">
      <x:c r="A145" s="27304" t="n"/>
      <x:c r="B145" s="27305" t="n"/>
      <x:c r="C145" s="27304" t="n"/>
      <x:c r="D145" s="27305" t="n"/>
      <x:c r="E145" s="27304" t="n"/>
      <x:c r="F145" s="27304" t="n"/>
      <x:c r="G145" s="27304" t="n"/>
      <x:c r="H145" s="27304" t="n"/>
      <x:c r="I145" s="27304" t="n"/>
      <x:c r="J145" s="27304" t="n"/>
      <x:c r="K145" s="27304" t="n"/>
      <x:c r="L145" s="27304" t="n"/>
      <x:c r="M145" s="27304" t="n"/>
      <x:c r="N145" s="27304" t="n"/>
      <x:c r="O145" s="27304" t="n"/>
      <x:c r="P145" s="27304" t="n"/>
      <x:c r="Q145" s="27304" t="n"/>
    </x:row>
    <x:row r="146" s="496" customFormat="1" ht="15.75" customHeight="1">
      <x:c r="A146" s="27304" t="n"/>
      <x:c r="B146" s="27305" t="n"/>
      <x:c r="C146" s="27304" t="n"/>
      <x:c r="D146" s="27305" t="n"/>
      <x:c r="E146" s="27304" t="n"/>
      <x:c r="F146" s="27304" t="n"/>
      <x:c r="G146" s="27304" t="n"/>
      <x:c r="H146" s="27304" t="n"/>
      <x:c r="I146" s="27304" t="n"/>
      <x:c r="J146" s="27304" t="n"/>
      <x:c r="K146" s="27304" t="n"/>
      <x:c r="L146" s="27304" t="n"/>
      <x:c r="M146" s="27304" t="n"/>
      <x:c r="N146" s="27304" t="n"/>
      <x:c r="O146" s="27304" t="n"/>
      <x:c r="P146" s="27304" t="n"/>
      <x:c r="Q146" s="27304" t="n"/>
    </x:row>
    <x:row r="147" s="496" customFormat="1" ht="15.75" customHeight="1">
      <x:c r="A147" s="27304" t="n"/>
      <x:c r="B147" s="27305" t="n"/>
      <x:c r="C147" s="27304" t="n"/>
      <x:c r="D147" s="27305" t="n"/>
      <x:c r="E147" s="27304" t="n"/>
      <x:c r="F147" s="27304" t="n"/>
      <x:c r="G147" s="27304" t="n"/>
      <x:c r="H147" s="27304" t="n"/>
      <x:c r="I147" s="27304" t="n"/>
      <x:c r="J147" s="27304" t="n"/>
      <x:c r="K147" s="27304" t="n"/>
      <x:c r="L147" s="27304" t="n"/>
      <x:c r="M147" s="27304" t="n"/>
      <x:c r="N147" s="27304" t="n"/>
      <x:c r="O147" s="27304" t="n"/>
      <x:c r="P147" s="27304" t="n"/>
      <x:c r="Q147" s="27304" t="n"/>
    </x:row>
    <x:row r="148" s="496" customFormat="1" ht="15.75" customHeight="1">
      <x:c r="A148" s="27304" t="n"/>
      <x:c r="B148" s="27305" t="n"/>
      <x:c r="C148" s="27304" t="n"/>
      <x:c r="D148" s="27305" t="n"/>
      <x:c r="E148" s="27304" t="n"/>
      <x:c r="F148" s="27304" t="n"/>
      <x:c r="G148" s="27304" t="n"/>
      <x:c r="H148" s="27304" t="n"/>
      <x:c r="I148" s="27304" t="n"/>
      <x:c r="J148" s="27304" t="n"/>
      <x:c r="K148" s="27304" t="n"/>
      <x:c r="L148" s="27304" t="n"/>
      <x:c r="M148" s="27304" t="n"/>
      <x:c r="N148" s="27304" t="n"/>
      <x:c r="O148" s="27304" t="n"/>
      <x:c r="P148" s="27304" t="n"/>
      <x:c r="Q148" s="27304" t="n"/>
    </x:row>
    <x:row r="149" s="496" customFormat="1" ht="15.75" customHeight="1">
      <x:c r="A149" s="27304" t="n"/>
      <x:c r="B149" s="27305" t="n"/>
      <x:c r="C149" s="27304" t="n"/>
      <x:c r="D149" s="27305" t="n"/>
      <x:c r="E149" s="27304" t="n"/>
      <x:c r="F149" s="27304" t="n"/>
      <x:c r="G149" s="27304" t="n"/>
      <x:c r="H149" s="27304" t="n"/>
      <x:c r="I149" s="27304" t="n"/>
      <x:c r="J149" s="27304" t="n"/>
      <x:c r="K149" s="27304" t="n"/>
      <x:c r="L149" s="27304" t="n"/>
      <x:c r="M149" s="27304" t="n"/>
      <x:c r="N149" s="27304" t="n"/>
      <x:c r="O149" s="27304" t="n"/>
      <x:c r="P149" s="27304" t="n"/>
      <x:c r="Q149" s="27304" t="n"/>
    </x:row>
    <x:row r="150" s="496" customFormat="1" ht="15.75" customHeight="1">
      <x:c r="A150" s="27304" t="n"/>
      <x:c r="B150" s="27305" t="n"/>
      <x:c r="C150" s="27304" t="n"/>
      <x:c r="D150" s="27305" t="n"/>
      <x:c r="E150" s="27304" t="n"/>
      <x:c r="F150" s="27304" t="n"/>
      <x:c r="G150" s="27304" t="n"/>
      <x:c r="H150" s="27304" t="n"/>
      <x:c r="I150" s="27304" t="n"/>
      <x:c r="J150" s="27304" t="n"/>
      <x:c r="K150" s="27304" t="n"/>
      <x:c r="L150" s="27304" t="n"/>
      <x:c r="M150" s="27304" t="n"/>
      <x:c r="N150" s="27304" t="n"/>
      <x:c r="O150" s="27304" t="n"/>
      <x:c r="P150" s="27304" t="n"/>
      <x:c r="Q150" s="27304" t="n"/>
    </x:row>
    <x:row r="151" s="496" customFormat="1" ht="15.75" customHeight="1">
      <x:c r="A151" s="27304" t="n"/>
      <x:c r="B151" s="27305" t="n"/>
      <x:c r="C151" s="27304" t="n"/>
      <x:c r="D151" s="27305" t="n"/>
      <x:c r="E151" s="27304" t="n"/>
      <x:c r="F151" s="27304" t="n"/>
      <x:c r="G151" s="27304" t="n"/>
      <x:c r="H151" s="27304" t="n"/>
      <x:c r="I151" s="27304" t="n"/>
      <x:c r="J151" s="27304" t="n"/>
      <x:c r="K151" s="27304" t="n"/>
      <x:c r="L151" s="27304" t="n"/>
      <x:c r="M151" s="27304" t="n"/>
      <x:c r="N151" s="27304" t="n"/>
      <x:c r="O151" s="27304" t="n"/>
      <x:c r="P151" s="27304" t="n"/>
      <x:c r="Q151" s="27304" t="n"/>
    </x:row>
    <x:row r="152" s="496" customFormat="1" ht="15.75" customHeight="1">
      <x:c r="A152" s="27304" t="n"/>
      <x:c r="B152" s="27305" t="n"/>
      <x:c r="C152" s="27304" t="n"/>
      <x:c r="D152" s="27305" t="n"/>
      <x:c r="E152" s="27304" t="n"/>
      <x:c r="F152" s="27304" t="n"/>
      <x:c r="G152" s="27304" t="n"/>
      <x:c r="H152" s="27304" t="n"/>
      <x:c r="I152" s="27304" t="n"/>
      <x:c r="J152" s="27304" t="n"/>
      <x:c r="K152" s="27304" t="n"/>
      <x:c r="L152" s="27304" t="n"/>
      <x:c r="M152" s="27304" t="n"/>
      <x:c r="N152" s="27304" t="n"/>
      <x:c r="O152" s="27304" t="n"/>
      <x:c r="P152" s="27304" t="n"/>
      <x:c r="Q152" s="27304" t="n"/>
    </x:row>
    <x:row r="153" s="496" customFormat="1" ht="15.75" customHeight="1">
      <x:c r="A153" s="27304" t="n"/>
      <x:c r="B153" s="27305" t="n"/>
      <x:c r="C153" s="27304" t="n"/>
      <x:c r="D153" s="27305" t="n"/>
      <x:c r="E153" s="27304" t="n"/>
      <x:c r="F153" s="27304" t="n"/>
      <x:c r="G153" s="27304" t="n"/>
      <x:c r="H153" s="27304" t="n"/>
      <x:c r="I153" s="27304" t="n"/>
      <x:c r="J153" s="27304" t="n"/>
      <x:c r="K153" s="27304" t="n"/>
      <x:c r="L153" s="27304" t="n"/>
      <x:c r="M153" s="27304" t="n"/>
      <x:c r="N153" s="27304" t="n"/>
      <x:c r="O153" s="27304" t="n"/>
      <x:c r="P153" s="27304" t="n"/>
      <x:c r="Q153" s="27304" t="n"/>
    </x:row>
    <x:row r="154" s="496" customFormat="1" ht="15.75" customHeight="1">
      <x:c r="A154" s="27304" t="n"/>
      <x:c r="B154" s="27305" t="n"/>
      <x:c r="C154" s="27304" t="n"/>
      <x:c r="D154" s="27305" t="n"/>
      <x:c r="E154" s="27304" t="n"/>
      <x:c r="F154" s="27304" t="n"/>
      <x:c r="G154" s="27304" t="n"/>
      <x:c r="H154" s="27304" t="n"/>
      <x:c r="I154" s="27304" t="n"/>
      <x:c r="J154" s="27304" t="n"/>
      <x:c r="K154" s="27304" t="n"/>
      <x:c r="L154" s="27304" t="n"/>
      <x:c r="M154" s="27304" t="n"/>
      <x:c r="N154" s="27304" t="n"/>
      <x:c r="O154" s="27304" t="n"/>
      <x:c r="P154" s="27304" t="n"/>
      <x:c r="Q154" s="27304" t="n"/>
    </x:row>
    <x:row r="155" s="496" customFormat="1" ht="15.75" customHeight="1">
      <x:c r="A155" s="27304" t="n"/>
      <x:c r="B155" s="27305" t="n"/>
      <x:c r="C155" s="27304" t="n"/>
      <x:c r="D155" s="27305" t="n"/>
      <x:c r="E155" s="27304" t="n"/>
      <x:c r="F155" s="27304" t="n"/>
      <x:c r="G155" s="27304" t="n"/>
      <x:c r="H155" s="27304" t="n"/>
      <x:c r="I155" s="27304" t="n"/>
      <x:c r="J155" s="27304" t="n"/>
      <x:c r="K155" s="27304" t="n"/>
      <x:c r="L155" s="27304" t="n"/>
      <x:c r="M155" s="27304" t="n"/>
      <x:c r="N155" s="27304" t="n"/>
      <x:c r="O155" s="27304" t="n"/>
      <x:c r="P155" s="27304" t="n"/>
      <x:c r="Q155" s="27304" t="n"/>
    </x:row>
    <x:row r="156" s="496" customFormat="1" ht="15.75" customHeight="1">
      <x:c r="A156" s="27304" t="n"/>
      <x:c r="B156" s="27305" t="n"/>
      <x:c r="C156" s="27304" t="n"/>
      <x:c r="D156" s="27305" t="n"/>
      <x:c r="E156" s="27304" t="n"/>
      <x:c r="F156" s="27304" t="n"/>
      <x:c r="G156" s="27304" t="n"/>
      <x:c r="H156" s="27304" t="n"/>
      <x:c r="I156" s="27304" t="n"/>
      <x:c r="J156" s="27304" t="n"/>
      <x:c r="K156" s="27304" t="n"/>
      <x:c r="L156" s="27304" t="n"/>
      <x:c r="M156" s="27304" t="n"/>
      <x:c r="N156" s="27304" t="n"/>
      <x:c r="O156" s="27304" t="n"/>
      <x:c r="P156" s="27304" t="n"/>
      <x:c r="Q156" s="27304" t="n"/>
    </x:row>
    <x:row r="157" s="496" customFormat="1" ht="15.75" customHeight="1">
      <x:c r="A157" s="27304" t="n"/>
      <x:c r="B157" s="27305" t="n"/>
      <x:c r="C157" s="27304" t="n"/>
      <x:c r="D157" s="27305" t="n"/>
      <x:c r="E157" s="27304" t="n"/>
      <x:c r="F157" s="27304" t="n"/>
      <x:c r="G157" s="27304" t="n"/>
      <x:c r="H157" s="27304" t="n"/>
      <x:c r="I157" s="27304" t="n"/>
      <x:c r="J157" s="27304" t="n"/>
      <x:c r="K157" s="27304" t="n"/>
      <x:c r="L157" s="27304" t="n"/>
      <x:c r="M157" s="27304" t="n"/>
      <x:c r="N157" s="27304" t="n"/>
      <x:c r="O157" s="27304" t="n"/>
      <x:c r="P157" s="27304" t="n"/>
      <x:c r="Q157" s="27304" t="n"/>
    </x:row>
    <x:row r="158" s="496" customFormat="1" ht="15.75" customHeight="1">
      <x:c r="A158" s="27304" t="n"/>
      <x:c r="B158" s="27305" t="n"/>
      <x:c r="C158" s="27304" t="n"/>
      <x:c r="D158" s="27305" t="n"/>
      <x:c r="E158" s="27304" t="n"/>
      <x:c r="F158" s="27304" t="n"/>
      <x:c r="G158" s="27304" t="n"/>
      <x:c r="H158" s="27304" t="n"/>
      <x:c r="I158" s="27304" t="n"/>
      <x:c r="J158" s="27304" t="n"/>
      <x:c r="K158" s="27304" t="n"/>
      <x:c r="L158" s="27304" t="n"/>
      <x:c r="M158" s="27304" t="n"/>
      <x:c r="N158" s="27304" t="n"/>
      <x:c r="O158" s="27304" t="n"/>
      <x:c r="P158" s="27304" t="n"/>
      <x:c r="Q158" s="27304" t="n"/>
    </x:row>
    <x:row r="159" s="496" customFormat="1" ht="15.75" customHeight="1">
      <x:c r="A159" s="27304" t="n"/>
      <x:c r="B159" s="27305" t="n"/>
      <x:c r="C159" s="27304" t="n"/>
      <x:c r="D159" s="27305" t="n"/>
      <x:c r="E159" s="27304" t="n"/>
      <x:c r="F159" s="27304" t="n"/>
      <x:c r="G159" s="27304" t="n"/>
      <x:c r="H159" s="27304" t="n"/>
      <x:c r="I159" s="27304" t="n"/>
      <x:c r="J159" s="27304" t="n"/>
      <x:c r="K159" s="27304" t="n"/>
      <x:c r="L159" s="27304" t="n"/>
      <x:c r="M159" s="27304" t="n"/>
      <x:c r="N159" s="27304" t="n"/>
      <x:c r="O159" s="27304" t="n"/>
      <x:c r="P159" s="27304" t="n"/>
      <x:c r="Q159" s="27304" t="n"/>
    </x:row>
    <x:row r="160" s="496" customFormat="1" ht="15.75" customHeight="1">
      <x:c r="A160" s="27304" t="n"/>
      <x:c r="B160" s="27305" t="n"/>
      <x:c r="C160" s="27304" t="n"/>
      <x:c r="D160" s="27305" t="n"/>
      <x:c r="E160" s="27304" t="n"/>
      <x:c r="F160" s="27304" t="n"/>
      <x:c r="G160" s="27304" t="n"/>
      <x:c r="H160" s="27304" t="n"/>
      <x:c r="I160" s="27304" t="n"/>
      <x:c r="J160" s="27304" t="n"/>
      <x:c r="K160" s="27304" t="n"/>
      <x:c r="L160" s="27304" t="n"/>
      <x:c r="M160" s="27304" t="n"/>
      <x:c r="N160" s="27304" t="n"/>
      <x:c r="O160" s="27304" t="n"/>
      <x:c r="P160" s="27304" t="n"/>
      <x:c r="Q160" s="27304" t="n"/>
    </x:row>
    <x:row r="161" s="496" customFormat="1" ht="15.75" customHeight="1">
      <x:c r="A161" s="27304" t="n"/>
      <x:c r="B161" s="27305" t="n"/>
      <x:c r="C161" s="27304" t="n"/>
      <x:c r="D161" s="27305" t="n"/>
      <x:c r="E161" s="27304" t="n"/>
      <x:c r="F161" s="27304" t="n"/>
      <x:c r="G161" s="27304" t="n"/>
      <x:c r="H161" s="27304" t="n"/>
      <x:c r="I161" s="27304" t="n"/>
      <x:c r="J161" s="27304" t="n"/>
      <x:c r="K161" s="27304" t="n"/>
      <x:c r="L161" s="27304" t="n"/>
      <x:c r="M161" s="27304" t="n"/>
      <x:c r="N161" s="27304" t="n"/>
      <x:c r="O161" s="27304" t="n"/>
      <x:c r="P161" s="27304" t="n"/>
      <x:c r="Q161" s="27304" t="n"/>
    </x:row>
    <x:row r="162" s="496" customFormat="1" ht="15.75" customHeight="1">
      <x:c r="A162" s="27304" t="n"/>
      <x:c r="B162" s="27305" t="n"/>
      <x:c r="C162" s="27304" t="n"/>
      <x:c r="D162" s="27305" t="n"/>
      <x:c r="E162" s="27304" t="n"/>
      <x:c r="F162" s="27304" t="n"/>
      <x:c r="G162" s="27304" t="n"/>
      <x:c r="H162" s="27304" t="n"/>
      <x:c r="I162" s="27304" t="n"/>
      <x:c r="J162" s="27304" t="n"/>
      <x:c r="K162" s="27304" t="n"/>
      <x:c r="L162" s="27304" t="n"/>
      <x:c r="M162" s="27304" t="n"/>
      <x:c r="N162" s="27304" t="n"/>
      <x:c r="O162" s="27304" t="n"/>
      <x:c r="P162" s="27304" t="n"/>
      <x:c r="Q162" s="27304" t="n"/>
    </x:row>
    <x:row r="163" s="496" customFormat="1" ht="15.75" customHeight="1">
      <x:c r="A163" s="27304" t="n"/>
      <x:c r="B163" s="27305" t="n"/>
      <x:c r="C163" s="27304" t="n"/>
      <x:c r="D163" s="27305" t="n"/>
      <x:c r="E163" s="27304" t="n"/>
      <x:c r="F163" s="27304" t="n"/>
      <x:c r="G163" s="27304" t="n"/>
      <x:c r="H163" s="27304" t="n"/>
      <x:c r="I163" s="27304" t="n"/>
      <x:c r="J163" s="27304" t="n"/>
      <x:c r="K163" s="27304" t="n"/>
      <x:c r="L163" s="27304" t="n"/>
      <x:c r="M163" s="27304" t="n"/>
      <x:c r="N163" s="27304" t="n"/>
      <x:c r="O163" s="27304" t="n"/>
      <x:c r="P163" s="27304" t="n"/>
      <x:c r="Q163" s="27304" t="n"/>
    </x:row>
    <x:row r="164" s="496" customFormat="1" ht="15.75" customHeight="1">
      <x:c r="A164" s="27304" t="n"/>
      <x:c r="B164" s="27305" t="n"/>
      <x:c r="C164" s="27304" t="n"/>
      <x:c r="D164" s="27305" t="n"/>
      <x:c r="E164" s="27304" t="n"/>
      <x:c r="F164" s="27304" t="n"/>
      <x:c r="G164" s="27304" t="n"/>
      <x:c r="H164" s="27304" t="n"/>
      <x:c r="I164" s="27304" t="n"/>
      <x:c r="J164" s="27304" t="n"/>
      <x:c r="K164" s="27304" t="n"/>
      <x:c r="L164" s="27304" t="n"/>
      <x:c r="M164" s="27304" t="n"/>
      <x:c r="N164" s="27304" t="n"/>
      <x:c r="O164" s="27304" t="n"/>
      <x:c r="P164" s="27304" t="n"/>
      <x:c r="Q164" s="27304" t="n"/>
    </x:row>
    <x:row r="165" s="496" customFormat="1" ht="15.75" customHeight="1">
      <x:c r="A165" s="27304" t="n"/>
      <x:c r="B165" s="27305" t="n"/>
      <x:c r="C165" s="27304" t="n"/>
      <x:c r="D165" s="27305" t="n"/>
      <x:c r="E165" s="27304" t="n"/>
      <x:c r="F165" s="27304" t="n"/>
      <x:c r="G165" s="27304" t="n"/>
      <x:c r="H165" s="27304" t="n"/>
      <x:c r="I165" s="27304" t="n"/>
      <x:c r="J165" s="27304" t="n"/>
      <x:c r="K165" s="27304" t="n"/>
      <x:c r="L165" s="27304" t="n"/>
      <x:c r="M165" s="27304" t="n"/>
      <x:c r="N165" s="27304" t="n"/>
      <x:c r="O165" s="27304" t="n"/>
      <x:c r="P165" s="27304" t="n"/>
      <x:c r="Q165" s="27304" t="n"/>
    </x:row>
    <x:row r="166" s="496" customFormat="1" ht="15.75" customHeight="1">
      <x:c r="A166" s="27304" t="n"/>
      <x:c r="B166" s="27305" t="n"/>
      <x:c r="C166" s="27304" t="n"/>
      <x:c r="D166" s="27305" t="n"/>
      <x:c r="E166" s="27304" t="n"/>
      <x:c r="F166" s="27304" t="n"/>
      <x:c r="G166" s="27304" t="n"/>
      <x:c r="H166" s="27304" t="n"/>
      <x:c r="I166" s="27304" t="n"/>
      <x:c r="J166" s="27304" t="n"/>
      <x:c r="K166" s="27304" t="n"/>
      <x:c r="L166" s="27304" t="n"/>
      <x:c r="M166" s="27304" t="n"/>
      <x:c r="N166" s="27304" t="n"/>
      <x:c r="O166" s="27304" t="n"/>
      <x:c r="P166" s="27304" t="n"/>
      <x:c r="Q166" s="27304" t="n"/>
    </x:row>
    <x:row r="167" s="496" customFormat="1" ht="15.75" customHeight="1">
      <x:c r="A167" s="27304" t="n"/>
      <x:c r="B167" s="27305" t="n"/>
      <x:c r="C167" s="27304" t="n"/>
      <x:c r="D167" s="27305" t="n"/>
      <x:c r="E167" s="27304" t="n"/>
      <x:c r="F167" s="27304" t="n"/>
      <x:c r="G167" s="27304" t="n"/>
      <x:c r="H167" s="27304" t="n"/>
      <x:c r="I167" s="27304" t="n"/>
      <x:c r="J167" s="27304" t="n"/>
      <x:c r="K167" s="27304" t="n"/>
      <x:c r="L167" s="27304" t="n"/>
      <x:c r="M167" s="27304" t="n"/>
      <x:c r="N167" s="27304" t="n"/>
      <x:c r="O167" s="27304" t="n"/>
      <x:c r="P167" s="27304" t="n"/>
      <x:c r="Q167" s="27304" t="n"/>
    </x:row>
    <x:row r="168" s="496" customFormat="1" ht="15.75" customHeight="1">
      <x:c r="A168" s="27304" t="n"/>
      <x:c r="B168" s="27305" t="n"/>
      <x:c r="C168" s="27304" t="n"/>
      <x:c r="D168" s="27305" t="n"/>
      <x:c r="E168" s="27304" t="n"/>
      <x:c r="F168" s="27304" t="n"/>
      <x:c r="G168" s="27304" t="n"/>
      <x:c r="H168" s="27304" t="n"/>
      <x:c r="I168" s="27304" t="n"/>
      <x:c r="J168" s="27304" t="n"/>
      <x:c r="K168" s="27304" t="n"/>
      <x:c r="L168" s="27304" t="n"/>
      <x:c r="M168" s="27304" t="n"/>
      <x:c r="N168" s="27304" t="n"/>
      <x:c r="O168" s="27304" t="n"/>
      <x:c r="P168" s="27304" t="n"/>
      <x:c r="Q168" s="27304" t="n"/>
    </x:row>
    <x:row r="169" s="496" customFormat="1" ht="15.75" customHeight="1">
      <x:c r="A169" s="27304" t="n"/>
      <x:c r="B169" s="27305" t="n"/>
      <x:c r="C169" s="27304" t="n"/>
      <x:c r="D169" s="27305" t="n"/>
      <x:c r="E169" s="27304" t="n"/>
      <x:c r="F169" s="27304" t="n"/>
      <x:c r="G169" s="27304" t="n"/>
      <x:c r="H169" s="27304" t="n"/>
      <x:c r="I169" s="27304" t="n"/>
      <x:c r="J169" s="27304" t="n"/>
      <x:c r="K169" s="27304" t="n"/>
      <x:c r="L169" s="27304" t="n"/>
      <x:c r="M169" s="27304" t="n"/>
      <x:c r="N169" s="27304" t="n"/>
      <x:c r="O169" s="27304" t="n"/>
      <x:c r="P169" s="27304" t="n"/>
      <x:c r="Q169" s="27304" t="n"/>
    </x:row>
    <x:row r="170" s="496" customFormat="1" ht="15.75" customHeight="1">
      <x:c r="A170" s="27304" t="n"/>
      <x:c r="B170" s="27305" t="n"/>
      <x:c r="C170" s="27304" t="n"/>
      <x:c r="D170" s="27305" t="n"/>
      <x:c r="E170" s="27304" t="n"/>
      <x:c r="F170" s="27304" t="n"/>
      <x:c r="G170" s="27304" t="n"/>
      <x:c r="H170" s="27304" t="n"/>
      <x:c r="I170" s="27304" t="n"/>
      <x:c r="J170" s="27304" t="n"/>
      <x:c r="K170" s="27304" t="n"/>
      <x:c r="L170" s="27304" t="n"/>
      <x:c r="M170" s="27304" t="n"/>
      <x:c r="N170" s="27304" t="n"/>
      <x:c r="O170" s="27304" t="n"/>
      <x:c r="P170" s="27304" t="n"/>
      <x:c r="Q170" s="27304" t="n"/>
    </x:row>
    <x:row r="171" s="496" customFormat="1" ht="15.75" customHeight="1">
      <x:c r="A171" s="27304" t="n"/>
      <x:c r="B171" s="27305" t="n"/>
      <x:c r="C171" s="27304" t="n"/>
      <x:c r="D171" s="27305" t="n"/>
      <x:c r="E171" s="27304" t="n"/>
      <x:c r="F171" s="27304" t="n"/>
      <x:c r="G171" s="27304" t="n"/>
      <x:c r="H171" s="27304" t="n"/>
      <x:c r="I171" s="27304" t="n"/>
      <x:c r="J171" s="27304" t="n"/>
      <x:c r="K171" s="27304" t="n"/>
      <x:c r="L171" s="27304" t="n"/>
      <x:c r="M171" s="27304" t="n"/>
      <x:c r="N171" s="27304" t="n"/>
      <x:c r="O171" s="27304" t="n"/>
      <x:c r="P171" s="27304" t="n"/>
      <x:c r="Q171" s="27304" t="n"/>
    </x:row>
    <x:row r="172" s="496" customFormat="1" ht="15.75" customHeight="1">
      <x:c r="A172" s="27304" t="n"/>
      <x:c r="B172" s="27305" t="n"/>
      <x:c r="C172" s="27304" t="n"/>
      <x:c r="D172" s="27305" t="n"/>
      <x:c r="E172" s="27304" t="n"/>
      <x:c r="F172" s="27304" t="n"/>
      <x:c r="G172" s="27304" t="n"/>
      <x:c r="H172" s="27304" t="n"/>
      <x:c r="I172" s="27304" t="n"/>
      <x:c r="J172" s="27304" t="n"/>
      <x:c r="K172" s="27304" t="n"/>
      <x:c r="L172" s="27304" t="n"/>
      <x:c r="M172" s="27304" t="n"/>
      <x:c r="N172" s="27304" t="n"/>
      <x:c r="O172" s="27304" t="n"/>
      <x:c r="P172" s="27304" t="n"/>
      <x:c r="Q172" s="27304" t="n"/>
    </x:row>
    <x:row r="173" s="496" customFormat="1" ht="15.75" customHeight="1">
      <x:c r="A173" s="27304" t="n"/>
      <x:c r="B173" s="27305" t="n"/>
      <x:c r="C173" s="27304" t="n"/>
      <x:c r="D173" s="27305" t="n"/>
      <x:c r="E173" s="27304" t="n"/>
      <x:c r="F173" s="27304" t="n"/>
      <x:c r="G173" s="27304" t="n"/>
      <x:c r="H173" s="27304" t="n"/>
      <x:c r="I173" s="27304" t="n"/>
      <x:c r="J173" s="27304" t="n"/>
      <x:c r="K173" s="27304" t="n"/>
      <x:c r="L173" s="27304" t="n"/>
      <x:c r="M173" s="27304" t="n"/>
      <x:c r="N173" s="27304" t="n"/>
      <x:c r="O173" s="27304" t="n"/>
      <x:c r="P173" s="27304" t="n"/>
      <x:c r="Q173" s="27304" t="n"/>
    </x:row>
    <x:row r="174" s="496" customFormat="1" ht="15.75" customHeight="1">
      <x:c r="A174" s="27304" t="n"/>
      <x:c r="B174" s="27305" t="n"/>
      <x:c r="C174" s="27304" t="n"/>
      <x:c r="D174" s="27305" t="n"/>
      <x:c r="E174" s="27304" t="n"/>
      <x:c r="F174" s="27304" t="n"/>
      <x:c r="G174" s="27304" t="n"/>
      <x:c r="H174" s="27304" t="n"/>
      <x:c r="I174" s="27304" t="n"/>
      <x:c r="J174" s="27304" t="n"/>
      <x:c r="K174" s="27304" t="n"/>
      <x:c r="L174" s="27304" t="n"/>
      <x:c r="M174" s="27304" t="n"/>
      <x:c r="N174" s="27304" t="n"/>
      <x:c r="O174" s="27304" t="n"/>
      <x:c r="P174" s="27304" t="n"/>
      <x:c r="Q174" s="27304" t="n"/>
    </x:row>
    <x:row r="175" s="496" customFormat="1" ht="15.75" customHeight="1">
      <x:c r="A175" s="27304" t="n"/>
      <x:c r="B175" s="27305" t="n"/>
      <x:c r="C175" s="27304" t="n"/>
      <x:c r="D175" s="27305" t="n"/>
      <x:c r="E175" s="27304" t="n"/>
      <x:c r="F175" s="27304" t="n"/>
      <x:c r="G175" s="27304" t="n"/>
      <x:c r="H175" s="27304" t="n"/>
      <x:c r="I175" s="27304" t="n"/>
      <x:c r="J175" s="27304" t="n"/>
      <x:c r="K175" s="27304" t="n"/>
      <x:c r="L175" s="27304" t="n"/>
      <x:c r="M175" s="27304" t="n"/>
      <x:c r="N175" s="27304" t="n"/>
      <x:c r="O175" s="27304" t="n"/>
      <x:c r="P175" s="27304" t="n"/>
      <x:c r="Q175" s="27304" t="n"/>
    </x:row>
    <x:row r="176" s="496" customFormat="1" ht="15.75" customHeight="1">
      <x:c r="A176" s="27304" t="n"/>
      <x:c r="B176" s="27305" t="n"/>
      <x:c r="C176" s="27304" t="n"/>
      <x:c r="D176" s="27305" t="n"/>
      <x:c r="E176" s="27304" t="n"/>
      <x:c r="F176" s="27304" t="n"/>
      <x:c r="G176" s="27304" t="n"/>
      <x:c r="H176" s="27304" t="n"/>
      <x:c r="I176" s="27304" t="n"/>
      <x:c r="J176" s="27304" t="n"/>
      <x:c r="K176" s="27304" t="n"/>
      <x:c r="L176" s="27304" t="n"/>
      <x:c r="M176" s="27304" t="n"/>
      <x:c r="N176" s="27304" t="n"/>
      <x:c r="O176" s="27304" t="n"/>
      <x:c r="P176" s="27304" t="n"/>
      <x:c r="Q176" s="27304" t="n"/>
    </x:row>
    <x:row r="177" s="496" customFormat="1" ht="15.75" customHeight="1">
      <x:c r="A177" s="27304" t="n"/>
      <x:c r="B177" s="27305" t="n"/>
      <x:c r="C177" s="27304" t="n"/>
      <x:c r="D177" s="27305" t="n"/>
      <x:c r="E177" s="27304" t="n"/>
      <x:c r="F177" s="27304" t="n"/>
      <x:c r="G177" s="27304" t="n"/>
      <x:c r="H177" s="27304" t="n"/>
      <x:c r="I177" s="27304" t="n"/>
      <x:c r="J177" s="27304" t="n"/>
      <x:c r="K177" s="27304" t="n"/>
      <x:c r="L177" s="27304" t="n"/>
      <x:c r="M177" s="27304" t="n"/>
      <x:c r="N177" s="27304" t="n"/>
      <x:c r="O177" s="27304" t="n"/>
      <x:c r="P177" s="27304" t="n"/>
      <x:c r="Q177" s="27304" t="n"/>
    </x:row>
    <x:row r="178" s="496" customFormat="1" ht="15.75" customHeight="1">
      <x:c r="A178" s="27304" t="n"/>
      <x:c r="B178" s="27305" t="n"/>
      <x:c r="C178" s="27304" t="n"/>
      <x:c r="D178" s="27305" t="n"/>
      <x:c r="E178" s="27304" t="n"/>
      <x:c r="F178" s="27304" t="n"/>
      <x:c r="G178" s="27304" t="n"/>
      <x:c r="H178" s="27304" t="n"/>
      <x:c r="I178" s="27304" t="n"/>
      <x:c r="J178" s="27304" t="n"/>
      <x:c r="K178" s="27304" t="n"/>
      <x:c r="L178" s="27304" t="n"/>
      <x:c r="M178" s="27304" t="n"/>
      <x:c r="N178" s="27304" t="n"/>
      <x:c r="O178" s="27304" t="n"/>
      <x:c r="P178" s="27304" t="n"/>
      <x:c r="Q178" s="27304" t="n"/>
    </x:row>
    <x:row r="179" s="496" customFormat="1" ht="15.75" customHeight="1">
      <x:c r="A179" s="27304" t="n"/>
      <x:c r="B179" s="27305" t="n"/>
      <x:c r="C179" s="27304" t="n"/>
      <x:c r="D179" s="27305" t="n"/>
      <x:c r="E179" s="27304" t="n"/>
      <x:c r="F179" s="27304" t="n"/>
      <x:c r="G179" s="27304" t="n"/>
      <x:c r="H179" s="27304" t="n"/>
      <x:c r="I179" s="27304" t="n"/>
      <x:c r="J179" s="27304" t="n"/>
      <x:c r="K179" s="27304" t="n"/>
      <x:c r="L179" s="27304" t="n"/>
      <x:c r="M179" s="27304" t="n"/>
      <x:c r="N179" s="27304" t="n"/>
      <x:c r="O179" s="27304" t="n"/>
      <x:c r="P179" s="27304" t="n"/>
      <x:c r="Q179" s="27304" t="n"/>
    </x:row>
    <x:row r="180" s="496" customFormat="1" ht="15.75" customHeight="1">
      <x:c r="A180" s="27304" t="n"/>
      <x:c r="B180" s="27305" t="n"/>
      <x:c r="C180" s="27304" t="n"/>
      <x:c r="D180" s="27305" t="n"/>
      <x:c r="E180" s="27304" t="n"/>
      <x:c r="F180" s="27304" t="n"/>
      <x:c r="G180" s="27304" t="n"/>
      <x:c r="H180" s="27304" t="n"/>
      <x:c r="I180" s="27304" t="n"/>
      <x:c r="J180" s="27304" t="n"/>
      <x:c r="K180" s="27304" t="n"/>
      <x:c r="L180" s="27304" t="n"/>
      <x:c r="M180" s="27304" t="n"/>
      <x:c r="N180" s="27304" t="n"/>
      <x:c r="O180" s="27304" t="n"/>
      <x:c r="P180" s="27304" t="n"/>
      <x:c r="Q180" s="27304" t="n"/>
    </x:row>
    <x:row r="181" s="496" customFormat="1" ht="15.75" customHeight="1">
      <x:c r="A181" s="27304" t="n"/>
      <x:c r="B181" s="27305" t="n"/>
      <x:c r="C181" s="27304" t="n"/>
      <x:c r="D181" s="27305" t="n"/>
      <x:c r="E181" s="27304" t="n"/>
      <x:c r="F181" s="27304" t="n"/>
      <x:c r="G181" s="27304" t="n"/>
      <x:c r="H181" s="27304" t="n"/>
      <x:c r="I181" s="27304" t="n"/>
      <x:c r="J181" s="27304" t="n"/>
      <x:c r="K181" s="27304" t="n"/>
      <x:c r="L181" s="27304" t="n"/>
      <x:c r="M181" s="27304" t="n"/>
      <x:c r="N181" s="27304" t="n"/>
      <x:c r="O181" s="27304" t="n"/>
      <x:c r="P181" s="27304" t="n"/>
      <x:c r="Q181" s="27304" t="n"/>
    </x:row>
    <x:row r="182" s="496" customFormat="1" ht="15.75" customHeight="1">
      <x:c r="A182" s="27304" t="n"/>
      <x:c r="B182" s="27305" t="n"/>
      <x:c r="C182" s="27304" t="n"/>
      <x:c r="D182" s="27305" t="n"/>
      <x:c r="E182" s="27304" t="n"/>
      <x:c r="F182" s="27304" t="n"/>
      <x:c r="G182" s="27304" t="n"/>
      <x:c r="H182" s="27304" t="n"/>
      <x:c r="I182" s="27304" t="n"/>
      <x:c r="J182" s="27304" t="n"/>
      <x:c r="K182" s="27304" t="n"/>
      <x:c r="L182" s="27304" t="n"/>
      <x:c r="M182" s="27304" t="n"/>
      <x:c r="N182" s="27304" t="n"/>
      <x:c r="O182" s="27304" t="n"/>
      <x:c r="P182" s="27304" t="n"/>
      <x:c r="Q182" s="27304" t="n"/>
    </x:row>
    <x:row r="183" s="496" customFormat="1" ht="15.75" customHeight="1">
      <x:c r="A183" s="27304" t="n"/>
      <x:c r="B183" s="27305" t="n"/>
      <x:c r="C183" s="27304" t="n"/>
      <x:c r="D183" s="27305" t="n"/>
      <x:c r="E183" s="27304" t="n"/>
      <x:c r="F183" s="27304" t="n"/>
      <x:c r="G183" s="27304" t="n"/>
      <x:c r="H183" s="27304" t="n"/>
      <x:c r="I183" s="27304" t="n"/>
      <x:c r="J183" s="27304" t="n"/>
      <x:c r="K183" s="27304" t="n"/>
      <x:c r="L183" s="27304" t="n"/>
      <x:c r="M183" s="27304" t="n"/>
      <x:c r="N183" s="27304" t="n"/>
      <x:c r="O183" s="27304" t="n"/>
      <x:c r="P183" s="27304" t="n"/>
      <x:c r="Q183" s="27304" t="n"/>
    </x:row>
    <x:row r="184" s="496" customFormat="1" ht="15.75" customHeight="1">
      <x:c r="A184" s="27304" t="n"/>
      <x:c r="B184" s="27305" t="n"/>
      <x:c r="C184" s="27304" t="n"/>
      <x:c r="D184" s="27305" t="n"/>
      <x:c r="E184" s="27304" t="n"/>
      <x:c r="F184" s="27304" t="n"/>
      <x:c r="G184" s="27304" t="n"/>
      <x:c r="H184" s="27304" t="n"/>
      <x:c r="I184" s="27304" t="n"/>
      <x:c r="J184" s="27304" t="n"/>
      <x:c r="K184" s="27304" t="n"/>
      <x:c r="L184" s="27304" t="n"/>
      <x:c r="M184" s="27304" t="n"/>
      <x:c r="N184" s="27304" t="n"/>
      <x:c r="O184" s="27304" t="n"/>
      <x:c r="P184" s="27304" t="n"/>
      <x:c r="Q184" s="27304" t="n"/>
    </x:row>
    <x:row r="185" s="496" customFormat="1" ht="15.75" customHeight="1">
      <x:c r="A185" s="27304" t="n"/>
      <x:c r="B185" s="27305" t="n"/>
      <x:c r="C185" s="27304" t="n"/>
      <x:c r="D185" s="27305" t="n"/>
      <x:c r="E185" s="27304" t="n"/>
      <x:c r="F185" s="27304" t="n"/>
      <x:c r="G185" s="27304" t="n"/>
      <x:c r="H185" s="27304" t="n"/>
      <x:c r="I185" s="27304" t="n"/>
      <x:c r="J185" s="27304" t="n"/>
      <x:c r="K185" s="27304" t="n"/>
      <x:c r="L185" s="27304" t="n"/>
      <x:c r="M185" s="27304" t="n"/>
      <x:c r="N185" s="27304" t="n"/>
      <x:c r="O185" s="27304" t="n"/>
      <x:c r="P185" s="27304" t="n"/>
      <x:c r="Q185" s="27304" t="n"/>
    </x:row>
    <x:row r="186" s="496" customFormat="1" ht="15.75" customHeight="1">
      <x:c r="A186" s="27304" t="n"/>
      <x:c r="B186" s="27305" t="n"/>
      <x:c r="C186" s="27304" t="n"/>
      <x:c r="D186" s="27305" t="n"/>
      <x:c r="E186" s="27304" t="n"/>
      <x:c r="F186" s="27304" t="n"/>
      <x:c r="G186" s="27304" t="n"/>
      <x:c r="H186" s="27304" t="n"/>
      <x:c r="I186" s="27304" t="n"/>
      <x:c r="J186" s="27304" t="n"/>
      <x:c r="K186" s="27304" t="n"/>
      <x:c r="L186" s="27304" t="n"/>
      <x:c r="M186" s="27304" t="n"/>
      <x:c r="N186" s="27304" t="n"/>
      <x:c r="O186" s="27304" t="n"/>
      <x:c r="P186" s="27304" t="n"/>
      <x:c r="Q186" s="27304" t="n"/>
    </x:row>
    <x:row r="187" s="496" customFormat="1" ht="15.75" customHeight="1">
      <x:c r="A187" s="27304" t="n"/>
      <x:c r="B187" s="27305" t="n"/>
      <x:c r="C187" s="27304" t="n"/>
      <x:c r="D187" s="27305" t="n"/>
      <x:c r="E187" s="27304" t="n"/>
      <x:c r="F187" s="27304" t="n"/>
      <x:c r="G187" s="27304" t="n"/>
      <x:c r="H187" s="27304" t="n"/>
      <x:c r="I187" s="27304" t="n"/>
      <x:c r="J187" s="27304" t="n"/>
      <x:c r="K187" s="27304" t="n"/>
      <x:c r="L187" s="27304" t="n"/>
      <x:c r="M187" s="27304" t="n"/>
      <x:c r="N187" s="27304" t="n"/>
      <x:c r="O187" s="27304" t="n"/>
      <x:c r="P187" s="27304" t="n"/>
      <x:c r="Q187" s="27304" t="n"/>
    </x:row>
    <x:row r="188" s="496" customFormat="1" ht="15.75" customHeight="1">
      <x:c r="A188" s="27304" t="n"/>
      <x:c r="B188" s="27305" t="n"/>
      <x:c r="C188" s="27304" t="n"/>
      <x:c r="D188" s="27305" t="n"/>
      <x:c r="E188" s="27304" t="n"/>
      <x:c r="F188" s="27304" t="n"/>
      <x:c r="G188" s="27304" t="n"/>
      <x:c r="H188" s="27304" t="n"/>
      <x:c r="I188" s="27304" t="n"/>
      <x:c r="J188" s="27304" t="n"/>
      <x:c r="K188" s="27304" t="n"/>
      <x:c r="L188" s="27304" t="n"/>
      <x:c r="M188" s="27304" t="n"/>
      <x:c r="N188" s="27304" t="n"/>
      <x:c r="O188" s="27304" t="n"/>
      <x:c r="P188" s="27304" t="n"/>
      <x:c r="Q188" s="27304" t="n"/>
    </x:row>
    <x:row r="189" s="496" customFormat="1" ht="15.75" customHeight="1">
      <x:c r="A189" s="27304" t="n"/>
      <x:c r="B189" s="27305" t="n"/>
      <x:c r="C189" s="27304" t="n"/>
      <x:c r="D189" s="27305" t="n"/>
      <x:c r="E189" s="27304" t="n"/>
      <x:c r="F189" s="27304" t="n"/>
      <x:c r="G189" s="27304" t="n"/>
      <x:c r="H189" s="27304" t="n"/>
      <x:c r="I189" s="27304" t="n"/>
      <x:c r="J189" s="27304" t="n"/>
      <x:c r="K189" s="27304" t="n"/>
      <x:c r="L189" s="27304" t="n"/>
      <x:c r="M189" s="27304" t="n"/>
      <x:c r="N189" s="27304" t="n"/>
      <x:c r="O189" s="27304" t="n"/>
      <x:c r="P189" s="27304" t="n"/>
      <x:c r="Q189" s="27304" t="n"/>
    </x:row>
    <x:row r="190" s="496" customFormat="1" ht="15.75" customHeight="1">
      <x:c r="A190" s="27304" t="n"/>
      <x:c r="B190" s="27305" t="n"/>
      <x:c r="C190" s="27304" t="n"/>
      <x:c r="D190" s="27305" t="n"/>
      <x:c r="E190" s="27304" t="n"/>
      <x:c r="F190" s="27304" t="n"/>
      <x:c r="G190" s="27304" t="n"/>
      <x:c r="H190" s="27304" t="n"/>
      <x:c r="I190" s="27304" t="n"/>
      <x:c r="J190" s="27304" t="n"/>
      <x:c r="K190" s="27304" t="n"/>
      <x:c r="L190" s="27304" t="n"/>
      <x:c r="M190" s="27304" t="n"/>
      <x:c r="N190" s="27304" t="n"/>
      <x:c r="O190" s="27304" t="n"/>
      <x:c r="P190" s="27304" t="n"/>
      <x:c r="Q190" s="27304" t="n"/>
    </x:row>
    <x:row r="191" s="496" customFormat="1" ht="15.75" customHeight="1">
      <x:c r="A191" s="27304" t="n"/>
      <x:c r="B191" s="27305" t="n"/>
      <x:c r="C191" s="27304" t="n"/>
      <x:c r="D191" s="27305" t="n"/>
      <x:c r="E191" s="27304" t="n"/>
      <x:c r="F191" s="27304" t="n"/>
      <x:c r="G191" s="27304" t="n"/>
      <x:c r="H191" s="27304" t="n"/>
      <x:c r="I191" s="27304" t="n"/>
      <x:c r="J191" s="27304" t="n"/>
      <x:c r="K191" s="27304" t="n"/>
      <x:c r="L191" s="27304" t="n"/>
      <x:c r="M191" s="27304" t="n"/>
      <x:c r="N191" s="27304" t="n"/>
      <x:c r="O191" s="27304" t="n"/>
      <x:c r="P191" s="27304" t="n"/>
      <x:c r="Q191" s="27304" t="n"/>
    </x:row>
    <x:row r="192" s="496" customFormat="1" ht="15.75" customHeight="1">
      <x:c r="A192" s="27304" t="n"/>
      <x:c r="B192" s="27305" t="n"/>
      <x:c r="C192" s="27304" t="n"/>
      <x:c r="D192" s="27305" t="n"/>
      <x:c r="E192" s="27304" t="n"/>
      <x:c r="F192" s="27304" t="n"/>
      <x:c r="G192" s="27304" t="n"/>
      <x:c r="H192" s="27304" t="n"/>
      <x:c r="I192" s="27304" t="n"/>
      <x:c r="J192" s="27304" t="n"/>
      <x:c r="K192" s="27304" t="n"/>
      <x:c r="L192" s="27304" t="n"/>
      <x:c r="M192" s="27304" t="n"/>
      <x:c r="N192" s="27304" t="n"/>
      <x:c r="O192" s="27304" t="n"/>
      <x:c r="P192" s="27304" t="n"/>
      <x:c r="Q192" s="27304" t="n"/>
    </x:row>
    <x:row r="193" s="496" customFormat="1" ht="15.75" customHeight="1">
      <x:c r="A193" s="27304" t="n"/>
      <x:c r="B193" s="27305" t="n"/>
      <x:c r="C193" s="27304" t="n"/>
      <x:c r="D193" s="27305" t="n"/>
      <x:c r="E193" s="27304" t="n"/>
      <x:c r="F193" s="27304" t="n"/>
      <x:c r="G193" s="27304" t="n"/>
      <x:c r="H193" s="27304" t="n"/>
      <x:c r="I193" s="27304" t="n"/>
      <x:c r="J193" s="27304" t="n"/>
      <x:c r="K193" s="27304" t="n"/>
      <x:c r="L193" s="27304" t="n"/>
      <x:c r="M193" s="27304" t="n"/>
      <x:c r="N193" s="27304" t="n"/>
      <x:c r="O193" s="27304" t="n"/>
      <x:c r="P193" s="27304" t="n"/>
      <x:c r="Q193" s="27304" t="n"/>
    </x:row>
    <x:row r="194" s="496" customFormat="1" ht="15.75" customHeight="1">
      <x:c r="A194" s="27304" t="n"/>
      <x:c r="B194" s="27305" t="n"/>
      <x:c r="C194" s="27304" t="n"/>
      <x:c r="D194" s="27305" t="n"/>
      <x:c r="E194" s="27304" t="n"/>
      <x:c r="F194" s="27304" t="n"/>
      <x:c r="G194" s="27304" t="n"/>
      <x:c r="H194" s="27304" t="n"/>
      <x:c r="I194" s="27304" t="n"/>
      <x:c r="J194" s="27304" t="n"/>
      <x:c r="K194" s="27304" t="n"/>
      <x:c r="L194" s="27304" t="n"/>
      <x:c r="M194" s="27304" t="n"/>
      <x:c r="N194" s="27304" t="n"/>
      <x:c r="O194" s="27304" t="n"/>
      <x:c r="P194" s="27304" t="n"/>
      <x:c r="Q194" s="27304" t="n"/>
    </x:row>
    <x:row r="195" s="496" customFormat="1" ht="15.75" customHeight="1">
      <x:c r="A195" s="27304" t="n"/>
      <x:c r="B195" s="27305" t="n"/>
      <x:c r="C195" s="27304" t="n"/>
      <x:c r="D195" s="27305" t="n"/>
      <x:c r="E195" s="27304" t="n"/>
      <x:c r="F195" s="27304" t="n"/>
      <x:c r="G195" s="27304" t="n"/>
      <x:c r="H195" s="27304" t="n"/>
      <x:c r="I195" s="27304" t="n"/>
      <x:c r="J195" s="27304" t="n"/>
      <x:c r="K195" s="27304" t="n"/>
      <x:c r="L195" s="27304" t="n"/>
      <x:c r="M195" s="27304" t="n"/>
      <x:c r="N195" s="27304" t="n"/>
      <x:c r="O195" s="27304" t="n"/>
      <x:c r="P195" s="27304" t="n"/>
      <x:c r="Q195" s="27304" t="n"/>
    </x:row>
    <x:row r="196" s="496" customFormat="1" ht="15.75" customHeight="1">
      <x:c r="A196" s="27304" t="n"/>
      <x:c r="B196" s="27305" t="n"/>
      <x:c r="C196" s="27304" t="n"/>
      <x:c r="D196" s="27305" t="n"/>
      <x:c r="E196" s="27304" t="n"/>
      <x:c r="F196" s="27304" t="n"/>
      <x:c r="G196" s="27304" t="n"/>
      <x:c r="H196" s="27304" t="n"/>
      <x:c r="I196" s="27304" t="n"/>
      <x:c r="J196" s="27304" t="n"/>
      <x:c r="K196" s="27304" t="n"/>
      <x:c r="L196" s="27304" t="n"/>
      <x:c r="M196" s="27304" t="n"/>
      <x:c r="N196" s="27304" t="n"/>
      <x:c r="O196" s="27304" t="n"/>
      <x:c r="P196" s="27304" t="n"/>
      <x:c r="Q196" s="27304" t="n"/>
    </x:row>
    <x:row r="197" s="496" customFormat="1" ht="15.75" customHeight="1">
      <x:c r="A197" s="27304" t="n"/>
      <x:c r="B197" s="27305" t="n"/>
      <x:c r="C197" s="27304" t="n"/>
      <x:c r="D197" s="27305" t="n"/>
      <x:c r="E197" s="27304" t="n"/>
      <x:c r="F197" s="27304" t="n"/>
      <x:c r="G197" s="27304" t="n"/>
      <x:c r="H197" s="27304" t="n"/>
      <x:c r="I197" s="27304" t="n"/>
      <x:c r="J197" s="27304" t="n"/>
      <x:c r="K197" s="27304" t="n"/>
      <x:c r="L197" s="27304" t="n"/>
      <x:c r="M197" s="27304" t="n"/>
      <x:c r="N197" s="27304" t="n"/>
      <x:c r="O197" s="27304" t="n"/>
      <x:c r="P197" s="27304" t="n"/>
      <x:c r="Q197" s="27304" t="n"/>
    </x:row>
    <x:row r="198" s="496" customFormat="1" ht="15.75" customHeight="1">
      <x:c r="A198" s="27304" t="n"/>
      <x:c r="B198" s="27305" t="n"/>
      <x:c r="C198" s="27304" t="n"/>
      <x:c r="D198" s="27305" t="n"/>
      <x:c r="E198" s="27304" t="n"/>
      <x:c r="F198" s="27304" t="n"/>
      <x:c r="G198" s="27304" t="n"/>
      <x:c r="H198" s="27304" t="n"/>
      <x:c r="I198" s="27304" t="n"/>
      <x:c r="J198" s="27304" t="n"/>
      <x:c r="K198" s="27304" t="n"/>
      <x:c r="L198" s="27304" t="n"/>
      <x:c r="M198" s="27304" t="n"/>
      <x:c r="N198" s="27304" t="n"/>
      <x:c r="O198" s="27304" t="n"/>
      <x:c r="P198" s="27304" t="n"/>
      <x:c r="Q198" s="27304" t="n"/>
    </x:row>
    <x:row r="199" s="496" customFormat="1" ht="15.75" customHeight="1">
      <x:c r="A199" s="27304" t="n"/>
      <x:c r="B199" s="27305" t="n"/>
      <x:c r="C199" s="27304" t="n"/>
      <x:c r="D199" s="27305" t="n"/>
      <x:c r="E199" s="27304" t="n"/>
      <x:c r="F199" s="27304" t="n"/>
      <x:c r="G199" s="27304" t="n"/>
      <x:c r="H199" s="27304" t="n"/>
      <x:c r="I199" s="27304" t="n"/>
      <x:c r="J199" s="27304" t="n"/>
      <x:c r="K199" s="27304" t="n"/>
      <x:c r="L199" s="27304" t="n"/>
      <x:c r="M199" s="27304" t="n"/>
      <x:c r="N199" s="27304" t="n"/>
      <x:c r="O199" s="27304" t="n"/>
      <x:c r="P199" s="27304" t="n"/>
      <x:c r="Q199" s="27304" t="n"/>
    </x:row>
    <x:row r="200" s="496" customFormat="1" ht="15.75" customHeight="1">
      <x:c r="A200" s="27304" t="n"/>
      <x:c r="B200" s="27305" t="n"/>
      <x:c r="C200" s="27304" t="n"/>
      <x:c r="D200" s="27305" t="n"/>
      <x:c r="E200" s="27304" t="n"/>
      <x:c r="F200" s="27304" t="n"/>
      <x:c r="G200" s="27304" t="n"/>
      <x:c r="H200" s="27304" t="n"/>
      <x:c r="I200" s="27304" t="n"/>
      <x:c r="J200" s="27304" t="n"/>
      <x:c r="K200" s="27304" t="n"/>
      <x:c r="L200" s="27304" t="n"/>
      <x:c r="M200" s="27304" t="n"/>
      <x:c r="N200" s="27304" t="n"/>
      <x:c r="O200" s="27304" t="n"/>
      <x:c r="P200" s="27304" t="n"/>
      <x:c r="Q200" s="27304" t="n"/>
    </x:row>
    <x:row r="201" s="496" customFormat="1" ht="15.75" customHeight="1">
      <x:c r="A201" s="27304" t="n"/>
      <x:c r="B201" s="27305" t="n"/>
      <x:c r="C201" s="27304" t="n"/>
      <x:c r="D201" s="27305" t="n"/>
      <x:c r="E201" s="27304" t="n"/>
      <x:c r="F201" s="27304" t="n"/>
      <x:c r="G201" s="27304" t="n"/>
      <x:c r="H201" s="27304" t="n"/>
      <x:c r="I201" s="27304" t="n"/>
      <x:c r="J201" s="27304" t="n"/>
      <x:c r="K201" s="27304" t="n"/>
      <x:c r="L201" s="27304" t="n"/>
      <x:c r="M201" s="27304" t="n"/>
      <x:c r="N201" s="27304" t="n"/>
      <x:c r="O201" s="27304" t="n"/>
      <x:c r="P201" s="27304" t="n"/>
      <x:c r="Q201" s="27304" t="n"/>
    </x:row>
    <x:row r="202" s="496" customFormat="1" ht="15.75" customHeight="1">
      <x:c r="A202" s="27304" t="n"/>
      <x:c r="B202" s="27305" t="n"/>
      <x:c r="C202" s="27304" t="n"/>
      <x:c r="D202" s="27305" t="n"/>
      <x:c r="E202" s="27304" t="n"/>
      <x:c r="F202" s="27304" t="n"/>
      <x:c r="G202" s="27304" t="n"/>
      <x:c r="H202" s="27304" t="n"/>
      <x:c r="I202" s="27304" t="n"/>
      <x:c r="J202" s="27304" t="n"/>
      <x:c r="K202" s="27304" t="n"/>
      <x:c r="L202" s="27304" t="n"/>
      <x:c r="M202" s="27304" t="n"/>
      <x:c r="N202" s="27304" t="n"/>
      <x:c r="O202" s="27304" t="n"/>
      <x:c r="P202" s="27304" t="n"/>
      <x:c r="Q202" s="27304" t="n"/>
    </x:row>
    <x:row r="203" s="496" customFormat="1" ht="15.75" customHeight="1">
      <x:c r="A203" s="27304" t="n"/>
      <x:c r="B203" s="27305" t="n"/>
      <x:c r="C203" s="27304" t="n"/>
      <x:c r="D203" s="27305" t="n"/>
      <x:c r="E203" s="27304" t="n"/>
      <x:c r="F203" s="27304" t="n"/>
      <x:c r="G203" s="27304" t="n"/>
      <x:c r="H203" s="27304" t="n"/>
      <x:c r="I203" s="27304" t="n"/>
      <x:c r="J203" s="27304" t="n"/>
      <x:c r="K203" s="27304" t="n"/>
      <x:c r="L203" s="27304" t="n"/>
      <x:c r="M203" s="27304" t="n"/>
      <x:c r="N203" s="27304" t="n"/>
      <x:c r="O203" s="27304" t="n"/>
      <x:c r="P203" s="27304" t="n"/>
      <x:c r="Q203" s="27304" t="n"/>
    </x:row>
    <x:row r="204" s="496" customFormat="1" ht="15.75" customHeight="1">
      <x:c r="A204" s="27304" t="n"/>
      <x:c r="B204" s="27305" t="n"/>
      <x:c r="C204" s="27304" t="n"/>
      <x:c r="D204" s="27305" t="n"/>
      <x:c r="E204" s="27304" t="n"/>
      <x:c r="F204" s="27304" t="n"/>
      <x:c r="G204" s="27304" t="n"/>
      <x:c r="H204" s="27304" t="n"/>
      <x:c r="I204" s="27304" t="n"/>
      <x:c r="J204" s="27304" t="n"/>
      <x:c r="K204" s="27304" t="n"/>
      <x:c r="L204" s="27304" t="n"/>
      <x:c r="M204" s="27304" t="n"/>
      <x:c r="N204" s="27304" t="n"/>
      <x:c r="O204" s="27304" t="n"/>
      <x:c r="P204" s="27304" t="n"/>
      <x:c r="Q204" s="27304" t="n"/>
    </x:row>
    <x:row r="205" s="496" customFormat="1" ht="15.75" customHeight="1">
      <x:c r="A205" s="27304" t="n"/>
      <x:c r="B205" s="27305" t="n"/>
      <x:c r="C205" s="27304" t="n"/>
      <x:c r="D205" s="27305" t="n"/>
      <x:c r="E205" s="27304" t="n"/>
      <x:c r="F205" s="27304" t="n"/>
      <x:c r="G205" s="27304" t="n"/>
      <x:c r="H205" s="27304" t="n"/>
      <x:c r="I205" s="27304" t="n"/>
      <x:c r="J205" s="27304" t="n"/>
      <x:c r="K205" s="27304" t="n"/>
      <x:c r="L205" s="27304" t="n"/>
      <x:c r="M205" s="27304" t="n"/>
      <x:c r="N205" s="27304" t="n"/>
      <x:c r="O205" s="27304" t="n"/>
      <x:c r="P205" s="27304" t="n"/>
      <x:c r="Q205" s="27304" t="n"/>
    </x:row>
    <x:row r="206" s="496" customFormat="1" ht="15.75" customHeight="1">
      <x:c r="A206" s="27304" t="n"/>
      <x:c r="B206" s="27305" t="n"/>
      <x:c r="C206" s="27304" t="n"/>
      <x:c r="D206" s="27305" t="n"/>
      <x:c r="E206" s="27304" t="n"/>
      <x:c r="F206" s="27304" t="n"/>
      <x:c r="G206" s="27304" t="n"/>
      <x:c r="H206" s="27304" t="n"/>
      <x:c r="I206" s="27304" t="n"/>
      <x:c r="J206" s="27304" t="n"/>
      <x:c r="K206" s="27304" t="n"/>
      <x:c r="L206" s="27304" t="n"/>
      <x:c r="M206" s="27304" t="n"/>
      <x:c r="N206" s="27304" t="n"/>
      <x:c r="O206" s="27304" t="n"/>
      <x:c r="P206" s="27304" t="n"/>
      <x:c r="Q206" s="27304" t="n"/>
    </x:row>
    <x:row r="207" s="496" customFormat="1" ht="15.75" customHeight="1">
      <x:c r="A207" s="27304" t="n"/>
      <x:c r="B207" s="27305" t="n"/>
      <x:c r="C207" s="27304" t="n"/>
      <x:c r="D207" s="27305" t="n"/>
      <x:c r="E207" s="27304" t="n"/>
      <x:c r="F207" s="27304" t="n"/>
      <x:c r="G207" s="27304" t="n"/>
      <x:c r="H207" s="27304" t="n"/>
      <x:c r="I207" s="27304" t="n"/>
      <x:c r="J207" s="27304" t="n"/>
      <x:c r="K207" s="27304" t="n"/>
      <x:c r="L207" s="27304" t="n"/>
      <x:c r="M207" s="27304" t="n"/>
      <x:c r="N207" s="27304" t="n"/>
      <x:c r="O207" s="27304" t="n"/>
      <x:c r="P207" s="27304" t="n"/>
      <x:c r="Q207" s="27304" t="n"/>
    </x:row>
    <x:row r="208" s="496" customFormat="1" ht="15.75" customHeight="1">
      <x:c r="A208" s="27304" t="n"/>
      <x:c r="B208" s="27305" t="n"/>
      <x:c r="C208" s="27304" t="n"/>
      <x:c r="D208" s="27305" t="n"/>
      <x:c r="E208" s="27304" t="n"/>
      <x:c r="F208" s="27304" t="n"/>
      <x:c r="G208" s="27304" t="n"/>
      <x:c r="H208" s="27304" t="n"/>
      <x:c r="I208" s="27304" t="n"/>
      <x:c r="J208" s="27304" t="n"/>
      <x:c r="K208" s="27304" t="n"/>
      <x:c r="L208" s="27304" t="n"/>
      <x:c r="M208" s="27304" t="n"/>
      <x:c r="N208" s="27304" t="n"/>
      <x:c r="O208" s="27304" t="n"/>
      <x:c r="P208" s="27304" t="n"/>
      <x:c r="Q208" s="27304" t="n"/>
    </x:row>
    <x:row r="209" s="496" customFormat="1" ht="15.75" customHeight="1">
      <x:c r="A209" s="27304" t="n"/>
      <x:c r="B209" s="27305" t="n"/>
      <x:c r="C209" s="27304" t="n"/>
      <x:c r="D209" s="27305" t="n"/>
      <x:c r="E209" s="27304" t="n"/>
      <x:c r="F209" s="27304" t="n"/>
      <x:c r="G209" s="27304" t="n"/>
      <x:c r="H209" s="27304" t="n"/>
      <x:c r="I209" s="27304" t="n"/>
      <x:c r="J209" s="27304" t="n"/>
      <x:c r="K209" s="27304" t="n"/>
      <x:c r="L209" s="27304" t="n"/>
      <x:c r="M209" s="27304" t="n"/>
      <x:c r="N209" s="27304" t="n"/>
      <x:c r="O209" s="27304" t="n"/>
      <x:c r="P209" s="27304" t="n"/>
      <x:c r="Q209" s="27304" t="n"/>
    </x:row>
    <x:row r="210" s="496" customFormat="1" ht="15.75" customHeight="1">
      <x:c r="A210" s="27304" t="n"/>
      <x:c r="B210" s="27305" t="n"/>
      <x:c r="C210" s="27304" t="n"/>
      <x:c r="D210" s="27305" t="n"/>
      <x:c r="E210" s="27304" t="n"/>
      <x:c r="F210" s="27304" t="n"/>
      <x:c r="G210" s="27304" t="n"/>
      <x:c r="H210" s="27304" t="n"/>
      <x:c r="I210" s="27304" t="n"/>
      <x:c r="J210" s="27304" t="n"/>
      <x:c r="K210" s="27304" t="n"/>
      <x:c r="L210" s="27304" t="n"/>
      <x:c r="M210" s="27304" t="n"/>
      <x:c r="N210" s="27304" t="n"/>
      <x:c r="O210" s="27304" t="n"/>
      <x:c r="P210" s="27304" t="n"/>
      <x:c r="Q210" s="27304" t="n"/>
    </x:row>
    <x:row r="211" s="496" customFormat="1" ht="15.75" customHeight="1">
      <x:c r="A211" s="27304" t="n"/>
      <x:c r="B211" s="27305" t="n"/>
      <x:c r="C211" s="27304" t="n"/>
      <x:c r="D211" s="27305" t="n"/>
      <x:c r="E211" s="27304" t="n"/>
      <x:c r="F211" s="27304" t="n"/>
      <x:c r="G211" s="27304" t="n"/>
      <x:c r="H211" s="27304" t="n"/>
      <x:c r="I211" s="27304" t="n"/>
      <x:c r="J211" s="27304" t="n"/>
      <x:c r="K211" s="27304" t="n"/>
      <x:c r="L211" s="27304" t="n"/>
      <x:c r="M211" s="27304" t="n"/>
      <x:c r="N211" s="27304" t="n"/>
      <x:c r="O211" s="27304" t="n"/>
      <x:c r="P211" s="27304" t="n"/>
      <x:c r="Q211" s="27304" t="n"/>
    </x:row>
    <x:row r="212" s="496" customFormat="1" ht="15.75" customHeight="1">
      <x:c r="A212" s="27304" t="n"/>
      <x:c r="B212" s="27305" t="n"/>
      <x:c r="C212" s="27304" t="n"/>
      <x:c r="D212" s="27305" t="n"/>
      <x:c r="E212" s="27304" t="n"/>
      <x:c r="F212" s="27304" t="n"/>
      <x:c r="G212" s="27304" t="n"/>
      <x:c r="H212" s="27304" t="n"/>
      <x:c r="I212" s="27304" t="n"/>
      <x:c r="J212" s="27304" t="n"/>
      <x:c r="K212" s="27304" t="n"/>
      <x:c r="L212" s="27304" t="n"/>
      <x:c r="M212" s="27304" t="n"/>
      <x:c r="N212" s="27304" t="n"/>
      <x:c r="O212" s="27304" t="n"/>
      <x:c r="P212" s="27304" t="n"/>
      <x:c r="Q212" s="27304" t="n"/>
    </x:row>
    <x:row r="213" s="496" customFormat="1" ht="15.75" customHeight="1">
      <x:c r="A213" s="27304" t="n"/>
      <x:c r="B213" s="27305" t="n"/>
      <x:c r="C213" s="27304" t="n"/>
      <x:c r="D213" s="27305" t="n"/>
      <x:c r="E213" s="27304" t="n"/>
      <x:c r="F213" s="27304" t="n"/>
      <x:c r="G213" s="27304" t="n"/>
      <x:c r="H213" s="27304" t="n"/>
      <x:c r="I213" s="27304" t="n"/>
      <x:c r="J213" s="27304" t="n"/>
      <x:c r="K213" s="27304" t="n"/>
      <x:c r="L213" s="27304" t="n"/>
      <x:c r="M213" s="27304" t="n"/>
      <x:c r="N213" s="27304" t="n"/>
      <x:c r="O213" s="27304" t="n"/>
      <x:c r="P213" s="27304" t="n"/>
      <x:c r="Q213" s="27304" t="n"/>
    </x:row>
    <x:row r="214" s="496" customFormat="1" ht="15.75" customHeight="1">
      <x:c r="A214" s="27304" t="n"/>
      <x:c r="B214" s="27305" t="n"/>
      <x:c r="C214" s="27304" t="n"/>
      <x:c r="D214" s="27305" t="n"/>
      <x:c r="E214" s="27304" t="n"/>
      <x:c r="F214" s="27304" t="n"/>
      <x:c r="G214" s="27304" t="n"/>
      <x:c r="H214" s="27304" t="n"/>
      <x:c r="I214" s="27304" t="n"/>
      <x:c r="J214" s="27304" t="n"/>
      <x:c r="K214" s="27304" t="n"/>
      <x:c r="L214" s="27304" t="n"/>
      <x:c r="M214" s="27304" t="n"/>
      <x:c r="N214" s="27304" t="n"/>
      <x:c r="O214" s="27304" t="n"/>
      <x:c r="P214" s="27304" t="n"/>
      <x:c r="Q214" s="27304" t="n"/>
    </x:row>
    <x:row r="215" s="496" customFormat="1" ht="15.75" customHeight="1">
      <x:c r="A215" s="27304" t="n"/>
      <x:c r="B215" s="27305" t="n"/>
      <x:c r="C215" s="27304" t="n"/>
      <x:c r="D215" s="27305" t="n"/>
      <x:c r="E215" s="27304" t="n"/>
      <x:c r="F215" s="27304" t="n"/>
      <x:c r="G215" s="27304" t="n"/>
      <x:c r="H215" s="27304" t="n"/>
      <x:c r="I215" s="27304" t="n"/>
      <x:c r="J215" s="27304" t="n"/>
      <x:c r="K215" s="27304" t="n"/>
      <x:c r="L215" s="27304" t="n"/>
      <x:c r="M215" s="27304" t="n"/>
      <x:c r="N215" s="27304" t="n"/>
      <x:c r="O215" s="27304" t="n"/>
      <x:c r="P215" s="27304" t="n"/>
      <x:c r="Q215" s="27304" t="n"/>
    </x:row>
    <x:row r="216" s="496" customFormat="1" ht="15.75" customHeight="1">
      <x:c r="A216" s="27304" t="n"/>
      <x:c r="B216" s="27305" t="n"/>
      <x:c r="C216" s="27304" t="n"/>
      <x:c r="D216" s="27305" t="n"/>
      <x:c r="E216" s="27304" t="n"/>
      <x:c r="F216" s="27304" t="n"/>
      <x:c r="G216" s="27304" t="n"/>
      <x:c r="H216" s="27304" t="n"/>
      <x:c r="I216" s="27304" t="n"/>
      <x:c r="J216" s="27304" t="n"/>
      <x:c r="K216" s="27304" t="n"/>
      <x:c r="L216" s="27304" t="n"/>
      <x:c r="M216" s="27304" t="n"/>
      <x:c r="N216" s="27304" t="n"/>
      <x:c r="O216" s="27304" t="n"/>
      <x:c r="P216" s="27304" t="n"/>
      <x:c r="Q216" s="27304" t="n"/>
    </x:row>
    <x:row r="217" s="496" customFormat="1" ht="15.75" customHeight="1">
      <x:c r="A217" s="27304" t="n"/>
      <x:c r="B217" s="27305" t="n"/>
      <x:c r="C217" s="27304" t="n"/>
      <x:c r="D217" s="27305" t="n"/>
      <x:c r="E217" s="27304" t="n"/>
      <x:c r="F217" s="27304" t="n"/>
      <x:c r="G217" s="27304" t="n"/>
      <x:c r="H217" s="27304" t="n"/>
      <x:c r="I217" s="27304" t="n"/>
      <x:c r="J217" s="27304" t="n"/>
      <x:c r="K217" s="27304" t="n"/>
      <x:c r="L217" s="27304" t="n"/>
      <x:c r="M217" s="27304" t="n"/>
      <x:c r="N217" s="27304" t="n"/>
      <x:c r="O217" s="27304" t="n"/>
      <x:c r="P217" s="27304" t="n"/>
      <x:c r="Q217" s="27304" t="n"/>
    </x:row>
    <x:row r="218" s="496" customFormat="1" ht="15.75" customHeight="1">
      <x:c r="A218" s="27304" t="n"/>
      <x:c r="B218" s="27305" t="n"/>
      <x:c r="C218" s="27304" t="n"/>
      <x:c r="D218" s="27305" t="n"/>
      <x:c r="E218" s="27304" t="n"/>
      <x:c r="F218" s="27304" t="n"/>
      <x:c r="G218" s="27304" t="n"/>
      <x:c r="H218" s="27304" t="n"/>
      <x:c r="I218" s="27304" t="n"/>
      <x:c r="J218" s="27304" t="n"/>
      <x:c r="K218" s="27304" t="n"/>
      <x:c r="L218" s="27304" t="n"/>
      <x:c r="M218" s="27304" t="n"/>
      <x:c r="N218" s="27304" t="n"/>
      <x:c r="O218" s="27304" t="n"/>
      <x:c r="P218" s="27304" t="n"/>
      <x:c r="Q218" s="27304" t="n"/>
    </x:row>
    <x:row r="219" s="496" customFormat="1" ht="15.75" customHeight="1">
      <x:c r="A219" s="27304" t="n"/>
      <x:c r="B219" s="27305" t="n"/>
      <x:c r="C219" s="27304" t="n"/>
      <x:c r="D219" s="27305" t="n"/>
      <x:c r="E219" s="27304" t="n"/>
      <x:c r="F219" s="27304" t="n"/>
      <x:c r="G219" s="27304" t="n"/>
      <x:c r="H219" s="27304" t="n"/>
      <x:c r="I219" s="27304" t="n"/>
      <x:c r="J219" s="27304" t="n"/>
      <x:c r="K219" s="27304" t="n"/>
      <x:c r="L219" s="27304" t="n"/>
      <x:c r="M219" s="27304" t="n"/>
      <x:c r="N219" s="27304" t="n"/>
      <x:c r="O219" s="27304" t="n"/>
      <x:c r="P219" s="27304" t="n"/>
      <x:c r="Q219" s="27304" t="n"/>
    </x:row>
    <x:row r="220" s="496" customFormat="1" ht="15.75" customHeight="1">
      <x:c r="A220" s="27304" t="n"/>
      <x:c r="B220" s="27305" t="n"/>
      <x:c r="C220" s="27304" t="n"/>
      <x:c r="D220" s="27305" t="n"/>
      <x:c r="E220" s="27304" t="n"/>
      <x:c r="F220" s="27304" t="n"/>
      <x:c r="G220" s="27304" t="n"/>
      <x:c r="H220" s="27304" t="n"/>
      <x:c r="I220" s="27304" t="n"/>
      <x:c r="J220" s="27304" t="n"/>
      <x:c r="K220" s="27304" t="n"/>
      <x:c r="L220" s="27304" t="n"/>
      <x:c r="M220" s="27304" t="n"/>
      <x:c r="N220" s="27304" t="n"/>
      <x:c r="O220" s="27304" t="n"/>
      <x:c r="P220" s="27304" t="n"/>
      <x:c r="Q220" s="27304" t="n"/>
    </x:row>
    <x:row r="221" s="496" customFormat="1" ht="15.75" customHeight="1">
      <x:c r="A221" s="27062" t="n"/>
      <x:c r="B221" s="27062" t="n"/>
      <x:c r="C221" s="27062" t="n"/>
      <x:c r="D221" s="27062" t="n"/>
      <x:c r="E221" s="27062" t="n"/>
    </x:row>
    <x:row r="222" s="496" customFormat="1" ht="15.75" customHeight="1">
      <x:c r="A222" s="27062" t="n"/>
      <x:c r="B222" s="27062" t="n"/>
      <x:c r="C222" s="27062" t="n"/>
      <x:c r="D222" s="27062" t="n"/>
      <x:c r="E222" s="27062" t="n"/>
    </x:row>
    <x:row r="223" s="496" customFormat="1" ht="15.75" customHeight="1">
      <x:c r="A223" s="27062" t="n"/>
      <x:c r="B223" s="27062" t="n"/>
      <x:c r="C223" s="27062" t="n"/>
      <x:c r="D223" s="27062" t="n"/>
      <x:c r="E223" s="27062" t="n"/>
    </x:row>
    <x:row r="224" s="496" customFormat="1" ht="15.75" customHeight="1">
      <x:c r="A224" s="27062" t="n"/>
      <x:c r="B224" s="27062" t="n"/>
      <x:c r="C224" s="27062" t="n"/>
      <x:c r="D224" s="27062" t="n"/>
      <x:c r="E224" s="27062" t="n"/>
    </x:row>
    <x:row r="225" s="496" customFormat="1" ht="15.75" customHeight="1">
      <x:c r="A225" s="27062" t="n"/>
      <x:c r="B225" s="27062" t="n"/>
      <x:c r="C225" s="27062" t="n"/>
      <x:c r="D225" s="27062" t="n"/>
      <x:c r="E225" s="27062" t="n"/>
    </x:row>
    <x:row r="226" s="496" customFormat="1" ht="15.75" customHeight="1">
      <x:c r="A226" s="27062" t="n"/>
      <x:c r="B226" s="27062" t="n"/>
      <x:c r="C226" s="27062" t="n"/>
      <x:c r="D226" s="27062" t="n"/>
      <x:c r="E226" s="27062" t="n"/>
    </x:row>
    <x:row r="227" s="496" customFormat="1" ht="15.75" customHeight="1">
      <x:c r="A227" s="27062" t="n"/>
      <x:c r="B227" s="27062" t="n"/>
      <x:c r="C227" s="27062" t="n"/>
      <x:c r="D227" s="27062" t="n"/>
      <x:c r="E227" s="27062" t="n"/>
    </x:row>
    <x:row r="228" s="496" customFormat="1" ht="15.75" customHeight="1">
      <x:c r="A228" s="27062" t="n"/>
      <x:c r="B228" s="27062" t="n"/>
      <x:c r="C228" s="27062" t="n"/>
      <x:c r="D228" s="27062" t="n"/>
      <x:c r="E228" s="27062" t="n"/>
    </x:row>
    <x:row r="229" s="496" customFormat="1" ht="15.75" customHeight="1">
      <x:c r="A229" s="27062" t="n"/>
      <x:c r="B229" s="27062" t="n"/>
      <x:c r="C229" s="27062" t="n"/>
      <x:c r="D229" s="27062" t="n"/>
      <x:c r="E229" s="27062" t="n"/>
    </x:row>
    <x:row r="230" s="496" customFormat="1" ht="15.75" customHeight="1">
      <x:c r="A230" s="27062" t="n"/>
      <x:c r="B230" s="27062" t="n"/>
      <x:c r="C230" s="27062" t="n"/>
      <x:c r="D230" s="27062" t="n"/>
      <x:c r="E230" s="27062" t="n"/>
    </x:row>
    <x:row r="231" s="496" customFormat="1" ht="15.75" customHeight="1">
      <x:c r="A231" s="27062" t="n"/>
      <x:c r="B231" s="27062" t="n"/>
      <x:c r="C231" s="27062" t="n"/>
      <x:c r="D231" s="27062" t="n"/>
      <x:c r="E231" s="27062" t="n"/>
    </x:row>
    <x:row r="232" s="496" customFormat="1" ht="15.75" customHeight="1">
      <x:c r="A232" s="27062" t="n"/>
      <x:c r="B232" s="27062" t="n"/>
      <x:c r="C232" s="27062" t="n"/>
      <x:c r="D232" s="27062" t="n"/>
      <x:c r="E232" s="27062" t="n"/>
    </x:row>
    <x:row r="233" s="496" customFormat="1" ht="15.75" customHeight="1">
      <x:c r="A233" s="27062" t="n"/>
      <x:c r="B233" s="27062" t="n"/>
      <x:c r="C233" s="27062" t="n"/>
      <x:c r="D233" s="27062" t="n"/>
      <x:c r="E233" s="27062" t="n"/>
    </x:row>
    <x:row r="234" s="496" customFormat="1" ht="15.75" customHeight="1">
      <x:c r="A234" s="27062" t="n"/>
      <x:c r="B234" s="27062" t="n"/>
      <x:c r="C234" s="27062" t="n"/>
      <x:c r="D234" s="27062" t="n"/>
      <x:c r="E234" s="27062" t="n"/>
    </x:row>
    <x:row r="235" s="496" customFormat="1" ht="15.75" customHeight="1">
      <x:c r="A235" s="27062" t="n"/>
      <x:c r="B235" s="27062" t="n"/>
      <x:c r="C235" s="27062" t="n"/>
      <x:c r="D235" s="27062" t="n"/>
      <x:c r="E235" s="27062" t="n"/>
    </x:row>
    <x:row r="236" s="496" customFormat="1" ht="15.75" customHeight="1">
      <x:c r="A236" s="27062" t="n"/>
      <x:c r="B236" s="27062" t="n"/>
      <x:c r="C236" s="27062" t="n"/>
      <x:c r="D236" s="27062" t="n"/>
      <x:c r="E236" s="27062" t="n"/>
    </x:row>
    <x:row r="237" s="496" customFormat="1" ht="15.75" customHeight="1">
      <x:c r="A237" s="27062" t="n"/>
      <x:c r="B237" s="27062" t="n"/>
      <x:c r="C237" s="27062" t="n"/>
      <x:c r="D237" s="27062" t="n"/>
      <x:c r="E237" s="27062" t="n"/>
    </x:row>
    <x:row r="238" s="496" customFormat="1" ht="15.75" customHeight="1">
      <x:c r="A238" s="27062" t="n"/>
      <x:c r="B238" s="27062" t="n"/>
      <x:c r="C238" s="27062" t="n"/>
      <x:c r="D238" s="27062" t="n"/>
      <x:c r="E238" s="27062" t="n"/>
    </x:row>
    <x:row r="239" s="496" customFormat="1" ht="15.75" customHeight="1">
      <x:c r="A239" s="27062" t="n"/>
      <x:c r="B239" s="27062" t="n"/>
      <x:c r="C239" s="27062" t="n"/>
      <x:c r="D239" s="27062" t="n"/>
      <x:c r="E239" s="27062" t="n"/>
    </x:row>
    <x:row r="240" s="496" customFormat="1" ht="15.75" customHeight="1">
      <x:c r="A240" s="27062" t="n"/>
      <x:c r="B240" s="27062" t="n"/>
      <x:c r="C240" s="27062" t="n"/>
      <x:c r="D240" s="27062" t="n"/>
      <x:c r="E240" s="27062" t="n"/>
    </x:row>
    <x:row r="241" s="496" customFormat="1" ht="15.75" customHeight="1">
      <x:c r="A241" s="27062" t="n"/>
      <x:c r="B241" s="27062" t="n"/>
      <x:c r="C241" s="27062" t="n"/>
      <x:c r="D241" s="27062" t="n"/>
      <x:c r="E241" s="27062" t="n"/>
    </x:row>
    <x:row r="242" s="496" customFormat="1" ht="15.75" customHeight="1">
      <x:c r="A242" s="27062" t="n"/>
      <x:c r="B242" s="27062" t="n"/>
      <x:c r="C242" s="27062" t="n"/>
      <x:c r="D242" s="27062" t="n"/>
      <x:c r="E242" s="27062" t="n"/>
    </x:row>
    <x:row r="243" s="496" customFormat="1" ht="15.75" customHeight="1">
      <x:c r="A243" s="27062" t="n"/>
      <x:c r="B243" s="27062" t="n"/>
      <x:c r="C243" s="27062" t="n"/>
      <x:c r="D243" s="27062" t="n"/>
      <x:c r="E243" s="27062" t="n"/>
    </x:row>
    <x:row r="244" s="496" customFormat="1" ht="15.75" customHeight="1">
      <x:c r="A244" s="27062" t="n"/>
      <x:c r="B244" s="27062" t="n"/>
      <x:c r="C244" s="27062" t="n"/>
      <x:c r="D244" s="27062" t="n"/>
      <x:c r="E244" s="27062" t="n"/>
    </x:row>
    <x:row r="245" s="496" customFormat="1" ht="15.75" customHeight="1">
      <x:c r="A245" s="27062" t="n"/>
      <x:c r="B245" s="27062" t="n"/>
      <x:c r="C245" s="27062" t="n"/>
      <x:c r="D245" s="27062" t="n"/>
      <x:c r="E245" s="27062" t="n"/>
    </x:row>
    <x:row r="246" s="496" customFormat="1" ht="15.75" customHeight="1">
      <x:c r="A246" s="27062" t="n"/>
      <x:c r="B246" s="27062" t="n"/>
      <x:c r="C246" s="27062" t="n"/>
      <x:c r="D246" s="27062" t="n"/>
      <x:c r="E246" s="27062" t="n"/>
    </x:row>
    <x:row r="247" s="496" customFormat="1" ht="15.75" customHeight="1">
      <x:c r="A247" s="27062" t="n"/>
      <x:c r="B247" s="27062" t="n"/>
      <x:c r="C247" s="27062" t="n"/>
      <x:c r="D247" s="27062" t="n"/>
      <x:c r="E247" s="27062" t="n"/>
    </x:row>
    <x:row r="248" s="496" customFormat="1" ht="15.75" customHeight="1">
      <x:c r="A248" s="27062" t="n"/>
      <x:c r="B248" s="27062" t="n"/>
      <x:c r="C248" s="27062" t="n"/>
      <x:c r="D248" s="27062" t="n"/>
      <x:c r="E248" s="27062" t="n"/>
    </x:row>
    <x:row r="249" s="496" customFormat="1" ht="15.75" customHeight="1">
      <x:c r="A249" s="27062" t="n"/>
      <x:c r="B249" s="27062" t="n"/>
      <x:c r="C249" s="27062" t="n"/>
      <x:c r="D249" s="27062" t="n"/>
      <x:c r="E249" s="27062" t="n"/>
    </x:row>
    <x:row r="250" s="496" customFormat="1" ht="15.75" customHeight="1">
      <x:c r="A250" s="27062" t="n"/>
      <x:c r="B250" s="27062" t="n"/>
      <x:c r="C250" s="27062" t="n"/>
      <x:c r="D250" s="27062" t="n"/>
      <x:c r="E250" s="27062" t="n"/>
    </x:row>
    <x:row r="251" s="496" customFormat="1" ht="15.75" customHeight="1">
      <x:c r="A251" s="27062" t="n"/>
      <x:c r="B251" s="27062" t="n"/>
      <x:c r="C251" s="27062" t="n"/>
      <x:c r="D251" s="27062" t="n"/>
      <x:c r="E251" s="27062" t="n"/>
    </x:row>
    <x:row r="252" s="496" customFormat="1" ht="15.75" customHeight="1">
      <x:c r="A252" s="27062" t="n"/>
      <x:c r="B252" s="27062" t="n"/>
      <x:c r="C252" s="27062" t="n"/>
      <x:c r="D252" s="27062" t="n"/>
      <x:c r="E252" s="27062" t="n"/>
    </x:row>
    <x:row r="253" s="496" customFormat="1" ht="15.75" customHeight="1">
      <x:c r="A253" s="27062" t="n"/>
      <x:c r="B253" s="27062" t="n"/>
      <x:c r="C253" s="27062" t="n"/>
      <x:c r="D253" s="27062" t="n"/>
      <x:c r="E253" s="27062" t="n"/>
    </x:row>
    <x:row r="254" s="496" customFormat="1" ht="15.75" customHeight="1">
      <x:c r="A254" s="27062" t="n"/>
      <x:c r="B254" s="27062" t="n"/>
      <x:c r="C254" s="27062" t="n"/>
      <x:c r="D254" s="27062" t="n"/>
      <x:c r="E254" s="27062" t="n"/>
    </x:row>
    <x:row r="255" s="496" customFormat="1" ht="15.75" customHeight="1">
      <x:c r="A255" s="27062" t="n"/>
      <x:c r="B255" s="27062" t="n"/>
      <x:c r="C255" s="27062" t="n"/>
      <x:c r="D255" s="27062" t="n"/>
      <x:c r="E255" s="27062" t="n"/>
    </x:row>
    <x:row r="256" s="496" customFormat="1" ht="15.75" customHeight="1">
      <x:c r="A256" s="27062" t="n"/>
      <x:c r="B256" s="27062" t="n"/>
      <x:c r="C256" s="27062" t="n"/>
      <x:c r="D256" s="27062" t="n"/>
      <x:c r="E256" s="27062" t="n"/>
    </x:row>
    <x:row r="257" s="496" customFormat="1" ht="15.75" customHeight="1">
      <x:c r="A257" s="27062" t="n"/>
      <x:c r="B257" s="27062" t="n"/>
      <x:c r="C257" s="27062" t="n"/>
      <x:c r="D257" s="27062" t="n"/>
      <x:c r="E257" s="27062" t="n"/>
    </x:row>
    <x:row r="258" s="496" customFormat="1" ht="15.75" customHeight="1">
      <x:c r="A258" s="27062" t="n"/>
      <x:c r="B258" s="27062" t="n"/>
      <x:c r="C258" s="27062" t="n"/>
      <x:c r="D258" s="27062" t="n"/>
      <x:c r="E258" s="27062" t="n"/>
    </x:row>
    <x:row r="259" s="496" customFormat="1" ht="15.75" customHeight="1">
      <x:c r="A259" s="27062" t="n"/>
      <x:c r="B259" s="27062" t="n"/>
      <x:c r="C259" s="27062" t="n"/>
      <x:c r="D259" s="27062" t="n"/>
      <x:c r="E259" s="27062" t="n"/>
    </x:row>
    <x:row r="260" s="496" customFormat="1" ht="15.75" customHeight="1">
      <x:c r="A260" s="27062" t="n"/>
      <x:c r="B260" s="27062" t="n"/>
      <x:c r="C260" s="27062" t="n"/>
      <x:c r="D260" s="27062" t="n"/>
      <x:c r="E260" s="27062" t="n"/>
    </x:row>
    <x:row r="261" s="496" customFormat="1" ht="15.75" customHeight="1">
      <x:c r="A261" s="27062" t="n"/>
      <x:c r="B261" s="27062" t="n"/>
      <x:c r="C261" s="27062" t="n"/>
      <x:c r="D261" s="27062" t="n"/>
      <x:c r="E261" s="27062" t="n"/>
    </x:row>
    <x:row r="262" s="496" customFormat="1" ht="15.75" customHeight="1">
      <x:c r="A262" s="27062" t="n"/>
      <x:c r="B262" s="27062" t="n"/>
      <x:c r="C262" s="27062" t="n"/>
      <x:c r="D262" s="27062" t="n"/>
      <x:c r="E262" s="27062" t="n"/>
    </x:row>
    <x:row r="263" s="496" customFormat="1" ht="15.75" customHeight="1">
      <x:c r="A263" s="27062" t="n"/>
      <x:c r="B263" s="27062" t="n"/>
      <x:c r="C263" s="27062" t="n"/>
      <x:c r="D263" s="27062" t="n"/>
      <x:c r="E263" s="27062" t="n"/>
    </x:row>
    <x:row r="264" s="496" customFormat="1" ht="15.75" customHeight="1">
      <x:c r="A264" s="27062" t="n"/>
      <x:c r="B264" s="27062" t="n"/>
      <x:c r="C264" s="27062" t="n"/>
      <x:c r="D264" s="27062" t="n"/>
      <x:c r="E264" s="27062" t="n"/>
    </x:row>
    <x:row r="265" s="496" customFormat="1" ht="15.75" customHeight="1">
      <x:c r="A265" s="27062" t="n"/>
      <x:c r="B265" s="27062" t="n"/>
      <x:c r="C265" s="27062" t="n"/>
      <x:c r="D265" s="27062" t="n"/>
      <x:c r="E265" s="27062" t="n"/>
    </x:row>
    <x:row r="266" s="496" customFormat="1" ht="15.75" customHeight="1">
      <x:c r="A266" s="27062" t="n"/>
      <x:c r="B266" s="27062" t="n"/>
      <x:c r="C266" s="27062" t="n"/>
      <x:c r="D266" s="27062" t="n"/>
      <x:c r="E266" s="27062" t="n"/>
    </x:row>
    <x:row r="267" s="496" customFormat="1" ht="15.75" customHeight="1">
      <x:c r="A267" s="27062" t="n"/>
      <x:c r="B267" s="27062" t="n"/>
      <x:c r="C267" s="27062" t="n"/>
      <x:c r="D267" s="27062" t="n"/>
      <x:c r="E267" s="27062" t="n"/>
    </x:row>
    <x:row r="268" s="496" customFormat="1" ht="15.75" customHeight="1">
      <x:c r="A268" s="27062" t="n"/>
      <x:c r="B268" s="27062" t="n"/>
      <x:c r="C268" s="27062" t="n"/>
      <x:c r="D268" s="27062" t="n"/>
      <x:c r="E268" s="27062" t="n"/>
    </x:row>
    <x:row r="269" s="496" customFormat="1" ht="15.75" customHeight="1">
      <x:c r="A269" s="27062" t="n"/>
      <x:c r="B269" s="27062" t="n"/>
      <x:c r="C269" s="27062" t="n"/>
      <x:c r="D269" s="27062" t="n"/>
      <x:c r="E269" s="27062" t="n"/>
    </x:row>
    <x:row r="270" s="496" customFormat="1" ht="15.75" customHeight="1">
      <x:c r="A270" s="27062" t="n"/>
      <x:c r="B270" s="27062" t="n"/>
      <x:c r="C270" s="27062" t="n"/>
      <x:c r="D270" s="27062" t="n"/>
      <x:c r="E270" s="27062" t="n"/>
    </x:row>
    <x:row r="271" s="496" customFormat="1" ht="15.75" customHeight="1">
      <x:c r="A271" s="27062" t="n"/>
      <x:c r="B271" s="27062" t="n"/>
      <x:c r="C271" s="27062" t="n"/>
      <x:c r="D271" s="27062" t="n"/>
      <x:c r="E271" s="27062" t="n"/>
    </x:row>
    <x:row r="272" s="496" customFormat="1" ht="15.75" customHeight="1">
      <x:c r="A272" s="27062" t="n"/>
      <x:c r="B272" s="27062" t="n"/>
      <x:c r="C272" s="27062" t="n"/>
      <x:c r="D272" s="27062" t="n"/>
      <x:c r="E272" s="27062" t="n"/>
    </x:row>
    <x:row r="273" s="496" customFormat="1" ht="15.75" customHeight="1">
      <x:c r="A273" s="27062" t="n"/>
      <x:c r="B273" s="27062" t="n"/>
      <x:c r="C273" s="27062" t="n"/>
      <x:c r="D273" s="27062" t="n"/>
      <x:c r="E273" s="27062" t="n"/>
    </x:row>
    <x:row r="274" s="496" customFormat="1" ht="15.75" customHeight="1">
      <x:c r="A274" s="27062" t="n"/>
      <x:c r="B274" s="27062" t="n"/>
      <x:c r="C274" s="27062" t="n"/>
      <x:c r="D274" s="27062" t="n"/>
      <x:c r="E274" s="27062" t="n"/>
    </x:row>
    <x:row r="275" s="496" customFormat="1" ht="15.75" customHeight="1">
      <x:c r="A275" s="27062" t="n"/>
      <x:c r="B275" s="27062" t="n"/>
      <x:c r="C275" s="27062" t="n"/>
      <x:c r="D275" s="27062" t="n"/>
      <x:c r="E275" s="27062" t="n"/>
    </x:row>
    <x:row r="276" s="496" customFormat="1" ht="15.75" customHeight="1">
      <x:c r="A276" s="27062" t="n"/>
      <x:c r="B276" s="27062" t="n"/>
      <x:c r="C276" s="27062" t="n"/>
      <x:c r="D276" s="27062" t="n"/>
      <x:c r="E276" s="27062" t="n"/>
    </x:row>
    <x:row r="277" s="496" customFormat="1" ht="15.75" customHeight="1">
      <x:c r="A277" s="27062" t="n"/>
      <x:c r="B277" s="27062" t="n"/>
      <x:c r="C277" s="27062" t="n"/>
      <x:c r="D277" s="27062" t="n"/>
      <x:c r="E277" s="27062" t="n"/>
    </x:row>
    <x:row r="278" s="496" customFormat="1" ht="15.75" customHeight="1">
      <x:c r="A278" s="27062" t="n"/>
      <x:c r="B278" s="27062" t="n"/>
      <x:c r="C278" s="27062" t="n"/>
      <x:c r="D278" s="27062" t="n"/>
      <x:c r="E278" s="27062" t="n"/>
    </x:row>
    <x:row r="279" s="496" customFormat="1" ht="15.75" customHeight="1">
      <x:c r="A279" s="27062" t="n"/>
      <x:c r="B279" s="27062" t="n"/>
      <x:c r="C279" s="27062" t="n"/>
      <x:c r="D279" s="27062" t="n"/>
      <x:c r="E279" s="27062" t="n"/>
    </x:row>
    <x:row r="280" s="496" customFormat="1" ht="15.75" customHeight="1">
      <x:c r="A280" s="27062" t="n"/>
      <x:c r="B280" s="27062" t="n"/>
      <x:c r="C280" s="27062" t="n"/>
      <x:c r="D280" s="27062" t="n"/>
      <x:c r="E280" s="27062" t="n"/>
    </x:row>
    <x:row r="281" s="496" customFormat="1" ht="15.75" customHeight="1">
      <x:c r="A281" s="27062" t="n"/>
      <x:c r="B281" s="27062" t="n"/>
      <x:c r="C281" s="27062" t="n"/>
      <x:c r="D281" s="27062" t="n"/>
      <x:c r="E281" s="27062" t="n"/>
    </x:row>
    <x:row r="282" s="496" customFormat="1" ht="15.75" customHeight="1">
      <x:c r="A282" s="27062" t="n"/>
      <x:c r="B282" s="27062" t="n"/>
      <x:c r="C282" s="27062" t="n"/>
      <x:c r="D282" s="27062" t="n"/>
      <x:c r="E282" s="27062" t="n"/>
    </x:row>
    <x:row r="283" s="496" customFormat="1" ht="15.75" customHeight="1">
      <x:c r="A283" s="27062" t="n"/>
      <x:c r="B283" s="27062" t="n"/>
      <x:c r="C283" s="27062" t="n"/>
      <x:c r="D283" s="27062" t="n"/>
      <x:c r="E283" s="27062" t="n"/>
    </x:row>
    <x:row r="284" s="496" customFormat="1" ht="15.75" customHeight="1">
      <x:c r="A284" s="27062" t="n"/>
      <x:c r="B284" s="27062" t="n"/>
      <x:c r="C284" s="27062" t="n"/>
      <x:c r="D284" s="27062" t="n"/>
      <x:c r="E284" s="27062" t="n"/>
    </x:row>
    <x:row r="285" s="496" customFormat="1" ht="15.75" customHeight="1">
      <x:c r="A285" s="27062" t="n"/>
      <x:c r="B285" s="27062" t="n"/>
      <x:c r="C285" s="27062" t="n"/>
      <x:c r="D285" s="27062" t="n"/>
      <x:c r="E285" s="27062" t="n"/>
    </x:row>
    <x:row r="286" s="496" customFormat="1" ht="15.75" customHeight="1">
      <x:c r="A286" s="27062" t="n"/>
      <x:c r="B286" s="27062" t="n"/>
      <x:c r="C286" s="27062" t="n"/>
      <x:c r="D286" s="27062" t="n"/>
      <x:c r="E286" s="27062" t="n"/>
    </x:row>
    <x:row r="287" s="496" customFormat="1" ht="15.75" customHeight="1">
      <x:c r="A287" s="27062" t="n"/>
      <x:c r="B287" s="27062" t="n"/>
      <x:c r="C287" s="27062" t="n"/>
      <x:c r="D287" s="27062" t="n"/>
      <x:c r="E287" s="27062" t="n"/>
    </x:row>
    <x:row r="288" s="496" customFormat="1" ht="15.75" customHeight="1">
      <x:c r="A288" s="27062" t="n"/>
      <x:c r="B288" s="27062" t="n"/>
      <x:c r="C288" s="27062" t="n"/>
      <x:c r="D288" s="27062" t="n"/>
      <x:c r="E288" s="27062" t="n"/>
    </x:row>
    <x:row r="289" s="496" customFormat="1" ht="15.75" customHeight="1">
      <x:c r="A289" s="27062" t="n"/>
      <x:c r="B289" s="27062" t="n"/>
      <x:c r="C289" s="27062" t="n"/>
      <x:c r="D289" s="27062" t="n"/>
      <x:c r="E289" s="27062" t="n"/>
    </x:row>
    <x:row r="290" s="496" customFormat="1" ht="15.75" customHeight="1">
      <x:c r="A290" s="27062" t="n"/>
      <x:c r="B290" s="27062" t="n"/>
      <x:c r="C290" s="27062" t="n"/>
      <x:c r="D290" s="27062" t="n"/>
      <x:c r="E290" s="27062" t="n"/>
    </x:row>
    <x:row r="291" s="496" customFormat="1" ht="15.75" customHeight="1">
      <x:c r="A291" s="27062" t="n"/>
      <x:c r="B291" s="27062" t="n"/>
      <x:c r="C291" s="27062" t="n"/>
      <x:c r="D291" s="27062" t="n"/>
      <x:c r="E291" s="27062" t="n"/>
    </x:row>
    <x:row r="292" s="496" customFormat="1" ht="15.75" customHeight="1">
      <x:c r="A292" s="27062" t="n"/>
      <x:c r="B292" s="27062" t="n"/>
      <x:c r="C292" s="27062" t="n"/>
      <x:c r="D292" s="27062" t="n"/>
      <x:c r="E292" s="27062" t="n"/>
    </x:row>
    <x:row r="293" s="496" customFormat="1" ht="15.75" customHeight="1">
      <x:c r="A293" s="27062" t="n"/>
      <x:c r="B293" s="27062" t="n"/>
      <x:c r="C293" s="27062" t="n"/>
      <x:c r="D293" s="27062" t="n"/>
      <x:c r="E293" s="27062" t="n"/>
    </x:row>
    <x:row r="294" s="496" customFormat="1" ht="15.75" customHeight="1">
      <x:c r="A294" s="27062" t="n"/>
      <x:c r="B294" s="27062" t="n"/>
      <x:c r="C294" s="27062" t="n"/>
      <x:c r="D294" s="27062" t="n"/>
      <x:c r="E294" s="27062" t="n"/>
    </x:row>
    <x:row r="295" s="496" customFormat="1" ht="15.75" customHeight="1">
      <x:c r="A295" s="27062" t="n"/>
      <x:c r="B295" s="27062" t="n"/>
      <x:c r="C295" s="27062" t="n"/>
      <x:c r="D295" s="27062" t="n"/>
      <x:c r="E295" s="27062" t="n"/>
    </x:row>
    <x:row r="296" s="496" customFormat="1" ht="15.75" customHeight="1">
      <x:c r="A296" s="27062" t="n"/>
      <x:c r="B296" s="27062" t="n"/>
      <x:c r="C296" s="27062" t="n"/>
      <x:c r="D296" s="27062" t="n"/>
      <x:c r="E296" s="27062" t="n"/>
    </x:row>
    <x:row r="297" s="496" customFormat="1" ht="15.75" customHeight="1">
      <x:c r="A297" s="27062" t="n"/>
      <x:c r="B297" s="27062" t="n"/>
      <x:c r="C297" s="27062" t="n"/>
      <x:c r="D297" s="27062" t="n"/>
      <x:c r="E297" s="27062" t="n"/>
    </x:row>
    <x:row r="298" s="496" customFormat="1" ht="15.75" customHeight="1">
      <x:c r="A298" s="27062" t="n"/>
      <x:c r="B298" s="27062" t="n"/>
      <x:c r="C298" s="27062" t="n"/>
      <x:c r="D298" s="27062" t="n"/>
      <x:c r="E298" s="27062" t="n"/>
    </x:row>
    <x:row r="299" s="496" customFormat="1" ht="15.75" customHeight="1">
      <x:c r="A299" s="27062" t="n"/>
      <x:c r="B299" s="27062" t="n"/>
      <x:c r="C299" s="27062" t="n"/>
      <x:c r="D299" s="27062" t="n"/>
      <x:c r="E299" s="27062" t="n"/>
    </x:row>
    <x:row r="300" s="496" customFormat="1" ht="15.75" customHeight="1">
      <x:c r="A300" s="27062" t="n"/>
      <x:c r="B300" s="27062" t="n"/>
      <x:c r="C300" s="27062" t="n"/>
      <x:c r="D300" s="27062" t="n"/>
      <x:c r="E300" s="27062" t="n"/>
    </x:row>
    <x:row r="301" s="496" customFormat="1" ht="15.75" customHeight="1">
      <x:c r="A301" s="27062" t="n"/>
      <x:c r="B301" s="27062" t="n"/>
      <x:c r="C301" s="27062" t="n"/>
      <x:c r="D301" s="27062" t="n"/>
      <x:c r="E301" s="27062" t="n"/>
    </x:row>
    <x:row r="302" s="496" customFormat="1" ht="15.75" customHeight="1">
      <x:c r="A302" s="27062" t="n"/>
      <x:c r="B302" s="27062" t="n"/>
      <x:c r="C302" s="27062" t="n"/>
      <x:c r="D302" s="27062" t="n"/>
      <x:c r="E302" s="27062" t="n"/>
    </x:row>
    <x:row r="303" s="496" customFormat="1" ht="15.75" customHeight="1">
      <x:c r="A303" s="27062" t="n"/>
      <x:c r="B303" s="27062" t="n"/>
      <x:c r="C303" s="27062" t="n"/>
      <x:c r="D303" s="27062" t="n"/>
      <x:c r="E303" s="27062" t="n"/>
    </x:row>
    <x:row r="304" s="496" customFormat="1" ht="15.75" customHeight="1">
      <x:c r="A304" s="27062" t="n"/>
      <x:c r="B304" s="27062" t="n"/>
      <x:c r="C304" s="27062" t="n"/>
      <x:c r="D304" s="27062" t="n"/>
      <x:c r="E304" s="27062" t="n"/>
    </x:row>
    <x:row r="305" s="496" customFormat="1" ht="15.75" customHeight="1">
      <x:c r="A305" s="27062" t="n"/>
      <x:c r="B305" s="27062" t="n"/>
      <x:c r="C305" s="27062" t="n"/>
      <x:c r="D305" s="27062" t="n"/>
      <x:c r="E305" s="27062" t="n"/>
    </x:row>
    <x:row r="306" s="496" customFormat="1" ht="15.75" customHeight="1">
      <x:c r="A306" s="27062" t="n"/>
      <x:c r="B306" s="27062" t="n"/>
      <x:c r="C306" s="27062" t="n"/>
      <x:c r="D306" s="27062" t="n"/>
      <x:c r="E306" s="27062" t="n"/>
    </x:row>
    <x:row r="307" s="496" customFormat="1" ht="15.75" customHeight="1">
      <x:c r="A307" s="27062" t="n"/>
      <x:c r="B307" s="27062" t="n"/>
      <x:c r="C307" s="27062" t="n"/>
      <x:c r="D307" s="27062" t="n"/>
      <x:c r="E307" s="27062" t="n"/>
    </x:row>
    <x:row r="308" s="496" customFormat="1" ht="15.75" customHeight="1">
      <x:c r="A308" s="27062" t="n"/>
      <x:c r="B308" s="27062" t="n"/>
      <x:c r="C308" s="27062" t="n"/>
      <x:c r="D308" s="27062" t="n"/>
      <x:c r="E308" s="27062" t="n"/>
    </x:row>
    <x:row r="309" s="496" customFormat="1" ht="15.75" customHeight="1">
      <x:c r="A309" s="27062" t="n"/>
      <x:c r="B309" s="27062" t="n"/>
      <x:c r="C309" s="27062" t="n"/>
      <x:c r="D309" s="27062" t="n"/>
      <x:c r="E309" s="27062" t="n"/>
    </x:row>
    <x:row r="310" s="496" customFormat="1" ht="15.75" customHeight="1">
      <x:c r="A310" s="27062" t="n"/>
      <x:c r="B310" s="27062" t="n"/>
      <x:c r="C310" s="27062" t="n"/>
      <x:c r="D310" s="27062" t="n"/>
      <x:c r="E310" s="27062" t="n"/>
    </x:row>
    <x:row r="311" s="496" customFormat="1" ht="15.75" customHeight="1">
      <x:c r="A311" s="27062" t="n"/>
      <x:c r="B311" s="27062" t="n"/>
      <x:c r="C311" s="27062" t="n"/>
      <x:c r="D311" s="27062" t="n"/>
      <x:c r="E311" s="27062" t="n"/>
    </x:row>
    <x:row r="312" s="496" customFormat="1" ht="15.75" customHeight="1">
      <x:c r="A312" s="27062" t="n"/>
      <x:c r="B312" s="27062" t="n"/>
      <x:c r="C312" s="27062" t="n"/>
      <x:c r="D312" s="27062" t="n"/>
      <x:c r="E312" s="27062" t="n"/>
    </x:row>
    <x:row r="313" s="496" customFormat="1" ht="15.75" customHeight="1">
      <x:c r="A313" s="27062" t="n"/>
      <x:c r="B313" s="27062" t="n"/>
      <x:c r="C313" s="27062" t="n"/>
      <x:c r="D313" s="27062" t="n"/>
      <x:c r="E313" s="27062" t="n"/>
    </x:row>
    <x:row r="314" s="496" customFormat="1" ht="15.75" customHeight="1">
      <x:c r="A314" s="27062" t="n"/>
      <x:c r="B314" s="27062" t="n"/>
      <x:c r="C314" s="27062" t="n"/>
      <x:c r="D314" s="27062" t="n"/>
      <x:c r="E314" s="27062" t="n"/>
    </x:row>
    <x:row r="315" s="496" customFormat="1" ht="15.75" customHeight="1">
      <x:c r="A315" s="27062" t="n"/>
      <x:c r="B315" s="27062" t="n"/>
      <x:c r="C315" s="27062" t="n"/>
      <x:c r="D315" s="27062" t="n"/>
      <x:c r="E315" s="27062" t="n"/>
    </x:row>
    <x:row r="316" s="496" customFormat="1" ht="15.75" customHeight="1">
      <x:c r="A316" s="27062" t="n"/>
      <x:c r="B316" s="27062" t="n"/>
      <x:c r="C316" s="27062" t="n"/>
      <x:c r="D316" s="27062" t="n"/>
      <x:c r="E316" s="27062" t="n"/>
    </x:row>
    <x:row r="317" s="496" customFormat="1" ht="15.75" customHeight="1">
      <x:c r="A317" s="27062" t="n"/>
      <x:c r="B317" s="27062" t="n"/>
      <x:c r="C317" s="27062" t="n"/>
      <x:c r="D317" s="27062" t="n"/>
      <x:c r="E317" s="27062" t="n"/>
    </x:row>
    <x:row r="318" s="496" customFormat="1" ht="15.75" customHeight="1">
      <x:c r="A318" s="27062" t="n"/>
      <x:c r="B318" s="27062" t="n"/>
      <x:c r="C318" s="27062" t="n"/>
      <x:c r="D318" s="27062" t="n"/>
      <x:c r="E318" s="27062" t="n"/>
    </x:row>
    <x:row r="319" s="496" customFormat="1" ht="15.75" customHeight="1">
      <x:c r="A319" s="27062" t="n"/>
      <x:c r="B319" s="27062" t="n"/>
      <x:c r="C319" s="27062" t="n"/>
      <x:c r="D319" s="27062" t="n"/>
      <x:c r="E319" s="27062" t="n"/>
    </x:row>
    <x:row r="320" s="496" customFormat="1" ht="15.75" customHeight="1">
      <x:c r="A320" s="27062" t="n"/>
      <x:c r="B320" s="27062" t="n"/>
      <x:c r="C320" s="27062" t="n"/>
      <x:c r="D320" s="27062" t="n"/>
      <x:c r="E320" s="27062" t="n"/>
    </x:row>
    <x:row r="321" s="496" customFormat="1" ht="15.75" customHeight="1">
      <x:c r="A321" s="27062" t="n"/>
      <x:c r="B321" s="27062" t="n"/>
      <x:c r="C321" s="27062" t="n"/>
      <x:c r="D321" s="27062" t="n"/>
      <x:c r="E321" s="27062" t="n"/>
    </x:row>
    <x:row r="322" s="496" customFormat="1" ht="15.75" customHeight="1">
      <x:c r="A322" s="27062" t="n"/>
      <x:c r="B322" s="27062" t="n"/>
      <x:c r="C322" s="27062" t="n"/>
      <x:c r="D322" s="27062" t="n"/>
      <x:c r="E322" s="27062" t="n"/>
    </x:row>
    <x:row r="323" s="496" customFormat="1" ht="15.75" customHeight="1">
      <x:c r="A323" s="27062" t="n"/>
      <x:c r="B323" s="27062" t="n"/>
      <x:c r="C323" s="27062" t="n"/>
      <x:c r="D323" s="27062" t="n"/>
      <x:c r="E323" s="27062" t="n"/>
    </x:row>
    <x:row r="324" s="496" customFormat="1" ht="15.75" customHeight="1">
      <x:c r="A324" s="27062" t="n"/>
      <x:c r="B324" s="27062" t="n"/>
      <x:c r="C324" s="27062" t="n"/>
      <x:c r="D324" s="27062" t="n"/>
      <x:c r="E324" s="27062" t="n"/>
    </x:row>
    <x:row r="325" s="496" customFormat="1" ht="15.75" customHeight="1">
      <x:c r="A325" s="27062" t="n"/>
      <x:c r="B325" s="27062" t="n"/>
      <x:c r="C325" s="27062" t="n"/>
      <x:c r="D325" s="27062" t="n"/>
      <x:c r="E325" s="27062" t="n"/>
    </x:row>
    <x:row r="326" s="496" customFormat="1" ht="15.75" customHeight="1">
      <x:c r="A326" s="27062" t="n"/>
      <x:c r="B326" s="27062" t="n"/>
      <x:c r="C326" s="27062" t="n"/>
      <x:c r="D326" s="27062" t="n"/>
      <x:c r="E326" s="27062" t="n"/>
    </x:row>
    <x:row r="327" s="496" customFormat="1" ht="15.75" customHeight="1">
      <x:c r="A327" s="27062" t="n"/>
      <x:c r="B327" s="27062" t="n"/>
      <x:c r="C327" s="27062" t="n"/>
      <x:c r="D327" s="27062" t="n"/>
      <x:c r="E327" s="27062" t="n"/>
    </x:row>
    <x:row r="328" s="496" customFormat="1" ht="15.75" customHeight="1">
      <x:c r="A328" s="27062" t="n"/>
      <x:c r="B328" s="27062" t="n"/>
      <x:c r="C328" s="27062" t="n"/>
      <x:c r="D328" s="27062" t="n"/>
      <x:c r="E328" s="27062" t="n"/>
    </x:row>
    <x:row r="329" s="496" customFormat="1" ht="15.75" customHeight="1">
      <x:c r="A329" s="27062" t="n"/>
      <x:c r="B329" s="27062" t="n"/>
      <x:c r="C329" s="27062" t="n"/>
      <x:c r="D329" s="27062" t="n"/>
      <x:c r="E329" s="27062" t="n"/>
    </x:row>
    <x:row r="330" s="496" customFormat="1" ht="15.75" customHeight="1">
      <x:c r="A330" s="27062" t="n"/>
      <x:c r="B330" s="27062" t="n"/>
      <x:c r="C330" s="27062" t="n"/>
      <x:c r="D330" s="27062" t="n"/>
      <x:c r="E330" s="27062" t="n"/>
    </x:row>
    <x:row r="331" s="496" customFormat="1" ht="15.75" customHeight="1">
      <x:c r="A331" s="27062" t="n"/>
      <x:c r="B331" s="27062" t="n"/>
      <x:c r="C331" s="27062" t="n"/>
      <x:c r="D331" s="27062" t="n"/>
      <x:c r="E331" s="27062" t="n"/>
    </x:row>
    <x:row r="332" s="496" customFormat="1" ht="15.75" customHeight="1">
      <x:c r="A332" s="27062" t="n"/>
      <x:c r="B332" s="27062" t="n"/>
      <x:c r="C332" s="27062" t="n"/>
      <x:c r="D332" s="27062" t="n"/>
      <x:c r="E332" s="27062" t="n"/>
    </x:row>
    <x:row r="333" s="496" customFormat="1" ht="15.75" customHeight="1">
      <x:c r="A333" s="27062" t="n"/>
      <x:c r="B333" s="27062" t="n"/>
      <x:c r="C333" s="27062" t="n"/>
      <x:c r="D333" s="27062" t="n"/>
      <x:c r="E333" s="27062" t="n"/>
    </x:row>
    <x:row r="334" s="496" customFormat="1" ht="15.75" customHeight="1">
      <x:c r="A334" s="27062" t="n"/>
      <x:c r="B334" s="27062" t="n"/>
      <x:c r="C334" s="27062" t="n"/>
      <x:c r="D334" s="27062" t="n"/>
      <x:c r="E334" s="27062" t="n"/>
    </x:row>
    <x:row r="335" s="496" customFormat="1" ht="15.75" customHeight="1">
      <x:c r="A335" s="27062" t="n"/>
      <x:c r="B335" s="27062" t="n"/>
      <x:c r="C335" s="27062" t="n"/>
      <x:c r="D335" s="27062" t="n"/>
      <x:c r="E335" s="27062" t="n"/>
    </x:row>
    <x:row r="336" s="496" customFormat="1" ht="15.75" customHeight="1">
      <x:c r="A336" s="27062" t="n"/>
      <x:c r="B336" s="27062" t="n"/>
      <x:c r="C336" s="27062" t="n"/>
      <x:c r="D336" s="27062" t="n"/>
      <x:c r="E336" s="27062" t="n"/>
    </x:row>
    <x:row r="337" s="496" customFormat="1" ht="15.75" customHeight="1">
      <x:c r="A337" s="27062" t="n"/>
      <x:c r="B337" s="27062" t="n"/>
      <x:c r="C337" s="27062" t="n"/>
      <x:c r="D337" s="27062" t="n"/>
      <x:c r="E337" s="27062" t="n"/>
    </x:row>
    <x:row r="338" s="496" customFormat="1" ht="15.75" customHeight="1">
      <x:c r="A338" s="27062" t="n"/>
      <x:c r="B338" s="27062" t="n"/>
      <x:c r="C338" s="27062" t="n"/>
      <x:c r="D338" s="27062" t="n"/>
      <x:c r="E338" s="27062" t="n"/>
    </x:row>
    <x:row r="339" s="496" customFormat="1" ht="15.75" customHeight="1">
      <x:c r="A339" s="27062" t="n"/>
      <x:c r="B339" s="27062" t="n"/>
      <x:c r="C339" s="27062" t="n"/>
      <x:c r="D339" s="27062" t="n"/>
      <x:c r="E339" s="27062" t="n"/>
    </x:row>
    <x:row r="340" s="496" customFormat="1" ht="15.75" customHeight="1">
      <x:c r="A340" s="27062" t="n"/>
      <x:c r="B340" s="27062" t="n"/>
      <x:c r="C340" s="27062" t="n"/>
      <x:c r="D340" s="27062" t="n"/>
      <x:c r="E340" s="27062" t="n"/>
    </x:row>
    <x:row r="341" s="496" customFormat="1" ht="15.75" customHeight="1">
      <x:c r="A341" s="27062" t="n"/>
      <x:c r="B341" s="27062" t="n"/>
      <x:c r="C341" s="27062" t="n"/>
      <x:c r="D341" s="27062" t="n"/>
      <x:c r="E341" s="27062" t="n"/>
    </x:row>
    <x:row r="342" s="496" customFormat="1" ht="15.75" customHeight="1">
      <x:c r="A342" s="27062" t="n"/>
      <x:c r="B342" s="27062" t="n"/>
      <x:c r="C342" s="27062" t="n"/>
      <x:c r="D342" s="27062" t="n"/>
      <x:c r="E342" s="27062" t="n"/>
    </x:row>
    <x:row r="343" s="496" customFormat="1" ht="15.75" customHeight="1">
      <x:c r="A343" s="27062" t="n"/>
      <x:c r="B343" s="27062" t="n"/>
      <x:c r="C343" s="27062" t="n"/>
      <x:c r="D343" s="27062" t="n"/>
      <x:c r="E343" s="27062" t="n"/>
    </x:row>
    <x:row r="344" s="496" customFormat="1" ht="15.75" customHeight="1">
      <x:c r="A344" s="27062" t="n"/>
      <x:c r="B344" s="27062" t="n"/>
      <x:c r="C344" s="27062" t="n"/>
      <x:c r="D344" s="27062" t="n"/>
      <x:c r="E344" s="27062" t="n"/>
    </x:row>
    <x:row r="345" s="496" customFormat="1" ht="15.75" customHeight="1">
      <x:c r="A345" s="27062" t="n"/>
      <x:c r="B345" s="27062" t="n"/>
      <x:c r="C345" s="27062" t="n"/>
      <x:c r="D345" s="27062" t="n"/>
      <x:c r="E345" s="27062" t="n"/>
    </x:row>
    <x:row r="346" s="496" customFormat="1" ht="15.75" customHeight="1">
      <x:c r="A346" s="27062" t="n"/>
      <x:c r="B346" s="27062" t="n"/>
      <x:c r="C346" s="27062" t="n"/>
      <x:c r="D346" s="27062" t="n"/>
      <x:c r="E346" s="27062" t="n"/>
    </x:row>
    <x:row r="347" s="496" customFormat="1" ht="15.75" customHeight="1">
      <x:c r="A347" s="27062" t="n"/>
      <x:c r="B347" s="27062" t="n"/>
      <x:c r="C347" s="27062" t="n"/>
      <x:c r="D347" s="27062" t="n"/>
      <x:c r="E347" s="27062" t="n"/>
    </x:row>
    <x:row r="348" s="496" customFormat="1" ht="15.75" customHeight="1">
      <x:c r="A348" s="27062" t="n"/>
      <x:c r="B348" s="27062" t="n"/>
      <x:c r="C348" s="27062" t="n"/>
      <x:c r="D348" s="27062" t="n"/>
      <x:c r="E348" s="27062" t="n"/>
    </x:row>
    <x:row r="349" s="496" customFormat="1" ht="15.75" customHeight="1">
      <x:c r="A349" s="27062" t="n"/>
      <x:c r="B349" s="27062" t="n"/>
      <x:c r="C349" s="27062" t="n"/>
      <x:c r="D349" s="27062" t="n"/>
      <x:c r="E349" s="27062" t="n"/>
    </x:row>
    <x:row r="350" s="496" customFormat="1" ht="15.75" customHeight="1">
      <x:c r="A350" s="27062" t="n"/>
      <x:c r="B350" s="27062" t="n"/>
      <x:c r="C350" s="27062" t="n"/>
      <x:c r="D350" s="27062" t="n"/>
      <x:c r="E350" s="27062" t="n"/>
    </x:row>
    <x:row r="351" s="496" customFormat="1" ht="15.75" customHeight="1">
      <x:c r="A351" s="27062" t="n"/>
      <x:c r="B351" s="27062" t="n"/>
      <x:c r="C351" s="27062" t="n"/>
      <x:c r="D351" s="27062" t="n"/>
      <x:c r="E351" s="27062" t="n"/>
    </x:row>
    <x:row r="352" s="496" customFormat="1" ht="15.75" customHeight="1">
      <x:c r="A352" s="27062" t="n"/>
      <x:c r="B352" s="27062" t="n"/>
      <x:c r="C352" s="27062" t="n"/>
      <x:c r="D352" s="27062" t="n"/>
      <x:c r="E352" s="27062" t="n"/>
    </x:row>
    <x:row r="353" s="496" customFormat="1" ht="15.75" customHeight="1">
      <x:c r="A353" s="27062" t="n"/>
      <x:c r="B353" s="27062" t="n"/>
      <x:c r="C353" s="27062" t="n"/>
      <x:c r="D353" s="27062" t="n"/>
      <x:c r="E353" s="27062" t="n"/>
    </x:row>
    <x:row r="354" s="496" customFormat="1" ht="15.75" customHeight="1">
      <x:c r="A354" s="27062" t="n"/>
      <x:c r="B354" s="27062" t="n"/>
      <x:c r="C354" s="27062" t="n"/>
      <x:c r="D354" s="27062" t="n"/>
      <x:c r="E354" s="27062" t="n"/>
    </x:row>
    <x:row r="355" s="496" customFormat="1" ht="15.75" customHeight="1">
      <x:c r="A355" s="27062" t="n"/>
      <x:c r="B355" s="27062" t="n"/>
      <x:c r="C355" s="27062" t="n"/>
      <x:c r="D355" s="27062" t="n"/>
      <x:c r="E355" s="27062" t="n"/>
    </x:row>
    <x:row r="356" s="496" customFormat="1" ht="15.75" customHeight="1">
      <x:c r="A356" s="27062" t="n"/>
      <x:c r="B356" s="27062" t="n"/>
      <x:c r="C356" s="27062" t="n"/>
      <x:c r="D356" s="27062" t="n"/>
      <x:c r="E356" s="27062" t="n"/>
    </x:row>
    <x:row r="357" s="496" customFormat="1" ht="15.75" customHeight="1">
      <x:c r="A357" s="27062" t="n"/>
      <x:c r="B357" s="27062" t="n"/>
      <x:c r="C357" s="27062" t="n"/>
      <x:c r="D357" s="27062" t="n"/>
      <x:c r="E357" s="27062" t="n"/>
    </x:row>
    <x:row r="358" s="496" customFormat="1" ht="15.75" customHeight="1">
      <x:c r="A358" s="27062" t="n"/>
      <x:c r="B358" s="27062" t="n"/>
      <x:c r="C358" s="27062" t="n"/>
      <x:c r="D358" s="27062" t="n"/>
      <x:c r="E358" s="27062" t="n"/>
    </x:row>
    <x:row r="359" s="496" customFormat="1" ht="15.75" customHeight="1">
      <x:c r="A359" s="27062" t="n"/>
      <x:c r="B359" s="27062" t="n"/>
      <x:c r="C359" s="27062" t="n"/>
      <x:c r="D359" s="27062" t="n"/>
      <x:c r="E359" s="27062" t="n"/>
    </x:row>
    <x:row r="360" s="496" customFormat="1" ht="15.75" customHeight="1">
      <x:c r="A360" s="27062" t="n"/>
      <x:c r="B360" s="27062" t="n"/>
      <x:c r="C360" s="27062" t="n"/>
      <x:c r="D360" s="27062" t="n"/>
      <x:c r="E360" s="27062" t="n"/>
    </x:row>
    <x:row r="361" s="496" customFormat="1" ht="15.75" customHeight="1">
      <x:c r="A361" s="27062" t="n"/>
      <x:c r="B361" s="27062" t="n"/>
      <x:c r="C361" s="27062" t="n"/>
      <x:c r="D361" s="27062" t="n"/>
      <x:c r="E361" s="27062" t="n"/>
    </x:row>
    <x:row r="362" s="496" customFormat="1" ht="15.75" customHeight="1">
      <x:c r="A362" s="27062" t="n"/>
      <x:c r="B362" s="27062" t="n"/>
      <x:c r="C362" s="27062" t="n"/>
      <x:c r="D362" s="27062" t="n"/>
      <x:c r="E362" s="27062" t="n"/>
    </x:row>
    <x:row r="363" s="496" customFormat="1" ht="15.75" customHeight="1">
      <x:c r="A363" s="27062" t="n"/>
      <x:c r="B363" s="27062" t="n"/>
      <x:c r="C363" s="27062" t="n"/>
      <x:c r="D363" s="27062" t="n"/>
      <x:c r="E363" s="27062" t="n"/>
    </x:row>
    <x:row r="364" s="496" customFormat="1" ht="15.75" customHeight="1">
      <x:c r="A364" s="27062" t="n"/>
      <x:c r="B364" s="27062" t="n"/>
      <x:c r="C364" s="27062" t="n"/>
      <x:c r="D364" s="27062" t="n"/>
      <x:c r="E364" s="27062" t="n"/>
    </x:row>
    <x:row r="365" s="496" customFormat="1" ht="15.75" customHeight="1">
      <x:c r="A365" s="27062" t="n"/>
      <x:c r="B365" s="27062" t="n"/>
      <x:c r="C365" s="27062" t="n"/>
      <x:c r="D365" s="27062" t="n"/>
      <x:c r="E365" s="27062" t="n"/>
    </x:row>
    <x:row r="366" s="496" customFormat="1" ht="15.75" customHeight="1">
      <x:c r="A366" s="27062" t="n"/>
      <x:c r="B366" s="27062" t="n"/>
      <x:c r="C366" s="27062" t="n"/>
      <x:c r="D366" s="27062" t="n"/>
      <x:c r="E366" s="27062" t="n"/>
    </x:row>
    <x:row r="367" s="496" customFormat="1" ht="15.75" customHeight="1">
      <x:c r="A367" s="27062" t="n"/>
      <x:c r="B367" s="27062" t="n"/>
      <x:c r="C367" s="27062" t="n"/>
      <x:c r="D367" s="27062" t="n"/>
      <x:c r="E367" s="27062" t="n"/>
    </x:row>
    <x:row r="368" s="496" customFormat="1" ht="15.75" customHeight="1">
      <x:c r="A368" s="27062" t="n"/>
      <x:c r="B368" s="27062" t="n"/>
      <x:c r="C368" s="27062" t="n"/>
      <x:c r="D368" s="27062" t="n"/>
      <x:c r="E368" s="27062" t="n"/>
    </x:row>
    <x:row r="369" s="496" customFormat="1" ht="15.75" customHeight="1">
      <x:c r="A369" s="27062" t="n"/>
      <x:c r="B369" s="27062" t="n"/>
      <x:c r="C369" s="27062" t="n"/>
      <x:c r="D369" s="27062" t="n"/>
      <x:c r="E369" s="27062" t="n"/>
    </x:row>
    <x:row r="370" s="496" customFormat="1" ht="15.75" customHeight="1">
      <x:c r="A370" s="27062" t="n"/>
      <x:c r="B370" s="27062" t="n"/>
      <x:c r="C370" s="27062" t="n"/>
      <x:c r="D370" s="27062" t="n"/>
      <x:c r="E370" s="27062" t="n"/>
    </x:row>
    <x:row r="371" s="496" customFormat="1" ht="15.75" customHeight="1">
      <x:c r="A371" s="27062" t="n"/>
      <x:c r="B371" s="27062" t="n"/>
      <x:c r="C371" s="27062" t="n"/>
      <x:c r="D371" s="27062" t="n"/>
      <x:c r="E371" s="27062" t="n"/>
    </x:row>
    <x:row r="372" s="496" customFormat="1" ht="15.75" customHeight="1">
      <x:c r="A372" s="27062" t="n"/>
      <x:c r="B372" s="27062" t="n"/>
      <x:c r="C372" s="27062" t="n"/>
      <x:c r="D372" s="27062" t="n"/>
      <x:c r="E372" s="27062" t="n"/>
    </x:row>
    <x:row r="373" s="496" customFormat="1" ht="15.75" customHeight="1">
      <x:c r="A373" s="27062" t="n"/>
      <x:c r="B373" s="27062" t="n"/>
      <x:c r="C373" s="27062" t="n"/>
      <x:c r="D373" s="27062" t="n"/>
      <x:c r="E373" s="27062" t="n"/>
    </x:row>
    <x:row r="374" s="496" customFormat="1" ht="15.75" customHeight="1">
      <x:c r="A374" s="27062" t="n"/>
      <x:c r="B374" s="27062" t="n"/>
      <x:c r="C374" s="27062" t="n"/>
      <x:c r="D374" s="27062" t="n"/>
      <x:c r="E374" s="27062" t="n"/>
    </x:row>
    <x:row r="375" s="496" customFormat="1" ht="15.75" customHeight="1">
      <x:c r="A375" s="27062" t="n"/>
      <x:c r="B375" s="27062" t="n"/>
      <x:c r="C375" s="27062" t="n"/>
      <x:c r="D375" s="27062" t="n"/>
      <x:c r="E375" s="27062" t="n"/>
    </x:row>
    <x:row r="376" s="496" customFormat="1" ht="15.75" customHeight="1">
      <x:c r="A376" s="27062" t="n"/>
      <x:c r="B376" s="27062" t="n"/>
      <x:c r="C376" s="27062" t="n"/>
      <x:c r="D376" s="27062" t="n"/>
      <x:c r="E376" s="27062" t="n"/>
    </x:row>
    <x:row r="377" s="496" customFormat="1" ht="15.75" customHeight="1">
      <x:c r="A377" s="27062" t="n"/>
      <x:c r="B377" s="27062" t="n"/>
      <x:c r="C377" s="27062" t="n"/>
      <x:c r="D377" s="27062" t="n"/>
      <x:c r="E377" s="27062" t="n"/>
    </x:row>
    <x:row r="378" s="496" customFormat="1" ht="15.75" customHeight="1">
      <x:c r="A378" s="27062" t="n"/>
      <x:c r="B378" s="27062" t="n"/>
      <x:c r="C378" s="27062" t="n"/>
      <x:c r="D378" s="27062" t="n"/>
      <x:c r="E378" s="27062" t="n"/>
    </x:row>
    <x:row r="379" s="496" customFormat="1" ht="15.75" customHeight="1">
      <x:c r="A379" s="27062" t="n"/>
      <x:c r="B379" s="27062" t="n"/>
      <x:c r="C379" s="27062" t="n"/>
      <x:c r="D379" s="27062" t="n"/>
      <x:c r="E379" s="27062" t="n"/>
    </x:row>
    <x:row r="380" s="496" customFormat="1" ht="15.75" customHeight="1">
      <x:c r="A380" s="27062" t="n"/>
      <x:c r="B380" s="27062" t="n"/>
      <x:c r="C380" s="27062" t="n"/>
      <x:c r="D380" s="27062" t="n"/>
      <x:c r="E380" s="27062" t="n"/>
    </x:row>
    <x:row r="381" s="496" customFormat="1" ht="15.75" customHeight="1">
      <x:c r="A381" s="27062" t="n"/>
      <x:c r="B381" s="27062" t="n"/>
      <x:c r="C381" s="27062" t="n"/>
      <x:c r="D381" s="27062" t="n"/>
      <x:c r="E381" s="27062" t="n"/>
    </x:row>
    <x:row r="382" s="496" customFormat="1" ht="15.75" customHeight="1">
      <x:c r="A382" s="27062" t="n"/>
      <x:c r="B382" s="27062" t="n"/>
      <x:c r="C382" s="27062" t="n"/>
      <x:c r="D382" s="27062" t="n"/>
      <x:c r="E382" s="27062" t="n"/>
    </x:row>
    <x:row r="383" s="496" customFormat="1" ht="15.75" customHeight="1">
      <x:c r="A383" s="27062" t="n"/>
      <x:c r="B383" s="27062" t="n"/>
      <x:c r="C383" s="27062" t="n"/>
      <x:c r="D383" s="27062" t="n"/>
      <x:c r="E383" s="27062" t="n"/>
    </x:row>
    <x:row r="384" s="496" customFormat="1" ht="15.75" customHeight="1">
      <x:c r="A384" s="27062" t="n"/>
      <x:c r="B384" s="27062" t="n"/>
      <x:c r="C384" s="27062" t="n"/>
      <x:c r="D384" s="27062" t="n"/>
      <x:c r="E384" s="27062" t="n"/>
    </x:row>
    <x:row r="385" s="496" customFormat="1" ht="15.75" customHeight="1">
      <x:c r="A385" s="27062" t="n"/>
      <x:c r="B385" s="27062" t="n"/>
      <x:c r="C385" s="27062" t="n"/>
      <x:c r="D385" s="27062" t="n"/>
      <x:c r="E385" s="27062" t="n"/>
    </x:row>
    <x:row r="386" s="496" customFormat="1" ht="15.75" customHeight="1">
      <x:c r="A386" s="27062" t="n"/>
      <x:c r="B386" s="27062" t="n"/>
      <x:c r="C386" s="27062" t="n"/>
      <x:c r="D386" s="27062" t="n"/>
      <x:c r="E386" s="27062" t="n"/>
    </x:row>
    <x:row r="387" s="496" customFormat="1" ht="15.75" customHeight="1">
      <x:c r="A387" s="27062" t="n"/>
      <x:c r="B387" s="27062" t="n"/>
      <x:c r="C387" s="27062" t="n"/>
      <x:c r="D387" s="27062" t="n"/>
      <x:c r="E387" s="27062" t="n"/>
    </x:row>
    <x:row r="388" s="496" customFormat="1" ht="15.75" customHeight="1">
      <x:c r="A388" s="27062" t="n"/>
      <x:c r="B388" s="27062" t="n"/>
      <x:c r="C388" s="27062" t="n"/>
      <x:c r="D388" s="27062" t="n"/>
      <x:c r="E388" s="27062" t="n"/>
    </x:row>
    <x:row r="389" s="496" customFormat="1" ht="15.75" customHeight="1">
      <x:c r="A389" s="27062" t="n"/>
      <x:c r="B389" s="27062" t="n"/>
      <x:c r="C389" s="27062" t="n"/>
      <x:c r="D389" s="27062" t="n"/>
      <x:c r="E389" s="27062" t="n"/>
    </x:row>
    <x:row r="390" s="496" customFormat="1" ht="15.75" customHeight="1">
      <x:c r="A390" s="27062" t="n"/>
      <x:c r="B390" s="27062" t="n"/>
      <x:c r="C390" s="27062" t="n"/>
      <x:c r="D390" s="27062" t="n"/>
      <x:c r="E390" s="27062" t="n"/>
    </x:row>
    <x:row r="391" s="496" customFormat="1" ht="15.75" customHeight="1">
      <x:c r="A391" s="27062" t="n"/>
      <x:c r="B391" s="27062" t="n"/>
      <x:c r="C391" s="27062" t="n"/>
      <x:c r="D391" s="27062" t="n"/>
      <x:c r="E391" s="27062" t="n"/>
    </x:row>
    <x:row r="392" s="496" customFormat="1" ht="15.75" customHeight="1">
      <x:c r="A392" s="27062" t="n"/>
      <x:c r="B392" s="27062" t="n"/>
      <x:c r="C392" s="27062" t="n"/>
      <x:c r="D392" s="27062" t="n"/>
      <x:c r="E392" s="27062" t="n"/>
    </x:row>
    <x:row r="393" s="496" customFormat="1" ht="15.75" customHeight="1">
      <x:c r="A393" s="27062" t="n"/>
      <x:c r="B393" s="27062" t="n"/>
      <x:c r="C393" s="27062" t="n"/>
      <x:c r="D393" s="27062" t="n"/>
      <x:c r="E393" s="27062" t="n"/>
    </x:row>
    <x:row r="394" s="496" customFormat="1" ht="15.75" customHeight="1">
      <x:c r="A394" s="27062" t="n"/>
      <x:c r="B394" s="27062" t="n"/>
      <x:c r="C394" s="27062" t="n"/>
      <x:c r="D394" s="27062" t="n"/>
      <x:c r="E394" s="27062" t="n"/>
    </x:row>
    <x:row r="395" s="496" customFormat="1" ht="15.75" customHeight="1">
      <x:c r="A395" s="27062" t="n"/>
      <x:c r="B395" s="27062" t="n"/>
      <x:c r="C395" s="27062" t="n"/>
      <x:c r="D395" s="27062" t="n"/>
      <x:c r="E395" s="27062" t="n"/>
    </x:row>
    <x:row r="396" s="496" customFormat="1" ht="15.75" customHeight="1">
      <x:c r="A396" s="27062" t="n"/>
      <x:c r="B396" s="27062" t="n"/>
      <x:c r="C396" s="27062" t="n"/>
      <x:c r="D396" s="27062" t="n"/>
      <x:c r="E396" s="27062" t="n"/>
    </x:row>
    <x:row r="397" s="496" customFormat="1" ht="15.75" customHeight="1">
      <x:c r="A397" s="27062" t="n"/>
      <x:c r="B397" s="27062" t="n"/>
      <x:c r="C397" s="27062" t="n"/>
      <x:c r="D397" s="27062" t="n"/>
      <x:c r="E397" s="27062" t="n"/>
    </x:row>
    <x:row r="398" s="496" customFormat="1" ht="15.75" customHeight="1">
      <x:c r="A398" s="27062" t="n"/>
      <x:c r="B398" s="27062" t="n"/>
      <x:c r="C398" s="27062" t="n"/>
      <x:c r="D398" s="27062" t="n"/>
      <x:c r="E398" s="27062" t="n"/>
    </x:row>
    <x:row r="399" s="496" customFormat="1" ht="15.75" customHeight="1">
      <x:c r="A399" s="27062" t="n"/>
      <x:c r="B399" s="27062" t="n"/>
      <x:c r="C399" s="27062" t="n"/>
      <x:c r="D399" s="27062" t="n"/>
      <x:c r="E399" s="27062" t="n"/>
    </x:row>
    <x:row r="400" s="496" customFormat="1" ht="15.75" customHeight="1">
      <x:c r="A400" s="27062" t="n"/>
      <x:c r="B400" s="27062" t="n"/>
      <x:c r="C400" s="27062" t="n"/>
      <x:c r="D400" s="27062" t="n"/>
      <x:c r="E400" s="27062" t="n"/>
    </x:row>
    <x:row r="401" s="496" customFormat="1" ht="15.75" customHeight="1">
      <x:c r="A401" s="27062" t="n"/>
      <x:c r="B401" s="27062" t="n"/>
      <x:c r="C401" s="27062" t="n"/>
      <x:c r="D401" s="27062" t="n"/>
      <x:c r="E401" s="27062" t="n"/>
    </x:row>
    <x:row r="402" s="496" customFormat="1" ht="15.75" customHeight="1">
      <x:c r="A402" s="27062" t="n"/>
      <x:c r="B402" s="27062" t="n"/>
      <x:c r="C402" s="27062" t="n"/>
      <x:c r="D402" s="27062" t="n"/>
      <x:c r="E402" s="27062" t="n"/>
    </x:row>
    <x:row r="403" s="496" customFormat="1" ht="15.75" customHeight="1">
      <x:c r="A403" s="27062" t="n"/>
      <x:c r="B403" s="27062" t="n"/>
      <x:c r="C403" s="27062" t="n"/>
      <x:c r="D403" s="27062" t="n"/>
      <x:c r="E403" s="27062" t="n"/>
    </x:row>
    <x:row r="404" s="496" customFormat="1" ht="15.75" customHeight="1">
      <x:c r="A404" s="27062" t="n"/>
      <x:c r="B404" s="27062" t="n"/>
      <x:c r="C404" s="27062" t="n"/>
      <x:c r="D404" s="27062" t="n"/>
      <x:c r="E404" s="27062" t="n"/>
    </x:row>
    <x:row r="405" s="496" customFormat="1" ht="15.75" customHeight="1">
      <x:c r="A405" s="27062" t="n"/>
      <x:c r="B405" s="27062" t="n"/>
      <x:c r="C405" s="27062" t="n"/>
      <x:c r="D405" s="27062" t="n"/>
      <x:c r="E405" s="27062" t="n"/>
    </x:row>
    <x:row r="406" s="496" customFormat="1" ht="15.75" customHeight="1">
      <x:c r="A406" s="27062" t="n"/>
      <x:c r="B406" s="27062" t="n"/>
      <x:c r="C406" s="27062" t="n"/>
      <x:c r="D406" s="27062" t="n"/>
      <x:c r="E406" s="27062" t="n"/>
    </x:row>
    <x:row r="407" s="496" customFormat="1" ht="15.75" customHeight="1">
      <x:c r="A407" s="27062" t="n"/>
      <x:c r="B407" s="27062" t="n"/>
      <x:c r="C407" s="27062" t="n"/>
      <x:c r="D407" s="27062" t="n"/>
      <x:c r="E407" s="27062" t="n"/>
    </x:row>
    <x:row r="408" s="496" customFormat="1" ht="15.75" customHeight="1">
      <x:c r="A408" s="27062" t="n"/>
      <x:c r="B408" s="27062" t="n"/>
      <x:c r="C408" s="27062" t="n"/>
      <x:c r="D408" s="27062" t="n"/>
      <x:c r="E408" s="27062" t="n"/>
    </x:row>
    <x:row r="409" s="496" customFormat="1" ht="15.75" customHeight="1">
      <x:c r="A409" s="27062" t="n"/>
      <x:c r="B409" s="27062" t="n"/>
      <x:c r="C409" s="27062" t="n"/>
      <x:c r="D409" s="27062" t="n"/>
      <x:c r="E409" s="27062" t="n"/>
    </x:row>
    <x:row r="410" s="496" customFormat="1" ht="15.75" customHeight="1">
      <x:c r="A410" s="27062" t="n"/>
      <x:c r="B410" s="27062" t="n"/>
      <x:c r="C410" s="27062" t="n"/>
      <x:c r="D410" s="27062" t="n"/>
      <x:c r="E410" s="27062" t="n"/>
    </x:row>
    <x:row r="411" s="496" customFormat="1" ht="15.75" customHeight="1">
      <x:c r="A411" s="27062" t="n"/>
      <x:c r="B411" s="27062" t="n"/>
      <x:c r="C411" s="27062" t="n"/>
      <x:c r="D411" s="27062" t="n"/>
      <x:c r="E411" s="27062" t="n"/>
    </x:row>
    <x:row r="412" s="496" customFormat="1" ht="15.75" customHeight="1">
      <x:c r="A412" s="27062" t="n"/>
      <x:c r="B412" s="27062" t="n"/>
      <x:c r="C412" s="27062" t="n"/>
      <x:c r="D412" s="27062" t="n"/>
      <x:c r="E412" s="27062" t="n"/>
    </x:row>
    <x:row r="413" s="496" customFormat="1" ht="15.75" customHeight="1">
      <x:c r="A413" s="27062" t="n"/>
      <x:c r="B413" s="27062" t="n"/>
      <x:c r="C413" s="27062" t="n"/>
      <x:c r="D413" s="27062" t="n"/>
      <x:c r="E413" s="27062" t="n"/>
    </x:row>
    <x:row r="414" s="496" customFormat="1" ht="15.75" customHeight="1">
      <x:c r="A414" s="27062" t="n"/>
      <x:c r="B414" s="27062" t="n"/>
      <x:c r="C414" s="27062" t="n"/>
      <x:c r="D414" s="27062" t="n"/>
      <x:c r="E414" s="27062" t="n"/>
    </x:row>
    <x:row r="415" s="496" customFormat="1" ht="15.75" customHeight="1">
      <x:c r="A415" s="27062" t="n"/>
      <x:c r="B415" s="27062" t="n"/>
      <x:c r="C415" s="27062" t="n"/>
      <x:c r="D415" s="27062" t="n"/>
      <x:c r="E415" s="27062" t="n"/>
    </x:row>
    <x:row r="416" s="496" customFormat="1" ht="15.75" customHeight="1">
      <x:c r="A416" s="27062" t="n"/>
      <x:c r="B416" s="27062" t="n"/>
      <x:c r="C416" s="27062" t="n"/>
      <x:c r="D416" s="27062" t="n"/>
      <x:c r="E416" s="27062" t="n"/>
    </x:row>
    <x:row r="417" s="496" customFormat="1" ht="15.75" customHeight="1">
      <x:c r="A417" s="27062" t="n"/>
      <x:c r="B417" s="27062" t="n"/>
      <x:c r="C417" s="27062" t="n"/>
      <x:c r="D417" s="27062" t="n"/>
      <x:c r="E417" s="27062" t="n"/>
    </x:row>
    <x:row r="418" s="496" customFormat="1" ht="15.75" customHeight="1">
      <x:c r="A418" s="27062" t="n"/>
      <x:c r="B418" s="27062" t="n"/>
      <x:c r="C418" s="27062" t="n"/>
      <x:c r="D418" s="27062" t="n"/>
      <x:c r="E418" s="27062" t="n"/>
    </x:row>
    <x:row r="419" s="496" customFormat="1" ht="15.75" customHeight="1">
      <x:c r="A419" s="27062" t="n"/>
      <x:c r="B419" s="27062" t="n"/>
      <x:c r="C419" s="27062" t="n"/>
      <x:c r="D419" s="27062" t="n"/>
      <x:c r="E419" s="27062" t="n"/>
    </x:row>
    <x:row r="420" s="496" customFormat="1" ht="15.75" customHeight="1">
      <x:c r="A420" s="27062" t="n"/>
      <x:c r="B420" s="27062" t="n"/>
      <x:c r="C420" s="27062" t="n"/>
      <x:c r="D420" s="27062" t="n"/>
      <x:c r="E420" s="27062" t="n"/>
    </x:row>
    <x:row r="421" s="496" customFormat="1" ht="15.75" customHeight="1">
      <x:c r="A421" s="27062" t="n"/>
      <x:c r="B421" s="27062" t="n"/>
      <x:c r="C421" s="27062" t="n"/>
      <x:c r="D421" s="27062" t="n"/>
      <x:c r="E421" s="27062" t="n"/>
    </x:row>
    <x:row r="422" s="496" customFormat="1" ht="15.75" customHeight="1">
      <x:c r="A422" s="27062" t="n"/>
      <x:c r="B422" s="27062" t="n"/>
      <x:c r="C422" s="27062" t="n"/>
      <x:c r="D422" s="27062" t="n"/>
      <x:c r="E422" s="27062" t="n"/>
    </x:row>
    <x:row r="423" s="496" customFormat="1" ht="15.75" customHeight="1">
      <x:c r="A423" s="27062" t="n"/>
      <x:c r="B423" s="27062" t="n"/>
      <x:c r="C423" s="27062" t="n"/>
      <x:c r="D423" s="27062" t="n"/>
      <x:c r="E423" s="27062" t="n"/>
    </x:row>
    <x:row r="424" s="496" customFormat="1" ht="15.75" customHeight="1">
      <x:c r="A424" s="27062" t="n"/>
      <x:c r="B424" s="27062" t="n"/>
      <x:c r="C424" s="27062" t="n"/>
      <x:c r="D424" s="27062" t="n"/>
      <x:c r="E424" s="27062" t="n"/>
    </x:row>
    <x:row r="425" s="496" customFormat="1" ht="15.75" customHeight="1">
      <x:c r="A425" s="27062" t="n"/>
      <x:c r="B425" s="27062" t="n"/>
      <x:c r="C425" s="27062" t="n"/>
      <x:c r="D425" s="27062" t="n"/>
      <x:c r="E425" s="27062" t="n"/>
    </x:row>
    <x:row r="426" s="496" customFormat="1" ht="15.75" customHeight="1">
      <x:c r="A426" s="27062" t="n"/>
      <x:c r="B426" s="27062" t="n"/>
      <x:c r="C426" s="27062" t="n"/>
      <x:c r="D426" s="27062" t="n"/>
      <x:c r="E426" s="27062" t="n"/>
    </x:row>
    <x:row r="427" s="496" customFormat="1" ht="15.75" customHeight="1">
      <x:c r="A427" s="27062" t="n"/>
      <x:c r="B427" s="27062" t="n"/>
      <x:c r="C427" s="27062" t="n"/>
      <x:c r="D427" s="27062" t="n"/>
      <x:c r="E427" s="27062" t="n"/>
    </x:row>
    <x:row r="428" s="496" customFormat="1" ht="15.75" customHeight="1">
      <x:c r="A428" s="27062" t="n"/>
      <x:c r="B428" s="27062" t="n"/>
      <x:c r="C428" s="27062" t="n"/>
      <x:c r="D428" s="27062" t="n"/>
      <x:c r="E428" s="27062" t="n"/>
    </x:row>
    <x:row r="429" s="496" customFormat="1" ht="15.75" customHeight="1">
      <x:c r="A429" s="27062" t="n"/>
      <x:c r="B429" s="27062" t="n"/>
      <x:c r="C429" s="27062" t="n"/>
      <x:c r="D429" s="27062" t="n"/>
      <x:c r="E429" s="27062" t="n"/>
    </x:row>
    <x:row r="430" s="496" customFormat="1" ht="15.75" customHeight="1">
      <x:c r="A430" s="27062" t="n"/>
      <x:c r="B430" s="27062" t="n"/>
      <x:c r="C430" s="27062" t="n"/>
      <x:c r="D430" s="27062" t="n"/>
      <x:c r="E430" s="27062" t="n"/>
    </x:row>
    <x:row r="431" s="496" customFormat="1" ht="15.75" customHeight="1">
      <x:c r="A431" s="27062" t="n"/>
      <x:c r="B431" s="27062" t="n"/>
      <x:c r="C431" s="27062" t="n"/>
      <x:c r="D431" s="27062" t="n"/>
      <x:c r="E431" s="27062" t="n"/>
    </x:row>
    <x:row r="432" s="496" customFormat="1" ht="15.75" customHeight="1">
      <x:c r="A432" s="27062" t="n"/>
      <x:c r="B432" s="27062" t="n"/>
      <x:c r="C432" s="27062" t="n"/>
      <x:c r="D432" s="27062" t="n"/>
      <x:c r="E432" s="27062" t="n"/>
    </x:row>
    <x:row r="433" s="496" customFormat="1" ht="15.75" customHeight="1">
      <x:c r="A433" s="27062" t="n"/>
      <x:c r="B433" s="27062" t="n"/>
      <x:c r="C433" s="27062" t="n"/>
      <x:c r="D433" s="27062" t="n"/>
      <x:c r="E433" s="27062" t="n"/>
    </x:row>
    <x:row r="434" s="496" customFormat="1" ht="15.75" customHeight="1">
      <x:c r="A434" s="27062" t="n"/>
      <x:c r="B434" s="27062" t="n"/>
      <x:c r="C434" s="27062" t="n"/>
      <x:c r="D434" s="27062" t="n"/>
      <x:c r="E434" s="27062" t="n"/>
    </x:row>
    <x:row r="435" s="496" customFormat="1" ht="15.75" customHeight="1">
      <x:c r="A435" s="27062" t="n"/>
      <x:c r="B435" s="27062" t="n"/>
      <x:c r="C435" s="27062" t="n"/>
      <x:c r="D435" s="27062" t="n"/>
      <x:c r="E435" s="27062" t="n"/>
    </x:row>
    <x:row r="436" s="496" customFormat="1" ht="15.75" customHeight="1">
      <x:c r="A436" s="27062" t="n"/>
      <x:c r="B436" s="27062" t="n"/>
      <x:c r="C436" s="27062" t="n"/>
      <x:c r="D436" s="27062" t="n"/>
      <x:c r="E436" s="27062" t="n"/>
    </x:row>
    <x:row r="437" s="496" customFormat="1" ht="15.75" customHeight="1">
      <x:c r="A437" s="27062" t="n"/>
      <x:c r="B437" s="27062" t="n"/>
      <x:c r="C437" s="27062" t="n"/>
      <x:c r="D437" s="27062" t="n"/>
      <x:c r="E437" s="27062" t="n"/>
    </x:row>
    <x:row r="438" s="496" customFormat="1" ht="15.75" customHeight="1">
      <x:c r="A438" s="27062" t="n"/>
      <x:c r="B438" s="27062" t="n"/>
      <x:c r="C438" s="27062" t="n"/>
      <x:c r="D438" s="27062" t="n"/>
      <x:c r="E438" s="27062" t="n"/>
    </x:row>
    <x:row r="439" s="496" customFormat="1" ht="15.75" customHeight="1">
      <x:c r="A439" s="27062" t="n"/>
      <x:c r="B439" s="27062" t="n"/>
      <x:c r="C439" s="27062" t="n"/>
      <x:c r="D439" s="27062" t="n"/>
      <x:c r="E439" s="27062" t="n"/>
    </x:row>
    <x:row r="440" s="496" customFormat="1" ht="15.75" customHeight="1">
      <x:c r="A440" s="27062" t="n"/>
      <x:c r="B440" s="27062" t="n"/>
      <x:c r="C440" s="27062" t="n"/>
      <x:c r="D440" s="27062" t="n"/>
      <x:c r="E440" s="27062" t="n"/>
    </x:row>
    <x:row r="441" s="496" customFormat="1" ht="15.75" customHeight="1">
      <x:c r="A441" s="27062" t="n"/>
      <x:c r="B441" s="27062" t="n"/>
      <x:c r="C441" s="27062" t="n"/>
      <x:c r="D441" s="27062" t="n"/>
      <x:c r="E441" s="27062" t="n"/>
    </x:row>
    <x:row r="442" s="496" customFormat="1" ht="15.75" customHeight="1">
      <x:c r="A442" s="27062" t="n"/>
      <x:c r="B442" s="27062" t="n"/>
      <x:c r="C442" s="27062" t="n"/>
      <x:c r="D442" s="27062" t="n"/>
      <x:c r="E442" s="27062" t="n"/>
    </x:row>
    <x:row r="443" s="496" customFormat="1" ht="15.75" customHeight="1">
      <x:c r="A443" s="27062" t="n"/>
      <x:c r="B443" s="27062" t="n"/>
      <x:c r="C443" s="27062" t="n"/>
      <x:c r="D443" s="27062" t="n"/>
      <x:c r="E443" s="27062" t="n"/>
    </x:row>
    <x:row r="444" s="496" customFormat="1" ht="15.75" customHeight="1">
      <x:c r="A444" s="27062" t="n"/>
      <x:c r="B444" s="27062" t="n"/>
      <x:c r="C444" s="27062" t="n"/>
      <x:c r="D444" s="27062" t="n"/>
      <x:c r="E444" s="27062" t="n"/>
    </x:row>
    <x:row r="445" s="496" customFormat="1" ht="15.75" customHeight="1">
      <x:c r="A445" s="27062" t="n"/>
      <x:c r="B445" s="27062" t="n"/>
      <x:c r="C445" s="27062" t="n"/>
      <x:c r="D445" s="27062" t="n"/>
      <x:c r="E445" s="27062" t="n"/>
    </x:row>
    <x:row r="446" s="496" customFormat="1" ht="15.75" customHeight="1">
      <x:c r="A446" s="27062" t="n"/>
      <x:c r="B446" s="27062" t="n"/>
      <x:c r="C446" s="27062" t="n"/>
      <x:c r="D446" s="27062" t="n"/>
      <x:c r="E446" s="27062" t="n"/>
    </x:row>
    <x:row r="447" s="496" customFormat="1" ht="15.75" customHeight="1">
      <x:c r="A447" s="27062" t="n"/>
      <x:c r="B447" s="27062" t="n"/>
      <x:c r="C447" s="27062" t="n"/>
      <x:c r="D447" s="27062" t="n"/>
      <x:c r="E447" s="27062" t="n"/>
    </x:row>
    <x:row r="448" s="496" customFormat="1" ht="15.75" customHeight="1">
      <x:c r="A448" s="27062" t="n"/>
      <x:c r="B448" s="27062" t="n"/>
      <x:c r="C448" s="27062" t="n"/>
      <x:c r="D448" s="27062" t="n"/>
      <x:c r="E448" s="27062" t="n"/>
    </x:row>
    <x:row r="449" s="496" customFormat="1" ht="15.75" customHeight="1">
      <x:c r="A449" s="27062" t="n"/>
      <x:c r="B449" s="27062" t="n"/>
      <x:c r="C449" s="27062" t="n"/>
      <x:c r="D449" s="27062" t="n"/>
      <x:c r="E449" s="27062" t="n"/>
    </x:row>
    <x:row r="450" s="496" customFormat="1" ht="15.75" customHeight="1">
      <x:c r="A450" s="27062" t="n"/>
      <x:c r="B450" s="27062" t="n"/>
      <x:c r="C450" s="27062" t="n"/>
      <x:c r="D450" s="27062" t="n"/>
      <x:c r="E450" s="27062" t="n"/>
    </x:row>
    <x:row r="451" s="496" customFormat="1" ht="15.75" customHeight="1">
      <x:c r="A451" s="27062" t="n"/>
      <x:c r="B451" s="27062" t="n"/>
      <x:c r="C451" s="27062" t="n"/>
      <x:c r="D451" s="27062" t="n"/>
      <x:c r="E451" s="27062" t="n"/>
    </x:row>
    <x:row r="452" s="496" customFormat="1" ht="15.75" customHeight="1">
      <x:c r="A452" s="27062" t="n"/>
      <x:c r="B452" s="27062" t="n"/>
      <x:c r="C452" s="27062" t="n"/>
      <x:c r="D452" s="27062" t="n"/>
      <x:c r="E452" s="27062" t="n"/>
    </x:row>
    <x:row r="453" s="496" customFormat="1" ht="15.75" customHeight="1">
      <x:c r="A453" s="27062" t="n"/>
      <x:c r="B453" s="27062" t="n"/>
      <x:c r="C453" s="27062" t="n"/>
      <x:c r="D453" s="27062" t="n"/>
      <x:c r="E453" s="27062" t="n"/>
    </x:row>
    <x:row r="454" s="496" customFormat="1" ht="15.75" customHeight="1">
      <x:c r="A454" s="27062" t="n"/>
      <x:c r="B454" s="27062" t="n"/>
      <x:c r="C454" s="27062" t="n"/>
      <x:c r="D454" s="27062" t="n"/>
      <x:c r="E454" s="27062" t="n"/>
    </x:row>
    <x:row r="455" s="496" customFormat="1" ht="15.75" customHeight="1">
      <x:c r="A455" s="27062" t="n"/>
      <x:c r="B455" s="27062" t="n"/>
      <x:c r="C455" s="27062" t="n"/>
      <x:c r="D455" s="27062" t="n"/>
      <x:c r="E455" s="27062" t="n"/>
    </x:row>
    <x:row r="456" s="496" customFormat="1" ht="15.75" customHeight="1">
      <x:c r="A456" s="27062" t="n"/>
      <x:c r="B456" s="27062" t="n"/>
      <x:c r="C456" s="27062" t="n"/>
      <x:c r="D456" s="27062" t="n"/>
      <x:c r="E456" s="27062" t="n"/>
    </x:row>
    <x:row r="457" s="496" customFormat="1" ht="15.75" customHeight="1">
      <x:c r="A457" s="27062" t="n"/>
      <x:c r="B457" s="27062" t="n"/>
      <x:c r="C457" s="27062" t="n"/>
      <x:c r="D457" s="27062" t="n"/>
      <x:c r="E457" s="27062" t="n"/>
    </x:row>
    <x:row r="458" s="496" customFormat="1" ht="15.75" customHeight="1">
      <x:c r="A458" s="27062" t="n"/>
      <x:c r="B458" s="27062" t="n"/>
      <x:c r="C458" s="27062" t="n"/>
      <x:c r="D458" s="27062" t="n"/>
      <x:c r="E458" s="27062" t="n"/>
    </x:row>
    <x:row r="459" s="496" customFormat="1" ht="15.75" customHeight="1">
      <x:c r="A459" s="27062" t="n"/>
      <x:c r="B459" s="27062" t="n"/>
      <x:c r="C459" s="27062" t="n"/>
      <x:c r="D459" s="27062" t="n"/>
      <x:c r="E459" s="27062" t="n"/>
    </x:row>
    <x:row r="460" s="496" customFormat="1" ht="15.75" customHeight="1">
      <x:c r="A460" s="27062" t="n"/>
      <x:c r="B460" s="27062" t="n"/>
      <x:c r="C460" s="27062" t="n"/>
      <x:c r="D460" s="27062" t="n"/>
      <x:c r="E460" s="27062" t="n"/>
    </x:row>
    <x:row r="461" s="496" customFormat="1" ht="15.75" customHeight="1">
      <x:c r="A461" s="27062" t="n"/>
      <x:c r="B461" s="27062" t="n"/>
      <x:c r="C461" s="27062" t="n"/>
      <x:c r="D461" s="27062" t="n"/>
      <x:c r="E461" s="27062" t="n"/>
    </x:row>
    <x:row r="462" s="496" customFormat="1" ht="15.75" customHeight="1">
      <x:c r="A462" s="27062" t="n"/>
      <x:c r="B462" s="27062" t="n"/>
      <x:c r="C462" s="27062" t="n"/>
      <x:c r="D462" s="27062" t="n"/>
      <x:c r="E462" s="27062" t="n"/>
    </x:row>
    <x:row r="463" s="496" customFormat="1" ht="15.75" customHeight="1">
      <x:c r="A463" s="27062" t="n"/>
      <x:c r="B463" s="27062" t="n"/>
      <x:c r="C463" s="27062" t="n"/>
      <x:c r="D463" s="27062" t="n"/>
      <x:c r="E463" s="27062" t="n"/>
    </x:row>
    <x:row r="464" s="496" customFormat="1" ht="15.75" customHeight="1">
      <x:c r="A464" s="27062" t="n"/>
      <x:c r="B464" s="27062" t="n"/>
      <x:c r="C464" s="27062" t="n"/>
      <x:c r="D464" s="27062" t="n"/>
      <x:c r="E464" s="27062" t="n"/>
    </x:row>
    <x:row r="465" s="496" customFormat="1" ht="15.75" customHeight="1">
      <x:c r="A465" s="27062" t="n"/>
      <x:c r="B465" s="27062" t="n"/>
      <x:c r="C465" s="27062" t="n"/>
      <x:c r="D465" s="27062" t="n"/>
      <x:c r="E465" s="27062" t="n"/>
    </x:row>
    <x:row r="466" s="496" customFormat="1" ht="15.75" customHeight="1">
      <x:c r="A466" s="27062" t="n"/>
      <x:c r="B466" s="27062" t="n"/>
      <x:c r="C466" s="27062" t="n"/>
      <x:c r="D466" s="27062" t="n"/>
      <x:c r="E466" s="27062" t="n"/>
    </x:row>
    <x:row r="467" s="496" customFormat="1" ht="15.75" customHeight="1">
      <x:c r="A467" s="27062" t="n"/>
      <x:c r="B467" s="27062" t="n"/>
      <x:c r="C467" s="27062" t="n"/>
      <x:c r="D467" s="27062" t="n"/>
      <x:c r="E467" s="27062" t="n"/>
    </x:row>
    <x:row r="468" s="496" customFormat="1" ht="15.75" customHeight="1">
      <x:c r="A468" s="27062" t="n"/>
      <x:c r="B468" s="27062" t="n"/>
      <x:c r="C468" s="27062" t="n"/>
      <x:c r="D468" s="27062" t="n"/>
      <x:c r="E468" s="27062" t="n"/>
    </x:row>
    <x:row r="469" s="496" customFormat="1" ht="15.75" customHeight="1">
      <x:c r="A469" s="27062" t="n"/>
      <x:c r="B469" s="27062" t="n"/>
      <x:c r="C469" s="27062" t="n"/>
      <x:c r="D469" s="27062" t="n"/>
      <x:c r="E469" s="27062" t="n"/>
    </x:row>
    <x:row r="470" s="496" customFormat="1" ht="15.75" customHeight="1">
      <x:c r="A470" s="27062" t="n"/>
      <x:c r="B470" s="27062" t="n"/>
      <x:c r="C470" s="27062" t="n"/>
      <x:c r="D470" s="27062" t="n"/>
      <x:c r="E470" s="27062" t="n"/>
    </x:row>
    <x:row r="471" s="496" customFormat="1" ht="15.75" customHeight="1">
      <x:c r="A471" s="27062" t="n"/>
      <x:c r="B471" s="27062" t="n"/>
      <x:c r="C471" s="27062" t="n"/>
      <x:c r="D471" s="27062" t="n"/>
      <x:c r="E471" s="27062" t="n"/>
    </x:row>
    <x:row r="472" s="496" customFormat="1" ht="15.75" customHeight="1">
      <x:c r="A472" s="27062" t="n"/>
      <x:c r="B472" s="27062" t="n"/>
      <x:c r="C472" s="27062" t="n"/>
      <x:c r="D472" s="27062" t="n"/>
      <x:c r="E472" s="27062" t="n"/>
    </x:row>
    <x:row r="473" s="496" customFormat="1" ht="15.75" customHeight="1">
      <x:c r="A473" s="27062" t="n"/>
      <x:c r="B473" s="27062" t="n"/>
      <x:c r="C473" s="27062" t="n"/>
      <x:c r="D473" s="27062" t="n"/>
      <x:c r="E473" s="27062" t="n"/>
    </x:row>
    <x:row r="474" s="496" customFormat="1" ht="15.75" customHeight="1">
      <x:c r="A474" s="27062" t="n"/>
      <x:c r="B474" s="27062" t="n"/>
      <x:c r="C474" s="27062" t="n"/>
      <x:c r="D474" s="27062" t="n"/>
      <x:c r="E474" s="27062" t="n"/>
    </x:row>
    <x:row r="475" s="496" customFormat="1" ht="15.75" customHeight="1">
      <x:c r="A475" s="27062" t="n"/>
      <x:c r="B475" s="27062" t="n"/>
      <x:c r="C475" s="27062" t="n"/>
      <x:c r="D475" s="27062" t="n"/>
      <x:c r="E475" s="27062" t="n"/>
    </x:row>
    <x:row r="476" s="496" customFormat="1" ht="15.75" customHeight="1">
      <x:c r="A476" s="27062" t="n"/>
      <x:c r="B476" s="27062" t="n"/>
      <x:c r="C476" s="27062" t="n"/>
      <x:c r="D476" s="27062" t="n"/>
      <x:c r="E476" s="27062" t="n"/>
    </x:row>
    <x:row r="477" s="496" customFormat="1" ht="15.75" customHeight="1">
      <x:c r="A477" s="27062" t="n"/>
      <x:c r="B477" s="27062" t="n"/>
      <x:c r="C477" s="27062" t="n"/>
      <x:c r="D477" s="27062" t="n"/>
      <x:c r="E477" s="27062" t="n"/>
    </x:row>
    <x:row r="478" s="496" customFormat="1" ht="15.75" customHeight="1">
      <x:c r="A478" s="27062" t="n"/>
      <x:c r="B478" s="27062" t="n"/>
      <x:c r="C478" s="27062" t="n"/>
      <x:c r="D478" s="27062" t="n"/>
      <x:c r="E478" s="27062" t="n"/>
    </x:row>
    <x:row r="479" s="496" customFormat="1" ht="15.75" customHeight="1">
      <x:c r="A479" s="27062" t="n"/>
      <x:c r="B479" s="27062" t="n"/>
      <x:c r="C479" s="27062" t="n"/>
      <x:c r="D479" s="27062" t="n"/>
      <x:c r="E479" s="27062" t="n"/>
    </x:row>
    <x:row r="480" s="496" customFormat="1" ht="15.75" customHeight="1">
      <x:c r="A480" s="27062" t="n"/>
      <x:c r="B480" s="27062" t="n"/>
      <x:c r="C480" s="27062" t="n"/>
      <x:c r="D480" s="27062" t="n"/>
      <x:c r="E480" s="27062" t="n"/>
    </x:row>
    <x:row r="481" s="496" customFormat="1" ht="15.75" customHeight="1">
      <x:c r="A481" s="27062" t="n"/>
      <x:c r="B481" s="27062" t="n"/>
      <x:c r="C481" s="27062" t="n"/>
      <x:c r="D481" s="27062" t="n"/>
      <x:c r="E481" s="27062" t="n"/>
    </x:row>
    <x:row r="482" s="496" customFormat="1" ht="15.75" customHeight="1">
      <x:c r="A482" s="27062" t="n"/>
      <x:c r="B482" s="27062" t="n"/>
      <x:c r="C482" s="27062" t="n"/>
      <x:c r="D482" s="27062" t="n"/>
      <x:c r="E482" s="27062" t="n"/>
    </x:row>
    <x:row r="483" s="496" customFormat="1" ht="15.75" customHeight="1">
      <x:c r="A483" s="27062" t="n"/>
      <x:c r="B483" s="27062" t="n"/>
      <x:c r="C483" s="27062" t="n"/>
      <x:c r="D483" s="27062" t="n"/>
      <x:c r="E483" s="27062" t="n"/>
    </x:row>
    <x:row r="484" s="496" customFormat="1" ht="15.75" customHeight="1">
      <x:c r="A484" s="27062" t="n"/>
      <x:c r="B484" s="27062" t="n"/>
      <x:c r="C484" s="27062" t="n"/>
      <x:c r="D484" s="27062" t="n"/>
      <x:c r="E484" s="27062" t="n"/>
    </x:row>
    <x:row r="485" s="496" customFormat="1" ht="15.75" customHeight="1">
      <x:c r="A485" s="27062" t="n"/>
      <x:c r="B485" s="27062" t="n"/>
      <x:c r="C485" s="27062" t="n"/>
      <x:c r="D485" s="27062" t="n"/>
      <x:c r="E485" s="27062" t="n"/>
    </x:row>
    <x:row r="486" s="496" customFormat="1" ht="15.75" customHeight="1">
      <x:c r="A486" s="27062" t="n"/>
      <x:c r="B486" s="27062" t="n"/>
      <x:c r="C486" s="27062" t="n"/>
      <x:c r="D486" s="27062" t="n"/>
      <x:c r="E486" s="27062" t="n"/>
    </x:row>
    <x:row r="487" s="496" customFormat="1" ht="15.75" customHeight="1">
      <x:c r="A487" s="27062" t="n"/>
      <x:c r="B487" s="27062" t="n"/>
      <x:c r="C487" s="27062" t="n"/>
      <x:c r="D487" s="27062" t="n"/>
      <x:c r="E487" s="27062" t="n"/>
    </x:row>
    <x:row r="488" s="496" customFormat="1" ht="15.75" customHeight="1">
      <x:c r="A488" s="27062" t="n"/>
      <x:c r="B488" s="27062" t="n"/>
      <x:c r="C488" s="27062" t="n"/>
      <x:c r="D488" s="27062" t="n"/>
      <x:c r="E488" s="27062" t="n"/>
    </x:row>
    <x:row r="489" s="496" customFormat="1" ht="15.75" customHeight="1">
      <x:c r="A489" s="27062" t="n"/>
      <x:c r="B489" s="27062" t="n"/>
      <x:c r="C489" s="27062" t="n"/>
      <x:c r="D489" s="27062" t="n"/>
      <x:c r="E489" s="27062" t="n"/>
    </x:row>
    <x:row r="490" s="496" customFormat="1" ht="15.75" customHeight="1">
      <x:c r="A490" s="27062" t="n"/>
      <x:c r="B490" s="27062" t="n"/>
      <x:c r="C490" s="27062" t="n"/>
      <x:c r="D490" s="27062" t="n"/>
      <x:c r="E490" s="27062" t="n"/>
    </x:row>
    <x:row r="491" s="496" customFormat="1" ht="15.75" customHeight="1">
      <x:c r="A491" s="27062" t="n"/>
      <x:c r="B491" s="27062" t="n"/>
      <x:c r="C491" s="27062" t="n"/>
      <x:c r="D491" s="27062" t="n"/>
      <x:c r="E491" s="27062" t="n"/>
    </x:row>
    <x:row r="492" s="496" customFormat="1" ht="15.75" customHeight="1">
      <x:c r="A492" s="27062" t="n"/>
      <x:c r="B492" s="27062" t="n"/>
      <x:c r="C492" s="27062" t="n"/>
      <x:c r="D492" s="27062" t="n"/>
      <x:c r="E492" s="27062" t="n"/>
    </x:row>
    <x:row r="493" s="496" customFormat="1" ht="15.75" customHeight="1">
      <x:c r="A493" s="27062" t="n"/>
      <x:c r="B493" s="27062" t="n"/>
      <x:c r="C493" s="27062" t="n"/>
      <x:c r="D493" s="27062" t="n"/>
      <x:c r="E493" s="27062" t="n"/>
    </x:row>
    <x:row r="494" s="496" customFormat="1" ht="15.75" customHeight="1">
      <x:c r="A494" s="27062" t="n"/>
      <x:c r="B494" s="27062" t="n"/>
      <x:c r="C494" s="27062" t="n"/>
      <x:c r="D494" s="27062" t="n"/>
      <x:c r="E494" s="27062" t="n"/>
    </x:row>
    <x:row r="495" s="496" customFormat="1" ht="15.75" customHeight="1">
      <x:c r="A495" s="27062" t="n"/>
      <x:c r="B495" s="27062" t="n"/>
      <x:c r="C495" s="27062" t="n"/>
      <x:c r="D495" s="27062" t="n"/>
      <x:c r="E495" s="27062" t="n"/>
    </x:row>
    <x:row r="496" s="496" customFormat="1" ht="15.75" customHeight="1">
      <x:c r="A496" s="27062" t="n"/>
      <x:c r="B496" s="27062" t="n"/>
      <x:c r="C496" s="27062" t="n"/>
      <x:c r="D496" s="27062" t="n"/>
      <x:c r="E496" s="27062" t="n"/>
    </x:row>
    <x:row r="497" s="496" customFormat="1" ht="15.75" customHeight="1">
      <x:c r="A497" s="27062" t="n"/>
      <x:c r="B497" s="27062" t="n"/>
      <x:c r="C497" s="27062" t="n"/>
      <x:c r="D497" s="27062" t="n"/>
      <x:c r="E497" s="27062" t="n"/>
    </x:row>
    <x:row r="498" s="496" customFormat="1" ht="15.75" customHeight="1">
      <x:c r="A498" s="27062" t="n"/>
      <x:c r="B498" s="27062" t="n"/>
      <x:c r="C498" s="27062" t="n"/>
      <x:c r="D498" s="27062" t="n"/>
      <x:c r="E498" s="27062" t="n"/>
    </x:row>
    <x:row r="499" s="496" customFormat="1" ht="15.75" customHeight="1">
      <x:c r="A499" s="27062" t="n"/>
      <x:c r="B499" s="27062" t="n"/>
      <x:c r="C499" s="27062" t="n"/>
      <x:c r="D499" s="27062" t="n"/>
      <x:c r="E499" s="27062" t="n"/>
    </x:row>
    <x:row r="500" s="496" customFormat="1" ht="15.75" customHeight="1">
      <x:c r="A500" s="27062" t="n"/>
      <x:c r="B500" s="27062" t="n"/>
      <x:c r="C500" s="27062" t="n"/>
      <x:c r="D500" s="27062" t="n"/>
      <x:c r="E500" s="27062" t="n"/>
    </x:row>
    <x:row r="501" s="496" customFormat="1" ht="15.75" customHeight="1">
      <x:c r="A501" s="27062" t="n"/>
      <x:c r="B501" s="27062" t="n"/>
      <x:c r="C501" s="27062" t="n"/>
      <x:c r="D501" s="27062" t="n"/>
      <x:c r="E501" s="27062" t="n"/>
    </x:row>
    <x:row r="502" s="496" customFormat="1" ht="15.75" customHeight="1">
      <x:c r="A502" s="27062" t="n"/>
      <x:c r="B502" s="27062" t="n"/>
      <x:c r="C502" s="27062" t="n"/>
      <x:c r="D502" s="27062" t="n"/>
      <x:c r="E502" s="27062" t="n"/>
    </x:row>
    <x:row r="503" s="496" customFormat="1" ht="15.75" customHeight="1">
      <x:c r="A503" s="27062" t="n"/>
      <x:c r="B503" s="27062" t="n"/>
      <x:c r="C503" s="27062" t="n"/>
      <x:c r="D503" s="27062" t="n"/>
      <x:c r="E503" s="27062" t="n"/>
    </x:row>
    <x:row r="504" s="496" customFormat="1" ht="15.75" customHeight="1">
      <x:c r="A504" s="27062" t="n"/>
      <x:c r="B504" s="27062" t="n"/>
      <x:c r="C504" s="27062" t="n"/>
      <x:c r="D504" s="27062" t="n"/>
      <x:c r="E504" s="27062" t="n"/>
    </x:row>
    <x:row r="505" s="496" customFormat="1" ht="15.75" customHeight="1">
      <x:c r="A505" s="27062" t="n"/>
      <x:c r="B505" s="27062" t="n"/>
      <x:c r="C505" s="27062" t="n"/>
      <x:c r="D505" s="27062" t="n"/>
      <x:c r="E505" s="27062" t="n"/>
    </x:row>
    <x:row r="506" s="496" customFormat="1" ht="15.75" customHeight="1">
      <x:c r="A506" s="27062" t="n"/>
      <x:c r="B506" s="27062" t="n"/>
      <x:c r="C506" s="27062" t="n"/>
      <x:c r="D506" s="27062" t="n"/>
      <x:c r="E506" s="27062" t="n"/>
    </x:row>
    <x:row r="507" s="496" customFormat="1" ht="15.75" customHeight="1">
      <x:c r="A507" s="27062" t="n"/>
      <x:c r="B507" s="27062" t="n"/>
      <x:c r="C507" s="27062" t="n"/>
      <x:c r="D507" s="27062" t="n"/>
      <x:c r="E507" s="27062" t="n"/>
    </x:row>
    <x:row r="508" s="496" customFormat="1" ht="15.75" customHeight="1">
      <x:c r="A508" s="27062" t="n"/>
      <x:c r="B508" s="27062" t="n"/>
      <x:c r="C508" s="27062" t="n"/>
      <x:c r="D508" s="27062" t="n"/>
      <x:c r="E508" s="27062" t="n"/>
    </x:row>
    <x:row r="509" s="496" customFormat="1" ht="15.75" customHeight="1">
      <x:c r="A509" s="27062" t="n"/>
      <x:c r="B509" s="27062" t="n"/>
      <x:c r="C509" s="27062" t="n"/>
      <x:c r="D509" s="27062" t="n"/>
      <x:c r="E509" s="27062" t="n"/>
    </x:row>
    <x:row r="510" s="496" customFormat="1" ht="15.75" customHeight="1">
      <x:c r="A510" s="27062" t="n"/>
      <x:c r="B510" s="27062" t="n"/>
      <x:c r="C510" s="27062" t="n"/>
      <x:c r="D510" s="27062" t="n"/>
      <x:c r="E510" s="27062" t="n"/>
    </x:row>
    <x:row r="511" s="496" customFormat="1" ht="15.75" customHeight="1">
      <x:c r="A511" s="27062" t="n"/>
      <x:c r="B511" s="27062" t="n"/>
      <x:c r="C511" s="27062" t="n"/>
      <x:c r="D511" s="27062" t="n"/>
      <x:c r="E511" s="27062" t="n"/>
    </x:row>
    <x:row r="512" s="496" customFormat="1" ht="15.75" customHeight="1">
      <x:c r="A512" s="27062" t="n"/>
      <x:c r="B512" s="27062" t="n"/>
      <x:c r="C512" s="27062" t="n"/>
      <x:c r="D512" s="27062" t="n"/>
      <x:c r="E512" s="27062" t="n"/>
    </x:row>
    <x:row r="513" s="496" customFormat="1" ht="15.75" customHeight="1">
      <x:c r="A513" s="27062" t="n"/>
      <x:c r="B513" s="27062" t="n"/>
      <x:c r="C513" s="27062" t="n"/>
      <x:c r="D513" s="27062" t="n"/>
      <x:c r="E513" s="27062" t="n"/>
    </x:row>
    <x:row r="514" s="496" customFormat="1" ht="15.75" customHeight="1">
      <x:c r="A514" s="27062" t="n"/>
      <x:c r="B514" s="27062" t="n"/>
      <x:c r="C514" s="27062" t="n"/>
      <x:c r="D514" s="27062" t="n"/>
      <x:c r="E514" s="27062" t="n"/>
    </x:row>
    <x:row r="515" s="496" customFormat="1" ht="15.75" customHeight="1">
      <x:c r="A515" s="27062" t="n"/>
      <x:c r="B515" s="27062" t="n"/>
      <x:c r="C515" s="27062" t="n"/>
      <x:c r="D515" s="27062" t="n"/>
      <x:c r="E515" s="27062" t="n"/>
    </x:row>
    <x:row r="516" s="496" customFormat="1" ht="15.75" customHeight="1">
      <x:c r="A516" s="27062" t="n"/>
      <x:c r="B516" s="27062" t="n"/>
      <x:c r="C516" s="27062" t="n"/>
      <x:c r="D516" s="27062" t="n"/>
      <x:c r="E516" s="27062" t="n"/>
    </x:row>
    <x:row r="517" s="496" customFormat="1" ht="15.75" customHeight="1">
      <x:c r="A517" s="27062" t="n"/>
      <x:c r="B517" s="27062" t="n"/>
      <x:c r="C517" s="27062" t="n"/>
      <x:c r="D517" s="27062" t="n"/>
      <x:c r="E517" s="27062" t="n"/>
    </x:row>
    <x:row r="518" s="496" customFormat="1" ht="15.75" customHeight="1">
      <x:c r="A518" s="27062" t="n"/>
      <x:c r="B518" s="27062" t="n"/>
      <x:c r="C518" s="27062" t="n"/>
      <x:c r="D518" s="27062" t="n"/>
      <x:c r="E518" s="27062" t="n"/>
    </x:row>
    <x:row r="519" s="496" customFormat="1" ht="15.75" customHeight="1">
      <x:c r="A519" s="27062" t="n"/>
      <x:c r="B519" s="27062" t="n"/>
      <x:c r="C519" s="27062" t="n"/>
      <x:c r="D519" s="27062" t="n"/>
      <x:c r="E519" s="27062" t="n"/>
    </x:row>
    <x:row r="520" s="496" customFormat="1" ht="15.75" customHeight="1">
      <x:c r="A520" s="27062" t="n"/>
      <x:c r="B520" s="27062" t="n"/>
      <x:c r="C520" s="27062" t="n"/>
      <x:c r="D520" s="27062" t="n"/>
      <x:c r="E520" s="27062" t="n"/>
    </x:row>
    <x:row r="521" s="496" customFormat="1" ht="15.75" customHeight="1">
      <x:c r="A521" s="27062" t="n"/>
      <x:c r="B521" s="27062" t="n"/>
      <x:c r="C521" s="27062" t="n"/>
      <x:c r="D521" s="27062" t="n"/>
      <x:c r="E521" s="27062" t="n"/>
    </x:row>
    <x:row r="522" s="496" customFormat="1" ht="15.75" customHeight="1">
      <x:c r="A522" s="27062" t="n"/>
      <x:c r="B522" s="27062" t="n"/>
      <x:c r="C522" s="27062" t="n"/>
      <x:c r="D522" s="27062" t="n"/>
      <x:c r="E522" s="27062" t="n"/>
    </x:row>
    <x:row r="523" s="496" customFormat="1" ht="15.75" customHeight="1">
      <x:c r="A523" s="27062" t="n"/>
      <x:c r="B523" s="27062" t="n"/>
      <x:c r="C523" s="27062" t="n"/>
      <x:c r="D523" s="27062" t="n"/>
      <x:c r="E523" s="27062" t="n"/>
    </x:row>
    <x:row r="524" s="496" customFormat="1" ht="15.75" customHeight="1">
      <x:c r="A524" s="27062" t="n"/>
      <x:c r="B524" s="27062" t="n"/>
      <x:c r="C524" s="27062" t="n"/>
      <x:c r="D524" s="27062" t="n"/>
      <x:c r="E524" s="27062" t="n"/>
    </x:row>
    <x:row r="525" s="496" customFormat="1" ht="15.75" customHeight="1">
      <x:c r="A525" s="27062" t="n"/>
      <x:c r="B525" s="27062" t="n"/>
      <x:c r="C525" s="27062" t="n"/>
      <x:c r="D525" s="27062" t="n"/>
      <x:c r="E525" s="27062" t="n"/>
    </x:row>
    <x:row r="526" s="496" customFormat="1" ht="15.75" customHeight="1">
      <x:c r="A526" s="27062" t="n"/>
      <x:c r="B526" s="27062" t="n"/>
      <x:c r="C526" s="27062" t="n"/>
      <x:c r="D526" s="27062" t="n"/>
      <x:c r="E526" s="27062" t="n"/>
    </x:row>
    <x:row r="527" s="496" customFormat="1" ht="15.75" customHeight="1">
      <x:c r="A527" s="27062" t="n"/>
      <x:c r="B527" s="27062" t="n"/>
      <x:c r="C527" s="27062" t="n"/>
      <x:c r="D527" s="27062" t="n"/>
      <x:c r="E527" s="27062" t="n"/>
    </x:row>
    <x:row r="528" s="496" customFormat="1" ht="15.75" customHeight="1">
      <x:c r="A528" s="27062" t="n"/>
      <x:c r="B528" s="27062" t="n"/>
      <x:c r="C528" s="27062" t="n"/>
      <x:c r="D528" s="27062" t="n"/>
      <x:c r="E528" s="27062" t="n"/>
    </x:row>
    <x:row r="529" s="496" customFormat="1" ht="15.75" customHeight="1">
      <x:c r="A529" s="27062" t="n"/>
      <x:c r="B529" s="27062" t="n"/>
      <x:c r="C529" s="27062" t="n"/>
      <x:c r="D529" s="27062" t="n"/>
      <x:c r="E529" s="27062" t="n"/>
    </x:row>
    <x:row r="530" s="496" customFormat="1" ht="15.75" customHeight="1">
      <x:c r="A530" s="27062" t="n"/>
      <x:c r="B530" s="27062" t="n"/>
      <x:c r="C530" s="27062" t="n"/>
      <x:c r="D530" s="27062" t="n"/>
      <x:c r="E530" s="27062" t="n"/>
    </x:row>
    <x:row r="531" s="496" customFormat="1" ht="15.75" customHeight="1">
      <x:c r="A531" s="27062" t="n"/>
      <x:c r="B531" s="27062" t="n"/>
      <x:c r="C531" s="27062" t="n"/>
      <x:c r="D531" s="27062" t="n"/>
      <x:c r="E531" s="27062" t="n"/>
    </x:row>
    <x:row r="532" s="496" customFormat="1" ht="15.75" customHeight="1">
      <x:c r="A532" s="27062" t="n"/>
      <x:c r="B532" s="27062" t="n"/>
      <x:c r="C532" s="27062" t="n"/>
      <x:c r="D532" s="27062" t="n"/>
      <x:c r="E532" s="27062" t="n"/>
    </x:row>
    <x:row r="533" s="496" customFormat="1" ht="15.75" customHeight="1">
      <x:c r="A533" s="27062" t="n"/>
      <x:c r="B533" s="27062" t="n"/>
      <x:c r="C533" s="27062" t="n"/>
      <x:c r="D533" s="27062" t="n"/>
      <x:c r="E533" s="27062" t="n"/>
    </x:row>
    <x:row r="534" s="496" customFormat="1" ht="15.75" customHeight="1">
      <x:c r="A534" s="27062" t="n"/>
      <x:c r="B534" s="27062" t="n"/>
      <x:c r="C534" s="27062" t="n"/>
      <x:c r="D534" s="27062" t="n"/>
      <x:c r="E534" s="27062" t="n"/>
    </x:row>
    <x:row r="535" s="496" customFormat="1" ht="15.75" customHeight="1">
      <x:c r="A535" s="27062" t="n"/>
      <x:c r="B535" s="27062" t="n"/>
      <x:c r="C535" s="27062" t="n"/>
      <x:c r="D535" s="27062" t="n"/>
      <x:c r="E535" s="27062" t="n"/>
    </x:row>
    <x:row r="536" s="496" customFormat="1" ht="15.75" customHeight="1">
      <x:c r="A536" s="27062" t="n"/>
      <x:c r="B536" s="27062" t="n"/>
      <x:c r="C536" s="27062" t="n"/>
      <x:c r="D536" s="27062" t="n"/>
      <x:c r="E536" s="27062" t="n"/>
    </x:row>
    <x:row r="537" s="496" customFormat="1" ht="15.75" customHeight="1">
      <x:c r="A537" s="27062" t="n"/>
      <x:c r="B537" s="27062" t="n"/>
      <x:c r="C537" s="27062" t="n"/>
      <x:c r="D537" s="27062" t="n"/>
      <x:c r="E537" s="27062" t="n"/>
    </x:row>
    <x:row r="538" s="496" customFormat="1" ht="15.75" customHeight="1">
      <x:c r="A538" s="27062" t="n"/>
      <x:c r="B538" s="27062" t="n"/>
      <x:c r="C538" s="27062" t="n"/>
      <x:c r="D538" s="27062" t="n"/>
      <x:c r="E538" s="27062" t="n"/>
    </x:row>
    <x:row r="539" s="496" customFormat="1" ht="15.75" customHeight="1">
      <x:c r="A539" s="27062" t="n"/>
      <x:c r="B539" s="27062" t="n"/>
      <x:c r="C539" s="27062" t="n"/>
      <x:c r="D539" s="27062" t="n"/>
      <x:c r="E539" s="27062" t="n"/>
    </x:row>
    <x:row r="540" s="496" customFormat="1" ht="15.75" customHeight="1">
      <x:c r="A540" s="27062" t="n"/>
      <x:c r="B540" s="27062" t="n"/>
      <x:c r="C540" s="27062" t="n"/>
      <x:c r="D540" s="27062" t="n"/>
      <x:c r="E540" s="27062" t="n"/>
    </x:row>
    <x:row r="541" s="496" customFormat="1" ht="15.75" customHeight="1">
      <x:c r="A541" s="27062" t="n"/>
      <x:c r="B541" s="27062" t="n"/>
      <x:c r="C541" s="27062" t="n"/>
      <x:c r="D541" s="27062" t="n"/>
      <x:c r="E541" s="27062" t="n"/>
    </x:row>
    <x:row r="542" s="496" customFormat="1" ht="15.75" customHeight="1">
      <x:c r="A542" s="27062" t="n"/>
      <x:c r="B542" s="27062" t="n"/>
      <x:c r="C542" s="27062" t="n"/>
      <x:c r="D542" s="27062" t="n"/>
      <x:c r="E542" s="27062" t="n"/>
    </x:row>
    <x:row r="543" s="496" customFormat="1" ht="15.75" customHeight="1">
      <x:c r="A543" s="27062" t="n"/>
      <x:c r="B543" s="27062" t="n"/>
      <x:c r="C543" s="27062" t="n"/>
      <x:c r="D543" s="27062" t="n"/>
      <x:c r="E543" s="27062" t="n"/>
    </x:row>
    <x:row r="544" s="496" customFormat="1" ht="15.75" customHeight="1">
      <x:c r="A544" s="27062" t="n"/>
      <x:c r="B544" s="27062" t="n"/>
      <x:c r="C544" s="27062" t="n"/>
      <x:c r="D544" s="27062" t="n"/>
      <x:c r="E544" s="27062" t="n"/>
    </x:row>
    <x:row r="545" s="496" customFormat="1" ht="15.75" customHeight="1">
      <x:c r="A545" s="27062" t="n"/>
      <x:c r="B545" s="27062" t="n"/>
      <x:c r="C545" s="27062" t="n"/>
      <x:c r="D545" s="27062" t="n"/>
      <x:c r="E545" s="27062" t="n"/>
    </x:row>
    <x:row r="546" s="496" customFormat="1" ht="15.75" customHeight="1">
      <x:c r="A546" s="27062" t="n"/>
      <x:c r="B546" s="27062" t="n"/>
      <x:c r="C546" s="27062" t="n"/>
      <x:c r="D546" s="27062" t="n"/>
      <x:c r="E546" s="27062" t="n"/>
    </x:row>
    <x:row r="547" s="496" customFormat="1" ht="15.75" customHeight="1">
      <x:c r="A547" s="27062" t="n"/>
      <x:c r="B547" s="27062" t="n"/>
      <x:c r="C547" s="27062" t="n"/>
      <x:c r="D547" s="27062" t="n"/>
      <x:c r="E547" s="27062" t="n"/>
    </x:row>
    <x:row r="548" s="496" customFormat="1" ht="15.75" customHeight="1">
      <x:c r="A548" s="27062" t="n"/>
      <x:c r="B548" s="27062" t="n"/>
      <x:c r="C548" s="27062" t="n"/>
      <x:c r="D548" s="27062" t="n"/>
      <x:c r="E548" s="27062" t="n"/>
    </x:row>
    <x:row r="549" s="496" customFormat="1" ht="15.75" customHeight="1">
      <x:c r="A549" s="27062" t="n"/>
      <x:c r="B549" s="27062" t="n"/>
      <x:c r="C549" s="27062" t="n"/>
      <x:c r="D549" s="27062" t="n"/>
      <x:c r="E549" s="27062" t="n"/>
    </x:row>
    <x:row r="550" s="496" customFormat="1" ht="15.75" customHeight="1">
      <x:c r="A550" s="27062" t="n"/>
      <x:c r="B550" s="27062" t="n"/>
      <x:c r="C550" s="27062" t="n"/>
      <x:c r="D550" s="27062" t="n"/>
      <x:c r="E550" s="27062" t="n"/>
    </x:row>
    <x:row r="551" s="496" customFormat="1" ht="15.75" customHeight="1">
      <x:c r="A551" s="27062" t="n"/>
      <x:c r="B551" s="27062" t="n"/>
      <x:c r="C551" s="27062" t="n"/>
      <x:c r="D551" s="27062" t="n"/>
      <x:c r="E551" s="27062" t="n"/>
    </x:row>
    <x:row r="552" s="496" customFormat="1" ht="15.75" customHeight="1">
      <x:c r="A552" s="27062" t="n"/>
      <x:c r="B552" s="27062" t="n"/>
      <x:c r="C552" s="27062" t="n"/>
      <x:c r="D552" s="27062" t="n"/>
      <x:c r="E552" s="27062" t="n"/>
    </x:row>
    <x:row r="553" s="496" customFormat="1" ht="15.75" customHeight="1">
      <x:c r="A553" s="27062" t="n"/>
      <x:c r="B553" s="27062" t="n"/>
      <x:c r="C553" s="27062" t="n"/>
      <x:c r="D553" s="27062" t="n"/>
      <x:c r="E553" s="27062" t="n"/>
    </x:row>
    <x:row r="554" s="496" customFormat="1" ht="15.75" customHeight="1">
      <x:c r="A554" s="27062" t="n"/>
      <x:c r="B554" s="27062" t="n"/>
      <x:c r="C554" s="27062" t="n"/>
      <x:c r="D554" s="27062" t="n"/>
      <x:c r="E554" s="27062" t="n"/>
    </x:row>
    <x:row r="555" s="496" customFormat="1" ht="15.75" customHeight="1">
      <x:c r="A555" s="27062" t="n"/>
      <x:c r="B555" s="27062" t="n"/>
      <x:c r="C555" s="27062" t="n"/>
      <x:c r="D555" s="27062" t="n"/>
      <x:c r="E555" s="27062" t="n"/>
    </x:row>
    <x:row r="556" s="496" customFormat="1" ht="15.75" customHeight="1">
      <x:c r="A556" s="27062" t="n"/>
      <x:c r="B556" s="27062" t="n"/>
      <x:c r="C556" s="27062" t="n"/>
      <x:c r="D556" s="27062" t="n"/>
      <x:c r="E556" s="27062" t="n"/>
    </x:row>
    <x:row r="557" s="496" customFormat="1" ht="15.75" customHeight="1">
      <x:c r="A557" s="27062" t="n"/>
      <x:c r="B557" s="27062" t="n"/>
      <x:c r="C557" s="27062" t="n"/>
      <x:c r="D557" s="27062" t="n"/>
      <x:c r="E557" s="27062" t="n"/>
    </x:row>
    <x:row r="558" s="496" customFormat="1" ht="15.75" customHeight="1">
      <x:c r="A558" s="27062" t="n"/>
      <x:c r="B558" s="27062" t="n"/>
      <x:c r="C558" s="27062" t="n"/>
      <x:c r="D558" s="27062" t="n"/>
      <x:c r="E558" s="27062" t="n"/>
    </x:row>
    <x:row r="559" s="496" customFormat="1" ht="15.75" customHeight="1">
      <x:c r="A559" s="27062" t="n"/>
      <x:c r="B559" s="27062" t="n"/>
      <x:c r="C559" s="27062" t="n"/>
      <x:c r="D559" s="27062" t="n"/>
      <x:c r="E559" s="27062" t="n"/>
    </x:row>
    <x:row r="560" s="496" customFormat="1" ht="15.75" customHeight="1">
      <x:c r="A560" s="27062" t="n"/>
      <x:c r="B560" s="27062" t="n"/>
      <x:c r="C560" s="27062" t="n"/>
      <x:c r="D560" s="27062" t="n"/>
      <x:c r="E560" s="27062" t="n"/>
    </x:row>
    <x:row r="561" s="496" customFormat="1" ht="15.75" customHeight="1">
      <x:c r="A561" s="27062" t="n"/>
      <x:c r="B561" s="27062" t="n"/>
      <x:c r="C561" s="27062" t="n"/>
      <x:c r="D561" s="27062" t="n"/>
      <x:c r="E561" s="27062" t="n"/>
    </x:row>
    <x:row r="562" s="496" customFormat="1" ht="15.75" customHeight="1">
      <x:c r="A562" s="27062" t="n"/>
      <x:c r="B562" s="27062" t="n"/>
      <x:c r="C562" s="27062" t="n"/>
      <x:c r="D562" s="27062" t="n"/>
      <x:c r="E562" s="27062" t="n"/>
    </x:row>
    <x:row r="563" s="496" customFormat="1" ht="15.75" customHeight="1">
      <x:c r="A563" s="27062" t="n"/>
      <x:c r="B563" s="27062" t="n"/>
      <x:c r="C563" s="27062" t="n"/>
      <x:c r="D563" s="27062" t="n"/>
      <x:c r="E563" s="27062" t="n"/>
    </x:row>
    <x:row r="564" s="496" customFormat="1" ht="15.75" customHeight="1">
      <x:c r="A564" s="27062" t="n"/>
      <x:c r="B564" s="27062" t="n"/>
      <x:c r="C564" s="27062" t="n"/>
      <x:c r="D564" s="27062" t="n"/>
      <x:c r="E564" s="27062" t="n"/>
    </x:row>
    <x:row r="565" s="496" customFormat="1" ht="15.75" customHeight="1">
      <x:c r="A565" s="27062" t="n"/>
      <x:c r="B565" s="27062" t="n"/>
      <x:c r="C565" s="27062" t="n"/>
      <x:c r="D565" s="27062" t="n"/>
      <x:c r="E565" s="27062" t="n"/>
    </x:row>
    <x:row r="566" s="496" customFormat="1" ht="15.75" customHeight="1">
      <x:c r="A566" s="27062" t="n"/>
      <x:c r="B566" s="27062" t="n"/>
      <x:c r="C566" s="27062" t="n"/>
      <x:c r="D566" s="27062" t="n"/>
      <x:c r="E566" s="27062" t="n"/>
    </x:row>
    <x:row r="567" s="496" customFormat="1" ht="15.75" customHeight="1">
      <x:c r="A567" s="27062" t="n"/>
      <x:c r="B567" s="27062" t="n"/>
      <x:c r="C567" s="27062" t="n"/>
      <x:c r="D567" s="27062" t="n"/>
      <x:c r="E567" s="27062" t="n"/>
    </x:row>
    <x:row r="568" s="496" customFormat="1" ht="15.75" customHeight="1">
      <x:c r="A568" s="27062" t="n"/>
      <x:c r="B568" s="27062" t="n"/>
      <x:c r="C568" s="27062" t="n"/>
      <x:c r="D568" s="27062" t="n"/>
      <x:c r="E568" s="27062" t="n"/>
    </x:row>
    <x:row r="569" s="496" customFormat="1" ht="15.75" customHeight="1">
      <x:c r="A569" s="27062" t="n"/>
      <x:c r="B569" s="27062" t="n"/>
      <x:c r="C569" s="27062" t="n"/>
      <x:c r="D569" s="27062" t="n"/>
      <x:c r="E569" s="27062" t="n"/>
    </x:row>
    <x:row r="570" s="496" customFormat="1" ht="15.75" customHeight="1">
      <x:c r="A570" s="27062" t="n"/>
      <x:c r="B570" s="27062" t="n"/>
      <x:c r="C570" s="27062" t="n"/>
      <x:c r="D570" s="27062" t="n"/>
      <x:c r="E570" s="27062" t="n"/>
    </x:row>
    <x:row r="571" s="496" customFormat="1" ht="15.75" customHeight="1">
      <x:c r="A571" s="27062" t="n"/>
      <x:c r="B571" s="27062" t="n"/>
      <x:c r="C571" s="27062" t="n"/>
      <x:c r="D571" s="27062" t="n"/>
      <x:c r="E571" s="27062" t="n"/>
    </x:row>
    <x:row r="572" s="496" customFormat="1" ht="15.75" customHeight="1">
      <x:c r="A572" s="27062" t="n"/>
      <x:c r="B572" s="27062" t="n"/>
      <x:c r="C572" s="27062" t="n"/>
      <x:c r="D572" s="27062" t="n"/>
      <x:c r="E572" s="27062" t="n"/>
    </x:row>
    <x:row r="573" s="496" customFormat="1" ht="15.75" customHeight="1">
      <x:c r="A573" s="27062" t="n"/>
      <x:c r="B573" s="27062" t="n"/>
      <x:c r="C573" s="27062" t="n"/>
      <x:c r="D573" s="27062" t="n"/>
      <x:c r="E573" s="27062" t="n"/>
    </x:row>
    <x:row r="574" s="496" customFormat="1" ht="15.75" customHeight="1">
      <x:c r="A574" s="27062" t="n"/>
      <x:c r="B574" s="27062" t="n"/>
      <x:c r="C574" s="27062" t="n"/>
      <x:c r="D574" s="27062" t="n"/>
      <x:c r="E574" s="27062" t="n"/>
    </x:row>
    <x:row r="575" s="496" customFormat="1" ht="15.75" customHeight="1">
      <x:c r="A575" s="27062" t="n"/>
      <x:c r="B575" s="27062" t="n"/>
      <x:c r="C575" s="27062" t="n"/>
      <x:c r="D575" s="27062" t="n"/>
      <x:c r="E575" s="27062" t="n"/>
    </x:row>
    <x:row r="576" s="496" customFormat="1" ht="15.75" customHeight="1">
      <x:c r="A576" s="27062" t="n"/>
      <x:c r="B576" s="27062" t="n"/>
      <x:c r="C576" s="27062" t="n"/>
      <x:c r="D576" s="27062" t="n"/>
      <x:c r="E576" s="27062" t="n"/>
    </x:row>
    <x:row r="577" s="496" customFormat="1" ht="15.75" customHeight="1">
      <x:c r="A577" s="27062" t="n"/>
      <x:c r="B577" s="27062" t="n"/>
      <x:c r="C577" s="27062" t="n"/>
      <x:c r="D577" s="27062" t="n"/>
      <x:c r="E577" s="27062" t="n"/>
    </x:row>
    <x:row r="578" s="496" customFormat="1" ht="15.75" customHeight="1">
      <x:c r="A578" s="27062" t="n"/>
      <x:c r="B578" s="27062" t="n"/>
      <x:c r="C578" s="27062" t="n"/>
      <x:c r="D578" s="27062" t="n"/>
      <x:c r="E578" s="27062" t="n"/>
    </x:row>
    <x:row r="579" s="496" customFormat="1" ht="15.75" customHeight="1">
      <x:c r="A579" s="27062" t="n"/>
      <x:c r="B579" s="27062" t="n"/>
      <x:c r="C579" s="27062" t="n"/>
      <x:c r="D579" s="27062" t="n"/>
      <x:c r="E579" s="27062" t="n"/>
    </x:row>
    <x:row r="580" s="496" customFormat="1" ht="15.75" customHeight="1">
      <x:c r="A580" s="27062" t="n"/>
      <x:c r="B580" s="27062" t="n"/>
      <x:c r="C580" s="27062" t="n"/>
      <x:c r="D580" s="27062" t="n"/>
      <x:c r="E580" s="27062" t="n"/>
    </x:row>
    <x:row r="581" s="496" customFormat="1" ht="15.75" customHeight="1">
      <x:c r="A581" s="27062" t="n"/>
      <x:c r="B581" s="27062" t="n"/>
      <x:c r="C581" s="27062" t="n"/>
      <x:c r="D581" s="27062" t="n"/>
      <x:c r="E581" s="27062" t="n"/>
    </x:row>
    <x:row r="582" s="496" customFormat="1" ht="15.75" customHeight="1">
      <x:c r="A582" s="27062" t="n"/>
      <x:c r="B582" s="27062" t="n"/>
      <x:c r="C582" s="27062" t="n"/>
      <x:c r="D582" s="27062" t="n"/>
      <x:c r="E582" s="27062" t="n"/>
    </x:row>
    <x:row r="583" s="496" customFormat="1" ht="15.75" customHeight="1">
      <x:c r="A583" s="27062" t="n"/>
      <x:c r="B583" s="27062" t="n"/>
      <x:c r="C583" s="27062" t="n"/>
      <x:c r="D583" s="27062" t="n"/>
      <x:c r="E583" s="27062" t="n"/>
    </x:row>
    <x:row r="584" s="496" customFormat="1" ht="15.75" customHeight="1">
      <x:c r="A584" s="27062" t="n"/>
      <x:c r="B584" s="27062" t="n"/>
      <x:c r="C584" s="27062" t="n"/>
      <x:c r="D584" s="27062" t="n"/>
      <x:c r="E584" s="27062" t="n"/>
    </x:row>
    <x:row r="585" s="496" customFormat="1" ht="15.75" customHeight="1">
      <x:c r="A585" s="27062" t="n"/>
      <x:c r="B585" s="27062" t="n"/>
      <x:c r="C585" s="27062" t="n"/>
      <x:c r="D585" s="27062" t="n"/>
      <x:c r="E585" s="27062" t="n"/>
    </x:row>
    <x:row r="586" s="496" customFormat="1" ht="15.75" customHeight="1">
      <x:c r="A586" s="27062" t="n"/>
      <x:c r="B586" s="27062" t="n"/>
      <x:c r="C586" s="27062" t="n"/>
      <x:c r="D586" s="27062" t="n"/>
      <x:c r="E586" s="27062" t="n"/>
    </x:row>
    <x:row r="587" s="496" customFormat="1" ht="15.75" customHeight="1">
      <x:c r="A587" s="27062" t="n"/>
      <x:c r="B587" s="27062" t="n"/>
      <x:c r="C587" s="27062" t="n"/>
      <x:c r="D587" s="27062" t="n"/>
      <x:c r="E587" s="27062" t="n"/>
    </x:row>
    <x:row r="588" s="496" customFormat="1" ht="15.75" customHeight="1">
      <x:c r="A588" s="27062" t="n"/>
      <x:c r="B588" s="27062" t="n"/>
      <x:c r="C588" s="27062" t="n"/>
      <x:c r="D588" s="27062" t="n"/>
      <x:c r="E588" s="27062" t="n"/>
    </x:row>
    <x:row r="589" s="496" customFormat="1" ht="15.75" customHeight="1">
      <x:c r="A589" s="27062" t="n"/>
      <x:c r="B589" s="27062" t="n"/>
      <x:c r="C589" s="27062" t="n"/>
      <x:c r="D589" s="27062" t="n"/>
      <x:c r="E589" s="27062" t="n"/>
    </x:row>
    <x:row r="590" s="496" customFormat="1" ht="15.75" customHeight="1">
      <x:c r="A590" s="27062" t="n"/>
      <x:c r="B590" s="27062" t="n"/>
      <x:c r="C590" s="27062" t="n"/>
      <x:c r="D590" s="27062" t="n"/>
      <x:c r="E590" s="27062" t="n"/>
    </x:row>
    <x:row r="591" s="496" customFormat="1" ht="15.75" customHeight="1">
      <x:c r="A591" s="27062" t="n"/>
      <x:c r="B591" s="27062" t="n"/>
      <x:c r="C591" s="27062" t="n"/>
      <x:c r="D591" s="27062" t="n"/>
      <x:c r="E591" s="27062" t="n"/>
    </x:row>
    <x:row r="592" s="496" customFormat="1" ht="15.75" customHeight="1">
      <x:c r="A592" s="27062" t="n"/>
      <x:c r="B592" s="27062" t="n"/>
      <x:c r="C592" s="27062" t="n"/>
      <x:c r="D592" s="27062" t="n"/>
      <x:c r="E592" s="27062" t="n"/>
    </x:row>
    <x:row r="593" s="496" customFormat="1" ht="15.75" customHeight="1">
      <x:c r="A593" s="27062" t="n"/>
      <x:c r="B593" s="27062" t="n"/>
      <x:c r="C593" s="27062" t="n"/>
      <x:c r="D593" s="27062" t="n"/>
      <x:c r="E593" s="27062" t="n"/>
    </x:row>
    <x:row r="594" s="496" customFormat="1" ht="15.75" customHeight="1">
      <x:c r="A594" s="27062" t="n"/>
      <x:c r="B594" s="27062" t="n"/>
      <x:c r="C594" s="27062" t="n"/>
      <x:c r="D594" s="27062" t="n"/>
      <x:c r="E594" s="27062" t="n"/>
    </x:row>
    <x:row r="595" s="496" customFormat="1" ht="15.75" customHeight="1">
      <x:c r="A595" s="27062" t="n"/>
      <x:c r="B595" s="27062" t="n"/>
      <x:c r="C595" s="27062" t="n"/>
      <x:c r="D595" s="27062" t="n"/>
      <x:c r="E595" s="27062" t="n"/>
    </x:row>
    <x:row r="596" s="496" customFormat="1" ht="15.75" customHeight="1">
      <x:c r="A596" s="27062" t="n"/>
      <x:c r="B596" s="27062" t="n"/>
      <x:c r="C596" s="27062" t="n"/>
      <x:c r="D596" s="27062" t="n"/>
      <x:c r="E596" s="27062" t="n"/>
    </x:row>
    <x:row r="597" s="496" customFormat="1" ht="15.75" customHeight="1">
      <x:c r="A597" s="27062" t="n"/>
      <x:c r="B597" s="27062" t="n"/>
      <x:c r="C597" s="27062" t="n"/>
      <x:c r="D597" s="27062" t="n"/>
      <x:c r="E597" s="27062" t="n"/>
    </x:row>
    <x:row r="598" s="496" customFormat="1" ht="15.75" customHeight="1">
      <x:c r="A598" s="27062" t="n"/>
      <x:c r="B598" s="27062" t="n"/>
      <x:c r="C598" s="27062" t="n"/>
      <x:c r="D598" s="27062" t="n"/>
      <x:c r="E598" s="27062" t="n"/>
    </x:row>
    <x:row r="599" s="496" customFormat="1" ht="15.75" customHeight="1">
      <x:c r="A599" s="27062" t="n"/>
      <x:c r="B599" s="27062" t="n"/>
      <x:c r="C599" s="27062" t="n"/>
      <x:c r="D599" s="27062" t="n"/>
      <x:c r="E599" s="27062" t="n"/>
    </x:row>
    <x:row r="600" s="496" customFormat="1" ht="15.75" customHeight="1">
      <x:c r="A600" s="27062" t="n"/>
      <x:c r="B600" s="27062" t="n"/>
      <x:c r="C600" s="27062" t="n"/>
      <x:c r="D600" s="27062" t="n"/>
      <x:c r="E600" s="27062" t="n"/>
    </x:row>
    <x:row r="601" s="496" customFormat="1" ht="15.75" customHeight="1">
      <x:c r="A601" s="27062" t="n"/>
      <x:c r="B601" s="27062" t="n"/>
      <x:c r="C601" s="27062" t="n"/>
      <x:c r="D601" s="27062" t="n"/>
      <x:c r="E601" s="27062" t="n"/>
    </x:row>
    <x:row r="602" s="496" customFormat="1" ht="15.75" customHeight="1">
      <x:c r="A602" s="27062" t="n"/>
      <x:c r="B602" s="27062" t="n"/>
      <x:c r="C602" s="27062" t="n"/>
      <x:c r="D602" s="27062" t="n"/>
      <x:c r="E602" s="27062" t="n"/>
    </x:row>
    <x:row r="603" s="496" customFormat="1" ht="15.75" customHeight="1">
      <x:c r="A603" s="27062" t="n"/>
      <x:c r="B603" s="27062" t="n"/>
      <x:c r="C603" s="27062" t="n"/>
      <x:c r="D603" s="27062" t="n"/>
      <x:c r="E603" s="27062" t="n"/>
    </x:row>
    <x:row r="604" s="496" customFormat="1" ht="15.75" customHeight="1">
      <x:c r="A604" s="27062" t="n"/>
      <x:c r="B604" s="27062" t="n"/>
      <x:c r="C604" s="27062" t="n"/>
      <x:c r="D604" s="27062" t="n"/>
      <x:c r="E604" s="27062" t="n"/>
    </x:row>
    <x:row r="605" s="496" customFormat="1" ht="15.75" customHeight="1">
      <x:c r="A605" s="27062" t="n"/>
      <x:c r="B605" s="27062" t="n"/>
      <x:c r="C605" s="27062" t="n"/>
      <x:c r="D605" s="27062" t="n"/>
      <x:c r="E605" s="27062" t="n"/>
    </x:row>
    <x:row r="606" s="496" customFormat="1" ht="15.75" customHeight="1">
      <x:c r="A606" s="27062" t="n"/>
      <x:c r="B606" s="27062" t="n"/>
      <x:c r="C606" s="27062" t="n"/>
      <x:c r="D606" s="27062" t="n"/>
      <x:c r="E606" s="27062" t="n"/>
    </x:row>
    <x:row r="607" s="496" customFormat="1" ht="15.75" customHeight="1">
      <x:c r="A607" s="27062" t="n"/>
      <x:c r="B607" s="27062" t="n"/>
      <x:c r="C607" s="27062" t="n"/>
      <x:c r="D607" s="27062" t="n"/>
      <x:c r="E607" s="27062" t="n"/>
    </x:row>
    <x:row r="608" s="496" customFormat="1" ht="15.75" customHeight="1">
      <x:c r="A608" s="27062" t="n"/>
      <x:c r="B608" s="27062" t="n"/>
      <x:c r="C608" s="27062" t="n"/>
      <x:c r="D608" s="27062" t="n"/>
      <x:c r="E608" s="27062" t="n"/>
    </x:row>
    <x:row r="609" s="496" customFormat="1" ht="15.75" customHeight="1">
      <x:c r="A609" s="27062" t="n"/>
      <x:c r="B609" s="27062" t="n"/>
      <x:c r="C609" s="27062" t="n"/>
      <x:c r="D609" s="27062" t="n"/>
      <x:c r="E609" s="27062" t="n"/>
    </x:row>
    <x:row r="610" s="496" customFormat="1" ht="15.75" customHeight="1">
      <x:c r="A610" s="27062" t="n"/>
      <x:c r="B610" s="27062" t="n"/>
      <x:c r="C610" s="27062" t="n"/>
      <x:c r="D610" s="27062" t="n"/>
      <x:c r="E610" s="27062" t="n"/>
    </x:row>
    <x:row r="611" s="496" customFormat="1" ht="15.75" customHeight="1">
      <x:c r="A611" s="27062" t="n"/>
      <x:c r="B611" s="27062" t="n"/>
      <x:c r="C611" s="27062" t="n"/>
      <x:c r="D611" s="27062" t="n"/>
      <x:c r="E611" s="27062" t="n"/>
    </x:row>
    <x:row r="612" s="496" customFormat="1" ht="15.75" customHeight="1">
      <x:c r="A612" s="27062" t="n"/>
      <x:c r="B612" s="27062" t="n"/>
      <x:c r="C612" s="27062" t="n"/>
      <x:c r="D612" s="27062" t="n"/>
      <x:c r="E612" s="27062" t="n"/>
    </x:row>
    <x:row r="613" s="496" customFormat="1" ht="15.75" customHeight="1">
      <x:c r="A613" s="27062" t="n"/>
      <x:c r="B613" s="27062" t="n"/>
      <x:c r="C613" s="27062" t="n"/>
      <x:c r="D613" s="27062" t="n"/>
      <x:c r="E613" s="27062" t="n"/>
    </x:row>
    <x:row r="614" s="496" customFormat="1" ht="15.75" customHeight="1">
      <x:c r="A614" s="27062" t="n"/>
      <x:c r="B614" s="27062" t="n"/>
      <x:c r="C614" s="27062" t="n"/>
      <x:c r="D614" s="27062" t="n"/>
      <x:c r="E614" s="27062" t="n"/>
    </x:row>
    <x:row r="615" s="496" customFormat="1" ht="15.75" customHeight="1">
      <x:c r="A615" s="27062" t="n"/>
      <x:c r="B615" s="27062" t="n"/>
      <x:c r="C615" s="27062" t="n"/>
      <x:c r="D615" s="27062" t="n"/>
      <x:c r="E615" s="27062" t="n"/>
    </x:row>
    <x:row r="616" s="496" customFormat="1" ht="15.75" customHeight="1">
      <x:c r="A616" s="27062" t="n"/>
      <x:c r="B616" s="27062" t="n"/>
      <x:c r="C616" s="27062" t="n"/>
      <x:c r="D616" s="27062" t="n"/>
      <x:c r="E616" s="27062" t="n"/>
    </x:row>
    <x:row r="617" s="496" customFormat="1" ht="15.75" customHeight="1">
      <x:c r="A617" s="27062" t="n"/>
      <x:c r="B617" s="27062" t="n"/>
      <x:c r="C617" s="27062" t="n"/>
      <x:c r="D617" s="27062" t="n"/>
      <x:c r="E617" s="27062" t="n"/>
    </x:row>
    <x:row r="618" s="496" customFormat="1" ht="15.75" customHeight="1">
      <x:c r="A618" s="27062" t="n"/>
      <x:c r="B618" s="27062" t="n"/>
      <x:c r="C618" s="27062" t="n"/>
      <x:c r="D618" s="27062" t="n"/>
      <x:c r="E618" s="27062" t="n"/>
    </x:row>
    <x:row r="619" s="496" customFormat="1" ht="15.75" customHeight="1">
      <x:c r="A619" s="27062" t="n"/>
      <x:c r="B619" s="27062" t="n"/>
      <x:c r="C619" s="27062" t="n"/>
      <x:c r="D619" s="27062" t="n"/>
      <x:c r="E619" s="27062" t="n"/>
    </x:row>
    <x:row r="620" s="496" customFormat="1" ht="15.75" customHeight="1">
      <x:c r="A620" s="27062" t="n"/>
      <x:c r="B620" s="27062" t="n"/>
      <x:c r="C620" s="27062" t="n"/>
      <x:c r="D620" s="27062" t="n"/>
      <x:c r="E620" s="27062" t="n"/>
    </x:row>
    <x:row r="621" s="496" customFormat="1" ht="15.75" customHeight="1">
      <x:c r="A621" s="27062" t="n"/>
      <x:c r="B621" s="27062" t="n"/>
      <x:c r="C621" s="27062" t="n"/>
      <x:c r="D621" s="27062" t="n"/>
      <x:c r="E621" s="27062" t="n"/>
    </x:row>
    <x:row r="622" s="496" customFormat="1" ht="15.75" customHeight="1">
      <x:c r="A622" s="27062" t="n"/>
      <x:c r="B622" s="27062" t="n"/>
      <x:c r="C622" s="27062" t="n"/>
      <x:c r="D622" s="27062" t="n"/>
      <x:c r="E622" s="27062" t="n"/>
    </x:row>
    <x:row r="623" s="496" customFormat="1" ht="15.75" customHeight="1">
      <x:c r="A623" s="27062" t="n"/>
      <x:c r="B623" s="27062" t="n"/>
      <x:c r="C623" s="27062" t="n"/>
      <x:c r="D623" s="27062" t="n"/>
      <x:c r="E623" s="27062" t="n"/>
    </x:row>
    <x:row r="624" s="496" customFormat="1" ht="15.75" customHeight="1">
      <x:c r="A624" s="27062" t="n"/>
      <x:c r="B624" s="27062" t="n"/>
      <x:c r="C624" s="27062" t="n"/>
      <x:c r="D624" s="27062" t="n"/>
      <x:c r="E624" s="27062" t="n"/>
    </x:row>
    <x:row r="625" s="496" customFormat="1" ht="15.75" customHeight="1">
      <x:c r="A625" s="27062" t="n"/>
      <x:c r="B625" s="27062" t="n"/>
      <x:c r="C625" s="27062" t="n"/>
      <x:c r="D625" s="27062" t="n"/>
      <x:c r="E625" s="27062" t="n"/>
    </x:row>
    <x:row r="626" s="496" customFormat="1" ht="15.75" customHeight="1">
      <x:c r="A626" s="27062" t="n"/>
      <x:c r="B626" s="27062" t="n"/>
      <x:c r="C626" s="27062" t="n"/>
      <x:c r="D626" s="27062" t="n"/>
      <x:c r="E626" s="27062" t="n"/>
    </x:row>
    <x:row r="627" s="496" customFormat="1" ht="15.75" customHeight="1">
      <x:c r="A627" s="27062" t="n"/>
      <x:c r="B627" s="27062" t="n"/>
      <x:c r="C627" s="27062" t="n"/>
      <x:c r="D627" s="27062" t="n"/>
      <x:c r="E627" s="27062" t="n"/>
    </x:row>
    <x:row r="628" s="496" customFormat="1" ht="15.75" customHeight="1">
      <x:c r="A628" s="27062" t="n"/>
      <x:c r="B628" s="27062" t="n"/>
      <x:c r="C628" s="27062" t="n"/>
      <x:c r="D628" s="27062" t="n"/>
      <x:c r="E628" s="27062" t="n"/>
    </x:row>
    <x:row r="629" s="496" customFormat="1" ht="15.75" customHeight="1">
      <x:c r="A629" s="27062" t="n"/>
      <x:c r="B629" s="27062" t="n"/>
      <x:c r="C629" s="27062" t="n"/>
      <x:c r="D629" s="27062" t="n"/>
      <x:c r="E629" s="27062" t="n"/>
    </x:row>
    <x:row r="630" s="496" customFormat="1" ht="15.75" customHeight="1">
      <x:c r="A630" s="27062" t="n"/>
      <x:c r="B630" s="27062" t="n"/>
      <x:c r="C630" s="27062" t="n"/>
      <x:c r="D630" s="27062" t="n"/>
      <x:c r="E630" s="27062" t="n"/>
    </x:row>
    <x:row r="631" s="496" customFormat="1" ht="15.75" customHeight="1">
      <x:c r="A631" s="27062" t="n"/>
      <x:c r="B631" s="27062" t="n"/>
      <x:c r="C631" s="27062" t="n"/>
      <x:c r="D631" s="27062" t="n"/>
      <x:c r="E631" s="27062" t="n"/>
    </x:row>
    <x:row r="632" s="496" customFormat="1" ht="15.75" customHeight="1">
      <x:c r="A632" s="27062" t="n"/>
      <x:c r="B632" s="27062" t="n"/>
      <x:c r="C632" s="27062" t="n"/>
      <x:c r="D632" s="27062" t="n"/>
      <x:c r="E632" s="27062" t="n"/>
    </x:row>
    <x:row r="633" s="496" customFormat="1" ht="15.75" customHeight="1">
      <x:c r="A633" s="27062" t="n"/>
      <x:c r="B633" s="27062" t="n"/>
      <x:c r="C633" s="27062" t="n"/>
      <x:c r="D633" s="27062" t="n"/>
      <x:c r="E633" s="27062" t="n"/>
    </x:row>
    <x:row r="634" s="496" customFormat="1" ht="15.75" customHeight="1">
      <x:c r="A634" s="27062" t="n"/>
      <x:c r="B634" s="27062" t="n"/>
      <x:c r="C634" s="27062" t="n"/>
      <x:c r="D634" s="27062" t="n"/>
      <x:c r="E634" s="27062" t="n"/>
    </x:row>
    <x:row r="635" s="496" customFormat="1" ht="15.75" customHeight="1">
      <x:c r="A635" s="27062" t="n"/>
      <x:c r="B635" s="27062" t="n"/>
      <x:c r="C635" s="27062" t="n"/>
      <x:c r="D635" s="27062" t="n"/>
      <x:c r="E635" s="27062" t="n"/>
    </x:row>
    <x:row r="636" s="496" customFormat="1" ht="15.75" customHeight="1">
      <x:c r="A636" s="27062" t="n"/>
      <x:c r="B636" s="27062" t="n"/>
      <x:c r="C636" s="27062" t="n"/>
      <x:c r="D636" s="27062" t="n"/>
      <x:c r="E636" s="27062" t="n"/>
    </x:row>
    <x:row r="637" s="496" customFormat="1" ht="15.75" customHeight="1">
      <x:c r="A637" s="27062" t="n"/>
      <x:c r="B637" s="27062" t="n"/>
      <x:c r="C637" s="27062" t="n"/>
      <x:c r="D637" s="27062" t="n"/>
      <x:c r="E637" s="27062" t="n"/>
    </x:row>
    <x:row r="638" s="496" customFormat="1" ht="15.75" customHeight="1">
      <x:c r="A638" s="27062" t="n"/>
      <x:c r="B638" s="27062" t="n"/>
      <x:c r="C638" s="27062" t="n"/>
      <x:c r="D638" s="27062" t="n"/>
      <x:c r="E638" s="27062" t="n"/>
    </x:row>
    <x:row r="639" s="496" customFormat="1" ht="15.75" customHeight="1">
      <x:c r="A639" s="27062" t="n"/>
      <x:c r="B639" s="27062" t="n"/>
      <x:c r="C639" s="27062" t="n"/>
      <x:c r="D639" s="27062" t="n"/>
      <x:c r="E639" s="27062" t="n"/>
    </x:row>
    <x:row r="640" s="496" customFormat="1" ht="15.75" customHeight="1">
      <x:c r="A640" s="27062" t="n"/>
      <x:c r="B640" s="27062" t="n"/>
      <x:c r="C640" s="27062" t="n"/>
      <x:c r="D640" s="27062" t="n"/>
      <x:c r="E640" s="27062" t="n"/>
    </x:row>
    <x:row r="641" s="496" customFormat="1" ht="15.75" customHeight="1">
      <x:c r="A641" s="27062" t="n"/>
      <x:c r="B641" s="27062" t="n"/>
      <x:c r="C641" s="27062" t="n"/>
      <x:c r="D641" s="27062" t="n"/>
      <x:c r="E641" s="27062" t="n"/>
    </x:row>
    <x:row r="642" s="496" customFormat="1" ht="15.75" customHeight="1">
      <x:c r="A642" s="27062" t="n"/>
      <x:c r="B642" s="27062" t="n"/>
      <x:c r="C642" s="27062" t="n"/>
      <x:c r="D642" s="27062" t="n"/>
      <x:c r="E642" s="27062" t="n"/>
    </x:row>
    <x:row r="643" s="496" customFormat="1" ht="15.75" customHeight="1">
      <x:c r="A643" s="27062" t="n"/>
      <x:c r="B643" s="27062" t="n"/>
      <x:c r="C643" s="27062" t="n"/>
      <x:c r="D643" s="27062" t="n"/>
      <x:c r="E643" s="27062" t="n"/>
    </x:row>
    <x:row r="644" s="496" customFormat="1" ht="15.75" customHeight="1">
      <x:c r="A644" s="27062" t="n"/>
      <x:c r="B644" s="27062" t="n"/>
      <x:c r="C644" s="27062" t="n"/>
      <x:c r="D644" s="27062" t="n"/>
      <x:c r="E644" s="27062" t="n"/>
    </x:row>
    <x:row r="645" s="496" customFormat="1" ht="15.75" customHeight="1">
      <x:c r="A645" s="27062" t="n"/>
      <x:c r="B645" s="27062" t="n"/>
      <x:c r="C645" s="27062" t="n"/>
      <x:c r="D645" s="27062" t="n"/>
      <x:c r="E645" s="27062" t="n"/>
    </x:row>
    <x:row r="646" s="496" customFormat="1" ht="15.75" customHeight="1">
      <x:c r="A646" s="27062" t="n"/>
      <x:c r="B646" s="27062" t="n"/>
      <x:c r="C646" s="27062" t="n"/>
      <x:c r="D646" s="27062" t="n"/>
      <x:c r="E646" s="27062" t="n"/>
    </x:row>
    <x:row r="647" s="496" customFormat="1" ht="15.75" customHeight="1">
      <x:c r="A647" s="27062" t="n"/>
      <x:c r="B647" s="27062" t="n"/>
      <x:c r="C647" s="27062" t="n"/>
      <x:c r="D647" s="27062" t="n"/>
      <x:c r="E647" s="27062" t="n"/>
    </x:row>
    <x:row r="648" s="496" customFormat="1" ht="15.75" customHeight="1">
      <x:c r="A648" s="27062" t="n"/>
      <x:c r="B648" s="27062" t="n"/>
      <x:c r="C648" s="27062" t="n"/>
      <x:c r="D648" s="27062" t="n"/>
      <x:c r="E648" s="27062" t="n"/>
    </x:row>
    <x:row r="649" s="496" customFormat="1" ht="15.75" customHeight="1">
      <x:c r="A649" s="27062" t="n"/>
      <x:c r="B649" s="27062" t="n"/>
      <x:c r="C649" s="27062" t="n"/>
      <x:c r="D649" s="27062" t="n"/>
      <x:c r="E649" s="27062" t="n"/>
    </x:row>
    <x:row r="650" s="496" customFormat="1" ht="15.75" customHeight="1">
      <x:c r="A650" s="27062" t="n"/>
      <x:c r="B650" s="27062" t="n"/>
      <x:c r="C650" s="27062" t="n"/>
      <x:c r="D650" s="27062" t="n"/>
      <x:c r="E650" s="27062" t="n"/>
    </x:row>
    <x:row r="651" s="496" customFormat="1" ht="15.75" customHeight="1">
      <x:c r="A651" s="27062" t="n"/>
      <x:c r="B651" s="27062" t="n"/>
      <x:c r="C651" s="27062" t="n"/>
      <x:c r="D651" s="27062" t="n"/>
      <x:c r="E651" s="27062" t="n"/>
    </x:row>
    <x:row r="652" s="496" customFormat="1" ht="15.75" customHeight="1">
      <x:c r="A652" s="27062" t="n"/>
      <x:c r="B652" s="27062" t="n"/>
      <x:c r="C652" s="27062" t="n"/>
      <x:c r="D652" s="27062" t="n"/>
      <x:c r="E652" s="27062" t="n"/>
    </x:row>
    <x:row r="653" s="496" customFormat="1" ht="15.75" customHeight="1">
      <x:c r="A653" s="27062" t="n"/>
      <x:c r="B653" s="27062" t="n"/>
      <x:c r="C653" s="27062" t="n"/>
      <x:c r="D653" s="27062" t="n"/>
      <x:c r="E653" s="27062" t="n"/>
    </x:row>
    <x:row r="654" s="496" customFormat="1" ht="15.75" customHeight="1">
      <x:c r="A654" s="27062" t="n"/>
      <x:c r="B654" s="27062" t="n"/>
      <x:c r="C654" s="27062" t="n"/>
      <x:c r="D654" s="27062" t="n"/>
      <x:c r="E654" s="27062" t="n"/>
    </x:row>
    <x:row r="655" s="496" customFormat="1" ht="15.75" customHeight="1">
      <x:c r="A655" s="27062" t="n"/>
      <x:c r="B655" s="27062" t="n"/>
      <x:c r="C655" s="27062" t="n"/>
      <x:c r="D655" s="27062" t="n"/>
      <x:c r="E655" s="27062" t="n"/>
    </x:row>
    <x:row r="656" s="496" customFormat="1" ht="15.75" customHeight="1">
      <x:c r="A656" s="27062" t="n"/>
      <x:c r="B656" s="27062" t="n"/>
      <x:c r="C656" s="27062" t="n"/>
      <x:c r="D656" s="27062" t="n"/>
      <x:c r="E656" s="27062" t="n"/>
    </x:row>
    <x:row r="657" s="496" customFormat="1" ht="15.75" customHeight="1">
      <x:c r="A657" s="27062" t="n"/>
      <x:c r="B657" s="27062" t="n"/>
      <x:c r="C657" s="27062" t="n"/>
      <x:c r="D657" s="27062" t="n"/>
      <x:c r="E657" s="27062" t="n"/>
    </x:row>
    <x:row r="658" s="496" customFormat="1" ht="15.75" customHeight="1">
      <x:c r="A658" s="27062" t="n"/>
      <x:c r="B658" s="27062" t="n"/>
      <x:c r="C658" s="27062" t="n"/>
      <x:c r="D658" s="27062" t="n"/>
      <x:c r="E658" s="27062" t="n"/>
    </x:row>
    <x:row r="659" s="496" customFormat="1" ht="15.75" customHeight="1">
      <x:c r="A659" s="27062" t="n"/>
      <x:c r="B659" s="27062" t="n"/>
      <x:c r="C659" s="27062" t="n"/>
      <x:c r="D659" s="27062" t="n"/>
      <x:c r="E659" s="27062" t="n"/>
    </x:row>
    <x:row r="660" s="496" customFormat="1" ht="15.75" customHeight="1">
      <x:c r="A660" s="27062" t="n"/>
      <x:c r="B660" s="27062" t="n"/>
      <x:c r="C660" s="27062" t="n"/>
      <x:c r="D660" s="27062" t="n"/>
      <x:c r="E660" s="27062" t="n"/>
    </x:row>
    <x:row r="661" s="496" customFormat="1" ht="15.75" customHeight="1">
      <x:c r="A661" s="27062" t="n"/>
      <x:c r="B661" s="27062" t="n"/>
      <x:c r="C661" s="27062" t="n"/>
      <x:c r="D661" s="27062" t="n"/>
      <x:c r="E661" s="27062" t="n"/>
    </x:row>
    <x:row r="662" s="496" customFormat="1" ht="15.75" customHeight="1">
      <x:c r="A662" s="27062" t="n"/>
      <x:c r="B662" s="27062" t="n"/>
      <x:c r="C662" s="27062" t="n"/>
      <x:c r="D662" s="27062" t="n"/>
      <x:c r="E662" s="27062" t="n"/>
    </x:row>
    <x:row r="663" s="496" customFormat="1" ht="15.75" customHeight="1">
      <x:c r="A663" s="27062" t="n"/>
      <x:c r="B663" s="27062" t="n"/>
      <x:c r="C663" s="27062" t="n"/>
      <x:c r="D663" s="27062" t="n"/>
      <x:c r="E663" s="27062" t="n"/>
    </x:row>
    <x:row r="664" s="496" customFormat="1" ht="15.75" customHeight="1">
      <x:c r="A664" s="27062" t="n"/>
      <x:c r="B664" s="27062" t="n"/>
      <x:c r="C664" s="27062" t="n"/>
      <x:c r="D664" s="27062" t="n"/>
      <x:c r="E664" s="27062" t="n"/>
    </x:row>
    <x:row r="665" s="496" customFormat="1" ht="15.75" customHeight="1">
      <x:c r="A665" s="27062" t="n"/>
      <x:c r="B665" s="27062" t="n"/>
      <x:c r="C665" s="27062" t="n"/>
      <x:c r="D665" s="27062" t="n"/>
      <x:c r="E665" s="27062" t="n"/>
    </x:row>
    <x:row r="666" s="496" customFormat="1" ht="15.75" customHeight="1">
      <x:c r="A666" s="27062" t="n"/>
      <x:c r="B666" s="27062" t="n"/>
      <x:c r="C666" s="27062" t="n"/>
      <x:c r="D666" s="27062" t="n"/>
      <x:c r="E666" s="27062" t="n"/>
    </x:row>
    <x:row r="667" s="496" customFormat="1" ht="15.75" customHeight="1">
      <x:c r="A667" s="27062" t="n"/>
      <x:c r="B667" s="27062" t="n"/>
      <x:c r="C667" s="27062" t="n"/>
      <x:c r="D667" s="27062" t="n"/>
      <x:c r="E667" s="27062" t="n"/>
    </x:row>
    <x:row r="668" s="496" customFormat="1" ht="15.75" customHeight="1">
      <x:c r="A668" s="27062" t="n"/>
      <x:c r="B668" s="27062" t="n"/>
      <x:c r="C668" s="27062" t="n"/>
      <x:c r="D668" s="27062" t="n"/>
      <x:c r="E668" s="27062" t="n"/>
    </x:row>
    <x:row r="669" s="496" customFormat="1" ht="15.75" customHeight="1">
      <x:c r="A669" s="27062" t="n"/>
      <x:c r="B669" s="27062" t="n"/>
      <x:c r="C669" s="27062" t="n"/>
      <x:c r="D669" s="27062" t="n"/>
      <x:c r="E669" s="27062" t="n"/>
    </x:row>
    <x:row r="670" s="496" customFormat="1" ht="15.75" customHeight="1">
      <x:c r="A670" s="27062" t="n"/>
      <x:c r="B670" s="27062" t="n"/>
      <x:c r="C670" s="27062" t="n"/>
      <x:c r="D670" s="27062" t="n"/>
      <x:c r="E670" s="27062" t="n"/>
    </x:row>
    <x:row r="671" s="496" customFormat="1" ht="15.75" customHeight="1">
      <x:c r="A671" s="27062" t="n"/>
      <x:c r="B671" s="27062" t="n"/>
      <x:c r="C671" s="27062" t="n"/>
      <x:c r="D671" s="27062" t="n"/>
      <x:c r="E671" s="27062" t="n"/>
    </x:row>
    <x:row r="672" s="496" customFormat="1" ht="15.75" customHeight="1">
      <x:c r="A672" s="27062" t="n"/>
      <x:c r="B672" s="27062" t="n"/>
      <x:c r="C672" s="27062" t="n"/>
      <x:c r="D672" s="27062" t="n"/>
      <x:c r="E672" s="27062" t="n"/>
    </x:row>
    <x:row r="673" s="496" customFormat="1" ht="15.75" customHeight="1">
      <x:c r="A673" s="27062" t="n"/>
      <x:c r="B673" s="27062" t="n"/>
      <x:c r="C673" s="27062" t="n"/>
      <x:c r="D673" s="27062" t="n"/>
      <x:c r="E673" s="27062" t="n"/>
    </x:row>
    <x:row r="674" s="496" customFormat="1" ht="15.75" customHeight="1">
      <x:c r="A674" s="27062" t="n"/>
      <x:c r="B674" s="27062" t="n"/>
      <x:c r="C674" s="27062" t="n"/>
      <x:c r="D674" s="27062" t="n"/>
      <x:c r="E674" s="27062" t="n"/>
    </x:row>
    <x:row r="675" s="496" customFormat="1" ht="15.75" customHeight="1">
      <x:c r="A675" s="27062" t="n"/>
      <x:c r="B675" s="27062" t="n"/>
      <x:c r="C675" s="27062" t="n"/>
      <x:c r="D675" s="27062" t="n"/>
      <x:c r="E675" s="27062" t="n"/>
    </x:row>
    <x:row r="676" s="496" customFormat="1" ht="15.75" customHeight="1">
      <x:c r="A676" s="27062" t="n"/>
      <x:c r="B676" s="27062" t="n"/>
      <x:c r="C676" s="27062" t="n"/>
      <x:c r="D676" s="27062" t="n"/>
      <x:c r="E676" s="27062" t="n"/>
    </x:row>
    <x:row r="677" s="496" customFormat="1" ht="15.75" customHeight="1">
      <x:c r="A677" s="27062" t="n"/>
      <x:c r="B677" s="27062" t="n"/>
      <x:c r="C677" s="27062" t="n"/>
      <x:c r="D677" s="27062" t="n"/>
      <x:c r="E677" s="27062" t="n"/>
    </x:row>
    <x:row r="678" s="496" customFormat="1" ht="15.75" customHeight="1">
      <x:c r="A678" s="27062" t="n"/>
      <x:c r="B678" s="27062" t="n"/>
      <x:c r="C678" s="27062" t="n"/>
      <x:c r="D678" s="27062" t="n"/>
      <x:c r="E678" s="27062" t="n"/>
    </x:row>
    <x:row r="679" s="496" customFormat="1" ht="15.75" customHeight="1">
      <x:c r="A679" s="27062" t="n"/>
      <x:c r="B679" s="27062" t="n"/>
      <x:c r="C679" s="27062" t="n"/>
      <x:c r="D679" s="27062" t="n"/>
      <x:c r="E679" s="27062" t="n"/>
    </x:row>
    <x:row r="680" s="496" customFormat="1" ht="15.75" customHeight="1">
      <x:c r="A680" s="27062" t="n"/>
      <x:c r="B680" s="27062" t="n"/>
      <x:c r="C680" s="27062" t="n"/>
      <x:c r="D680" s="27062" t="n"/>
      <x:c r="E680" s="27062" t="n"/>
    </x:row>
    <x:row r="681" s="496" customFormat="1" ht="15.75" customHeight="1">
      <x:c r="A681" s="27062" t="n"/>
      <x:c r="B681" s="27062" t="n"/>
      <x:c r="C681" s="27062" t="n"/>
      <x:c r="D681" s="27062" t="n"/>
      <x:c r="E681" s="27062" t="n"/>
    </x:row>
    <x:row r="682" s="496" customFormat="1" ht="15.75" customHeight="1">
      <x:c r="A682" s="27062" t="n"/>
      <x:c r="B682" s="27062" t="n"/>
      <x:c r="C682" s="27062" t="n"/>
      <x:c r="D682" s="27062" t="n"/>
      <x:c r="E682" s="27062" t="n"/>
    </x:row>
    <x:row r="683" s="496" customFormat="1" ht="15.75" customHeight="1">
      <x:c r="A683" s="27062" t="n"/>
      <x:c r="B683" s="27062" t="n"/>
      <x:c r="C683" s="27062" t="n"/>
      <x:c r="D683" s="27062" t="n"/>
      <x:c r="E683" s="27062" t="n"/>
    </x:row>
    <x:row r="684" s="496" customFormat="1" ht="15.75" customHeight="1">
      <x:c r="A684" s="27062" t="n"/>
      <x:c r="B684" s="27062" t="n"/>
      <x:c r="C684" s="27062" t="n"/>
      <x:c r="D684" s="27062" t="n"/>
      <x:c r="E684" s="27062" t="n"/>
    </x:row>
    <x:row r="685" s="496" customFormat="1" ht="15.75" customHeight="1">
      <x:c r="A685" s="27062" t="n"/>
      <x:c r="B685" s="27062" t="n"/>
      <x:c r="C685" s="27062" t="n"/>
      <x:c r="D685" s="27062" t="n"/>
      <x:c r="E685" s="27062" t="n"/>
    </x:row>
    <x:row r="686" s="496" customFormat="1" ht="15.75" customHeight="1">
      <x:c r="A686" s="27062" t="n"/>
      <x:c r="B686" s="27062" t="n"/>
      <x:c r="C686" s="27062" t="n"/>
      <x:c r="D686" s="27062" t="n"/>
      <x:c r="E686" s="27062" t="n"/>
    </x:row>
    <x:row r="687" s="496" customFormat="1" ht="15.75" customHeight="1">
      <x:c r="A687" s="27062" t="n"/>
      <x:c r="B687" s="27062" t="n"/>
      <x:c r="C687" s="27062" t="n"/>
      <x:c r="D687" s="27062" t="n"/>
      <x:c r="E687" s="27062" t="n"/>
    </x:row>
    <x:row r="688" s="496" customFormat="1" ht="15.75" customHeight="1">
      <x:c r="A688" s="27062" t="n"/>
      <x:c r="B688" s="27062" t="n"/>
      <x:c r="C688" s="27062" t="n"/>
      <x:c r="D688" s="27062" t="n"/>
      <x:c r="E688" s="27062" t="n"/>
    </x:row>
    <x:row r="689" s="496" customFormat="1" ht="15.75" customHeight="1">
      <x:c r="A689" s="27062" t="n"/>
      <x:c r="B689" s="27062" t="n"/>
      <x:c r="C689" s="27062" t="n"/>
      <x:c r="D689" s="27062" t="n"/>
      <x:c r="E689" s="27062" t="n"/>
    </x:row>
    <x:row r="690" s="496" customFormat="1" ht="15.75" customHeight="1">
      <x:c r="A690" s="27062" t="n"/>
      <x:c r="B690" s="27062" t="n"/>
      <x:c r="C690" s="27062" t="n"/>
      <x:c r="D690" s="27062" t="n"/>
      <x:c r="E690" s="27062" t="n"/>
    </x:row>
    <x:row r="691" s="496" customFormat="1" ht="15.75" customHeight="1">
      <x:c r="A691" s="27062" t="n"/>
      <x:c r="B691" s="27062" t="n"/>
      <x:c r="C691" s="27062" t="n"/>
      <x:c r="D691" s="27062" t="n"/>
      <x:c r="E691" s="27062" t="n"/>
    </x:row>
    <x:row r="692" s="496" customFormat="1" ht="15.75" customHeight="1">
      <x:c r="A692" s="27062" t="n"/>
      <x:c r="B692" s="27062" t="n"/>
      <x:c r="C692" s="27062" t="n"/>
      <x:c r="D692" s="27062" t="n"/>
      <x:c r="E692" s="27062" t="n"/>
    </x:row>
    <x:row r="693" s="496" customFormat="1" ht="15.75" customHeight="1">
      <x:c r="A693" s="27062" t="n"/>
      <x:c r="B693" s="27062" t="n"/>
      <x:c r="C693" s="27062" t="n"/>
      <x:c r="D693" s="27062" t="n"/>
      <x:c r="E693" s="27062" t="n"/>
    </x:row>
    <x:row r="694" s="496" customFormat="1" ht="15.75" customHeight="1">
      <x:c r="A694" s="27062" t="n"/>
      <x:c r="B694" s="27062" t="n"/>
      <x:c r="C694" s="27062" t="n"/>
      <x:c r="D694" s="27062" t="n"/>
      <x:c r="E694" s="27062" t="n"/>
    </x:row>
    <x:row r="695" s="496" customFormat="1" ht="15.75" customHeight="1">
      <x:c r="A695" s="27062" t="n"/>
      <x:c r="B695" s="27062" t="n"/>
      <x:c r="C695" s="27062" t="n"/>
      <x:c r="D695" s="27062" t="n"/>
      <x:c r="E695" s="27062" t="n"/>
    </x:row>
    <x:row r="696" s="496" customFormat="1" ht="15.75" customHeight="1">
      <x:c r="A696" s="27062" t="n"/>
      <x:c r="B696" s="27062" t="n"/>
      <x:c r="C696" s="27062" t="n"/>
      <x:c r="D696" s="27062" t="n"/>
      <x:c r="E696" s="27062" t="n"/>
    </x:row>
    <x:row r="697" s="496" customFormat="1" ht="15.75" customHeight="1">
      <x:c r="A697" s="27062" t="n"/>
      <x:c r="B697" s="27062" t="n"/>
      <x:c r="C697" s="27062" t="n"/>
      <x:c r="D697" s="27062" t="n"/>
      <x:c r="E697" s="27062" t="n"/>
    </x:row>
    <x:row r="698" s="496" customFormat="1" ht="15.75" customHeight="1">
      <x:c r="A698" s="27062" t="n"/>
      <x:c r="B698" s="27062" t="n"/>
      <x:c r="C698" s="27062" t="n"/>
      <x:c r="D698" s="27062" t="n"/>
      <x:c r="E698" s="27062" t="n"/>
    </x:row>
    <x:row r="699" s="496" customFormat="1" ht="15.75" customHeight="1">
      <x:c r="A699" s="27062" t="n"/>
      <x:c r="B699" s="27062" t="n"/>
      <x:c r="C699" s="27062" t="n"/>
      <x:c r="D699" s="27062" t="n"/>
      <x:c r="E699" s="27062" t="n"/>
    </x:row>
    <x:row r="700" s="496" customFormat="1" ht="15.75" customHeight="1">
      <x:c r="A700" s="27062" t="n"/>
      <x:c r="B700" s="27062" t="n"/>
      <x:c r="C700" s="27062" t="n"/>
      <x:c r="D700" s="27062" t="n"/>
      <x:c r="E700" s="27062" t="n"/>
    </x:row>
    <x:row r="701" s="496" customFormat="1" ht="15.75" customHeight="1">
      <x:c r="A701" s="27062" t="n"/>
      <x:c r="B701" s="27062" t="n"/>
      <x:c r="C701" s="27062" t="n"/>
      <x:c r="D701" s="27062" t="n"/>
      <x:c r="E701" s="27062" t="n"/>
    </x:row>
    <x:row r="702" s="496" customFormat="1" ht="15.75" customHeight="1">
      <x:c r="A702" s="27062" t="n"/>
      <x:c r="B702" s="27062" t="n"/>
      <x:c r="C702" s="27062" t="n"/>
      <x:c r="D702" s="27062" t="n"/>
      <x:c r="E702" s="27062" t="n"/>
    </x:row>
    <x:row r="703" s="496" customFormat="1" ht="15.75" customHeight="1">
      <x:c r="A703" s="27062" t="n"/>
      <x:c r="B703" s="27062" t="n"/>
      <x:c r="C703" s="27062" t="n"/>
      <x:c r="D703" s="27062" t="n"/>
      <x:c r="E703" s="27062" t="n"/>
    </x:row>
    <x:row r="704" s="496" customFormat="1" ht="15.75" customHeight="1">
      <x:c r="A704" s="27062" t="n"/>
      <x:c r="B704" s="27062" t="n"/>
      <x:c r="C704" s="27062" t="n"/>
      <x:c r="D704" s="27062" t="n"/>
      <x:c r="E704" s="27062" t="n"/>
    </x:row>
    <x:row r="705" s="496" customFormat="1" ht="15.75" customHeight="1">
      <x:c r="A705" s="27062" t="n"/>
      <x:c r="B705" s="27062" t="n"/>
      <x:c r="C705" s="27062" t="n"/>
      <x:c r="D705" s="27062" t="n"/>
      <x:c r="E705" s="27062" t="n"/>
    </x:row>
    <x:row r="706" s="496" customFormat="1" ht="15.75" customHeight="1">
      <x:c r="A706" s="27062" t="n"/>
      <x:c r="B706" s="27062" t="n"/>
      <x:c r="C706" s="27062" t="n"/>
      <x:c r="D706" s="27062" t="n"/>
      <x:c r="E706" s="27062" t="n"/>
    </x:row>
    <x:row r="707" s="496" customFormat="1" ht="15.75" customHeight="1">
      <x:c r="A707" s="27062" t="n"/>
      <x:c r="B707" s="27062" t="n"/>
      <x:c r="C707" s="27062" t="n"/>
      <x:c r="D707" s="27062" t="n"/>
      <x:c r="E707" s="27062" t="n"/>
    </x:row>
    <x:row r="708" s="496" customFormat="1" ht="15.75" customHeight="1">
      <x:c r="A708" s="27062" t="n"/>
      <x:c r="B708" s="27062" t="n"/>
      <x:c r="C708" s="27062" t="n"/>
      <x:c r="D708" s="27062" t="n"/>
      <x:c r="E708" s="27062" t="n"/>
    </x:row>
    <x:row r="709" s="496" customFormat="1" ht="15.75" customHeight="1">
      <x:c r="A709" s="27062" t="n"/>
      <x:c r="B709" s="27062" t="n"/>
      <x:c r="C709" s="27062" t="n"/>
      <x:c r="D709" s="27062" t="n"/>
      <x:c r="E709" s="27062" t="n"/>
    </x:row>
    <x:row r="710" s="496" customFormat="1" ht="15.75" customHeight="1">
      <x:c r="A710" s="27062" t="n"/>
      <x:c r="B710" s="27062" t="n"/>
      <x:c r="C710" s="27062" t="n"/>
      <x:c r="D710" s="27062" t="n"/>
      <x:c r="E710" s="27062" t="n"/>
    </x:row>
    <x:row r="711" s="496" customFormat="1" ht="15.75" customHeight="1">
      <x:c r="A711" s="27062" t="n"/>
      <x:c r="B711" s="27062" t="n"/>
      <x:c r="C711" s="27062" t="n"/>
      <x:c r="D711" s="27062" t="n"/>
      <x:c r="E711" s="27062" t="n"/>
    </x:row>
    <x:row r="712" s="496" customFormat="1" ht="15.75" customHeight="1">
      <x:c r="A712" s="27062" t="n"/>
      <x:c r="B712" s="27062" t="n"/>
      <x:c r="C712" s="27062" t="n"/>
      <x:c r="D712" s="27062" t="n"/>
      <x:c r="E712" s="27062" t="n"/>
    </x:row>
    <x:row r="713" s="496" customFormat="1" ht="15.75" customHeight="1">
      <x:c r="A713" s="27062" t="n"/>
      <x:c r="B713" s="27062" t="n"/>
      <x:c r="C713" s="27062" t="n"/>
      <x:c r="D713" s="27062" t="n"/>
      <x:c r="E713" s="27062" t="n"/>
    </x:row>
    <x:row r="714" s="496" customFormat="1" ht="15.75" customHeight="1">
      <x:c r="A714" s="27062" t="n"/>
      <x:c r="B714" s="27062" t="n"/>
      <x:c r="C714" s="27062" t="n"/>
      <x:c r="D714" s="27062" t="n"/>
      <x:c r="E714" s="27062" t="n"/>
    </x:row>
    <x:row r="715" s="496" customFormat="1" ht="15.75" customHeight="1">
      <x:c r="A715" s="27062" t="n"/>
      <x:c r="B715" s="27062" t="n"/>
      <x:c r="C715" s="27062" t="n"/>
      <x:c r="D715" s="27062" t="n"/>
      <x:c r="E715" s="27062" t="n"/>
    </x:row>
    <x:row r="716" s="496" customFormat="1" ht="15.75" customHeight="1">
      <x:c r="A716" s="27062" t="n"/>
      <x:c r="B716" s="27062" t="n"/>
      <x:c r="C716" s="27062" t="n"/>
      <x:c r="D716" s="27062" t="n"/>
      <x:c r="E716" s="27062" t="n"/>
    </x:row>
    <x:row r="717" s="496" customFormat="1" ht="15.75" customHeight="1">
      <x:c r="A717" s="27062" t="n"/>
      <x:c r="B717" s="27062" t="n"/>
      <x:c r="C717" s="27062" t="n"/>
      <x:c r="D717" s="27062" t="n"/>
      <x:c r="E717" s="27062" t="n"/>
    </x:row>
    <x:row r="718" s="496" customFormat="1" ht="15.75" customHeight="1">
      <x:c r="A718" s="27062" t="n"/>
      <x:c r="B718" s="27062" t="n"/>
      <x:c r="C718" s="27062" t="n"/>
      <x:c r="D718" s="27062" t="n"/>
      <x:c r="E718" s="27062" t="n"/>
    </x:row>
    <x:row r="719" s="496" customFormat="1" ht="15.75" customHeight="1">
      <x:c r="A719" s="27062" t="n"/>
      <x:c r="B719" s="27062" t="n"/>
      <x:c r="C719" s="27062" t="n"/>
      <x:c r="D719" s="27062" t="n"/>
      <x:c r="E719" s="27062" t="n"/>
    </x:row>
    <x:row r="720" s="496" customFormat="1" ht="15.75" customHeight="1">
      <x:c r="A720" s="27062" t="n"/>
      <x:c r="B720" s="27062" t="n"/>
      <x:c r="C720" s="27062" t="n"/>
      <x:c r="D720" s="27062" t="n"/>
      <x:c r="E720" s="27062" t="n"/>
    </x:row>
    <x:row r="721" s="496" customFormat="1" ht="15.75" customHeight="1">
      <x:c r="A721" s="27062" t="n"/>
      <x:c r="B721" s="27062" t="n"/>
      <x:c r="C721" s="27062" t="n"/>
      <x:c r="D721" s="27062" t="n"/>
      <x:c r="E721" s="27062" t="n"/>
    </x:row>
    <x:row r="722" s="496" customFormat="1" ht="15.75" customHeight="1">
      <x:c r="A722" s="27062" t="n"/>
      <x:c r="B722" s="27062" t="n"/>
      <x:c r="C722" s="27062" t="n"/>
      <x:c r="D722" s="27062" t="n"/>
      <x:c r="E722" s="27062" t="n"/>
    </x:row>
    <x:row r="723" s="496" customFormat="1" ht="15.75" customHeight="1">
      <x:c r="A723" s="27062" t="n"/>
      <x:c r="B723" s="27062" t="n"/>
      <x:c r="C723" s="27062" t="n"/>
      <x:c r="D723" s="27062" t="n"/>
      <x:c r="E723" s="27062" t="n"/>
    </x:row>
    <x:row r="724" s="496" customFormat="1" ht="15.75" customHeight="1">
      <x:c r="A724" s="27062" t="n"/>
      <x:c r="B724" s="27062" t="n"/>
      <x:c r="C724" s="27062" t="n"/>
      <x:c r="D724" s="27062" t="n"/>
      <x:c r="E724" s="27062" t="n"/>
    </x:row>
    <x:row r="725" s="496" customFormat="1" ht="15.75" customHeight="1">
      <x:c r="A725" s="27062" t="n"/>
      <x:c r="B725" s="27062" t="n"/>
      <x:c r="C725" s="27062" t="n"/>
      <x:c r="D725" s="27062" t="n"/>
      <x:c r="E725" s="27062" t="n"/>
    </x:row>
    <x:row r="726" s="496" customFormat="1" ht="15.75" customHeight="1">
      <x:c r="A726" s="27062" t="n"/>
      <x:c r="B726" s="27062" t="n"/>
      <x:c r="C726" s="27062" t="n"/>
      <x:c r="D726" s="27062" t="n"/>
      <x:c r="E726" s="27062" t="n"/>
    </x:row>
    <x:row r="727" s="496" customFormat="1" ht="15.75" customHeight="1">
      <x:c r="A727" s="27062" t="n"/>
      <x:c r="B727" s="27062" t="n"/>
      <x:c r="C727" s="27062" t="n"/>
      <x:c r="D727" s="27062" t="n"/>
      <x:c r="E727" s="27062" t="n"/>
    </x:row>
    <x:row r="728" s="496" customFormat="1" ht="15.75" customHeight="1">
      <x:c r="A728" s="27062" t="n"/>
      <x:c r="B728" s="27062" t="n"/>
      <x:c r="C728" s="27062" t="n"/>
      <x:c r="D728" s="27062" t="n"/>
      <x:c r="E728" s="27062" t="n"/>
    </x:row>
    <x:row r="729" s="496" customFormat="1" ht="15.75" customHeight="1">
      <x:c r="A729" s="27062" t="n"/>
      <x:c r="B729" s="27062" t="n"/>
      <x:c r="C729" s="27062" t="n"/>
      <x:c r="D729" s="27062" t="n"/>
      <x:c r="E729" s="27062" t="n"/>
    </x:row>
    <x:row r="730" s="496" customFormat="1" ht="15.75" customHeight="1">
      <x:c r="A730" s="27062" t="n"/>
      <x:c r="B730" s="27062" t="n"/>
      <x:c r="C730" s="27062" t="n"/>
      <x:c r="D730" s="27062" t="n"/>
      <x:c r="E730" s="27062" t="n"/>
    </x:row>
    <x:row r="731" s="496" customFormat="1" ht="15.75" customHeight="1">
      <x:c r="A731" s="27062" t="n"/>
      <x:c r="B731" s="27062" t="n"/>
      <x:c r="C731" s="27062" t="n"/>
      <x:c r="D731" s="27062" t="n"/>
      <x:c r="E731" s="27062" t="n"/>
    </x:row>
    <x:row r="732" s="496" customFormat="1" ht="15.75" customHeight="1">
      <x:c r="A732" s="27062" t="n"/>
      <x:c r="B732" s="27062" t="n"/>
      <x:c r="C732" s="27062" t="n"/>
      <x:c r="D732" s="27062" t="n"/>
      <x:c r="E732" s="27062" t="n"/>
    </x:row>
    <x:row r="733" s="496" customFormat="1" ht="15.75" customHeight="1">
      <x:c r="A733" s="27062" t="n"/>
      <x:c r="B733" s="27062" t="n"/>
      <x:c r="C733" s="27062" t="n"/>
      <x:c r="D733" s="27062" t="n"/>
      <x:c r="E733" s="27062" t="n"/>
    </x:row>
    <x:row r="734" s="496" customFormat="1" ht="15.75" customHeight="1">
      <x:c r="A734" s="27062" t="n"/>
      <x:c r="B734" s="27062" t="n"/>
      <x:c r="C734" s="27062" t="n"/>
      <x:c r="D734" s="27062" t="n"/>
      <x:c r="E734" s="27062" t="n"/>
    </x:row>
    <x:row r="735" s="496" customFormat="1" ht="15.75" customHeight="1">
      <x:c r="A735" s="27062" t="n"/>
      <x:c r="B735" s="27062" t="n"/>
      <x:c r="C735" s="27062" t="n"/>
      <x:c r="D735" s="27062" t="n"/>
      <x:c r="E735" s="27062" t="n"/>
    </x:row>
    <x:row r="736" s="496" customFormat="1" ht="15.75" customHeight="1">
      <x:c r="A736" s="27062" t="n"/>
      <x:c r="B736" s="27062" t="n"/>
      <x:c r="C736" s="27062" t="n"/>
      <x:c r="D736" s="27062" t="n"/>
      <x:c r="E736" s="27062" t="n"/>
    </x:row>
    <x:row r="737" s="496" customFormat="1" ht="15.75" customHeight="1">
      <x:c r="A737" s="27062" t="n"/>
      <x:c r="B737" s="27062" t="n"/>
      <x:c r="C737" s="27062" t="n"/>
      <x:c r="D737" s="27062" t="n"/>
      <x:c r="E737" s="27062" t="n"/>
    </x:row>
    <x:row r="738" s="496" customFormat="1" ht="15.75" customHeight="1">
      <x:c r="A738" s="27062" t="n"/>
      <x:c r="B738" s="27062" t="n"/>
      <x:c r="C738" s="27062" t="n"/>
      <x:c r="D738" s="27062" t="n"/>
      <x:c r="E738" s="27062" t="n"/>
    </x:row>
    <x:row r="739" s="496" customFormat="1" ht="15.75" customHeight="1">
      <x:c r="A739" s="27062" t="n"/>
      <x:c r="B739" s="27062" t="n"/>
      <x:c r="C739" s="27062" t="n"/>
      <x:c r="D739" s="27062" t="n"/>
      <x:c r="E739" s="27062" t="n"/>
    </x:row>
    <x:row r="740" s="496" customFormat="1" ht="15.75" customHeight="1">
      <x:c r="A740" s="27062" t="n"/>
      <x:c r="B740" s="27062" t="n"/>
      <x:c r="C740" s="27062" t="n"/>
      <x:c r="D740" s="27062" t="n"/>
      <x:c r="E740" s="27062" t="n"/>
    </x:row>
    <x:row r="741" s="496" customFormat="1" ht="15.75" customHeight="1">
      <x:c r="A741" s="27062" t="n"/>
      <x:c r="B741" s="27062" t="n"/>
      <x:c r="C741" s="27062" t="n"/>
      <x:c r="D741" s="27062" t="n"/>
      <x:c r="E741" s="27062" t="n"/>
    </x:row>
    <x:row r="742" s="496" customFormat="1" ht="15.75" customHeight="1">
      <x:c r="A742" s="27062" t="n"/>
      <x:c r="B742" s="27062" t="n"/>
      <x:c r="C742" s="27062" t="n"/>
      <x:c r="D742" s="27062" t="n"/>
      <x:c r="E742" s="27062" t="n"/>
    </x:row>
    <x:row r="743" s="496" customFormat="1" ht="15.75" customHeight="1">
      <x:c r="A743" s="27062" t="n"/>
      <x:c r="B743" s="27062" t="n"/>
      <x:c r="C743" s="27062" t="n"/>
      <x:c r="D743" s="27062" t="n"/>
      <x:c r="E743" s="27062" t="n"/>
    </x:row>
    <x:row r="744" s="496" customFormat="1" ht="15.75" customHeight="1">
      <x:c r="A744" s="27062" t="n"/>
      <x:c r="B744" s="27062" t="n"/>
      <x:c r="C744" s="27062" t="n"/>
      <x:c r="D744" s="27062" t="n"/>
      <x:c r="E744" s="27062" t="n"/>
    </x:row>
    <x:row r="745" s="496" customFormat="1" ht="15.75" customHeight="1">
      <x:c r="A745" s="27062" t="n"/>
      <x:c r="B745" s="27062" t="n"/>
      <x:c r="C745" s="27062" t="n"/>
      <x:c r="D745" s="27062" t="n"/>
      <x:c r="E745" s="27062" t="n"/>
    </x:row>
    <x:row r="746" s="496" customFormat="1" ht="15.75" customHeight="1">
      <x:c r="A746" s="27062" t="n"/>
      <x:c r="B746" s="27062" t="n"/>
      <x:c r="C746" s="27062" t="n"/>
      <x:c r="D746" s="27062" t="n"/>
      <x:c r="E746" s="27062" t="n"/>
    </x:row>
    <x:row r="747" s="496" customFormat="1" ht="15.75" customHeight="1">
      <x:c r="A747" s="27062" t="n"/>
      <x:c r="B747" s="27062" t="n"/>
      <x:c r="C747" s="27062" t="n"/>
      <x:c r="D747" s="27062" t="n"/>
      <x:c r="E747" s="27062" t="n"/>
    </x:row>
    <x:row r="748" s="496" customFormat="1" ht="15.75" customHeight="1">
      <x:c r="A748" s="27062" t="n"/>
      <x:c r="B748" s="27062" t="n"/>
      <x:c r="C748" s="27062" t="n"/>
      <x:c r="D748" s="27062" t="n"/>
      <x:c r="E748" s="27062" t="n"/>
    </x:row>
    <x:row r="749" s="496" customFormat="1" ht="15.75" customHeight="1">
      <x:c r="A749" s="27062" t="n"/>
      <x:c r="B749" s="27062" t="n"/>
      <x:c r="C749" s="27062" t="n"/>
      <x:c r="D749" s="27062" t="n"/>
      <x:c r="E749" s="27062" t="n"/>
    </x:row>
    <x:row r="750" s="496" customFormat="1" ht="15.75" customHeight="1">
      <x:c r="A750" s="27062" t="n"/>
      <x:c r="B750" s="27062" t="n"/>
      <x:c r="C750" s="27062" t="n"/>
      <x:c r="D750" s="27062" t="n"/>
      <x:c r="E750" s="27062" t="n"/>
    </x:row>
    <x:row r="751" s="496" customFormat="1" ht="15.75" customHeight="1">
      <x:c r="A751" s="27062" t="n"/>
      <x:c r="B751" s="27062" t="n"/>
      <x:c r="C751" s="27062" t="n"/>
      <x:c r="D751" s="27062" t="n"/>
      <x:c r="E751" s="27062" t="n"/>
    </x:row>
    <x:row r="752" s="496" customFormat="1" ht="15.75" customHeight="1">
      <x:c r="A752" s="27062" t="n"/>
      <x:c r="B752" s="27062" t="n"/>
      <x:c r="C752" s="27062" t="n"/>
      <x:c r="D752" s="27062" t="n"/>
      <x:c r="E752" s="27062" t="n"/>
    </x:row>
    <x:row r="753" s="496" customFormat="1" ht="15.75" customHeight="1">
      <x:c r="A753" s="27062" t="n"/>
      <x:c r="B753" s="27062" t="n"/>
      <x:c r="C753" s="27062" t="n"/>
      <x:c r="D753" s="27062" t="n"/>
      <x:c r="E753" s="27062" t="n"/>
    </x:row>
    <x:row r="754" s="496" customFormat="1" ht="15.75" customHeight="1">
      <x:c r="A754" s="27062" t="n"/>
      <x:c r="B754" s="27062" t="n"/>
      <x:c r="C754" s="27062" t="n"/>
      <x:c r="D754" s="27062" t="n"/>
      <x:c r="E754" s="27062" t="n"/>
    </x:row>
    <x:row r="755" s="496" customFormat="1" ht="15.75" customHeight="1">
      <x:c r="A755" s="27062" t="n"/>
      <x:c r="B755" s="27062" t="n"/>
      <x:c r="C755" s="27062" t="n"/>
      <x:c r="D755" s="27062" t="n"/>
      <x:c r="E755" s="27062" t="n"/>
    </x:row>
    <x:row r="756" s="496" customFormat="1" ht="15.75" customHeight="1">
      <x:c r="A756" s="27062" t="n"/>
      <x:c r="B756" s="27062" t="n"/>
      <x:c r="C756" s="27062" t="n"/>
      <x:c r="D756" s="27062" t="n"/>
      <x:c r="E756" s="27062" t="n"/>
    </x:row>
    <x:row r="757" s="496" customFormat="1" ht="15.75" customHeight="1">
      <x:c r="A757" s="27062" t="n"/>
      <x:c r="B757" s="27062" t="n"/>
      <x:c r="C757" s="27062" t="n"/>
      <x:c r="D757" s="27062" t="n"/>
      <x:c r="E757" s="27062" t="n"/>
    </x:row>
    <x:row r="758" s="496" customFormat="1" ht="15.75" customHeight="1">
      <x:c r="A758" s="27062" t="n"/>
      <x:c r="B758" s="27062" t="n"/>
      <x:c r="C758" s="27062" t="n"/>
      <x:c r="D758" s="27062" t="n"/>
      <x:c r="E758" s="27062" t="n"/>
    </x:row>
    <x:row r="759" s="496" customFormat="1" ht="15.75" customHeight="1">
      <x:c r="A759" s="27062" t="n"/>
      <x:c r="B759" s="27062" t="n"/>
      <x:c r="C759" s="27062" t="n"/>
      <x:c r="D759" s="27062" t="n"/>
      <x:c r="E759" s="27062" t="n"/>
    </x:row>
    <x:row r="760" s="496" customFormat="1" ht="15.75" customHeight="1">
      <x:c r="A760" s="27062" t="n"/>
      <x:c r="B760" s="27062" t="n"/>
      <x:c r="C760" s="27062" t="n"/>
      <x:c r="D760" s="27062" t="n"/>
      <x:c r="E760" s="27062" t="n"/>
    </x:row>
    <x:row r="761" s="496" customFormat="1" ht="15.75" customHeight="1">
      <x:c r="A761" s="27062" t="n"/>
      <x:c r="B761" s="27062" t="n"/>
      <x:c r="C761" s="27062" t="n"/>
      <x:c r="D761" s="27062" t="n"/>
      <x:c r="E761" s="27062" t="n"/>
    </x:row>
    <x:row r="762" s="496" customFormat="1" ht="15.75" customHeight="1">
      <x:c r="A762" s="27062" t="n"/>
      <x:c r="B762" s="27062" t="n"/>
      <x:c r="C762" s="27062" t="n"/>
      <x:c r="D762" s="27062" t="n"/>
      <x:c r="E762" s="27062" t="n"/>
    </x:row>
    <x:row r="763" s="496" customFormat="1" ht="15.75" customHeight="1">
      <x:c r="A763" s="27062" t="n"/>
      <x:c r="B763" s="27062" t="n"/>
      <x:c r="C763" s="27062" t="n"/>
      <x:c r="D763" s="27062" t="n"/>
      <x:c r="E763" s="27062" t="n"/>
    </x:row>
    <x:row r="764" s="496" customFormat="1" ht="15.75" customHeight="1">
      <x:c r="A764" s="27062" t="n"/>
      <x:c r="B764" s="27062" t="n"/>
      <x:c r="C764" s="27062" t="n"/>
      <x:c r="D764" s="27062" t="n"/>
      <x:c r="E764" s="27062" t="n"/>
    </x:row>
    <x:row r="765" s="496" customFormat="1" ht="15.75" customHeight="1">
      <x:c r="A765" s="27062" t="n"/>
      <x:c r="B765" s="27062" t="n"/>
      <x:c r="C765" s="27062" t="n"/>
      <x:c r="D765" s="27062" t="n"/>
      <x:c r="E765" s="27062" t="n"/>
    </x:row>
    <x:row r="766" s="496" customFormat="1" ht="15.75" customHeight="1">
      <x:c r="A766" s="27062" t="n"/>
      <x:c r="B766" s="27062" t="n"/>
      <x:c r="C766" s="27062" t="n"/>
      <x:c r="D766" s="27062" t="n"/>
      <x:c r="E766" s="27062" t="n"/>
    </x:row>
    <x:row r="767" s="496" customFormat="1" ht="15.75" customHeight="1">
      <x:c r="A767" s="27062" t="n"/>
      <x:c r="B767" s="27062" t="n"/>
      <x:c r="C767" s="27062" t="n"/>
      <x:c r="D767" s="27062" t="n"/>
      <x:c r="E767" s="27062" t="n"/>
    </x:row>
    <x:row r="768" s="496" customFormat="1" ht="15.75" customHeight="1">
      <x:c r="A768" s="27062" t="n"/>
      <x:c r="B768" s="27062" t="n"/>
      <x:c r="C768" s="27062" t="n"/>
      <x:c r="D768" s="27062" t="n"/>
      <x:c r="E768" s="27062" t="n"/>
    </x:row>
    <x:row r="769" s="496" customFormat="1" ht="15.75" customHeight="1">
      <x:c r="A769" s="27062" t="n"/>
      <x:c r="B769" s="27062" t="n"/>
      <x:c r="C769" s="27062" t="n"/>
      <x:c r="D769" s="27062" t="n"/>
      <x:c r="E769" s="27062" t="n"/>
    </x:row>
    <x:row r="770" s="496" customFormat="1" ht="15.75" customHeight="1">
      <x:c r="A770" s="27062" t="n"/>
      <x:c r="B770" s="27062" t="n"/>
      <x:c r="C770" s="27062" t="n"/>
      <x:c r="D770" s="27062" t="n"/>
      <x:c r="E770" s="27062" t="n"/>
    </x:row>
    <x:row r="771" s="496" customFormat="1" ht="15.75" customHeight="1">
      <x:c r="A771" s="27062" t="n"/>
      <x:c r="B771" s="27062" t="n"/>
      <x:c r="C771" s="27062" t="n"/>
      <x:c r="D771" s="27062" t="n"/>
      <x:c r="E771" s="27062" t="n"/>
    </x:row>
    <x:row r="772" s="496" customFormat="1" ht="15.75" customHeight="1">
      <x:c r="A772" s="27062" t="n"/>
      <x:c r="B772" s="27062" t="n"/>
      <x:c r="C772" s="27062" t="n"/>
      <x:c r="D772" s="27062" t="n"/>
      <x:c r="E772" s="27062" t="n"/>
    </x:row>
    <x:row r="773" s="496" customFormat="1" ht="15.75" customHeight="1">
      <x:c r="A773" s="27062" t="n"/>
      <x:c r="B773" s="27062" t="n"/>
      <x:c r="C773" s="27062" t="n"/>
      <x:c r="D773" s="27062" t="n"/>
      <x:c r="E773" s="27062" t="n"/>
    </x:row>
    <x:row r="774" s="496" customFormat="1" ht="15.75" customHeight="1">
      <x:c r="A774" s="27062" t="n"/>
      <x:c r="B774" s="27062" t="n"/>
      <x:c r="C774" s="27062" t="n"/>
      <x:c r="D774" s="27062" t="n"/>
      <x:c r="E774" s="27062" t="n"/>
    </x:row>
    <x:row r="775" s="496" customFormat="1" ht="15.75" customHeight="1">
      <x:c r="A775" s="27062" t="n"/>
      <x:c r="B775" s="27062" t="n"/>
      <x:c r="C775" s="27062" t="n"/>
      <x:c r="D775" s="27062" t="n"/>
      <x:c r="E775" s="27062" t="n"/>
    </x:row>
    <x:row r="776" s="496" customFormat="1" ht="15.75" customHeight="1">
      <x:c r="A776" s="27062" t="n"/>
      <x:c r="B776" s="27062" t="n"/>
      <x:c r="C776" s="27062" t="n"/>
      <x:c r="D776" s="27062" t="n"/>
      <x:c r="E776" s="27062" t="n"/>
    </x:row>
    <x:row r="777" s="496" customFormat="1" ht="15.75" customHeight="1">
      <x:c r="A777" s="27062" t="n"/>
      <x:c r="B777" s="27062" t="n"/>
      <x:c r="C777" s="27062" t="n"/>
      <x:c r="D777" s="27062" t="n"/>
      <x:c r="E777" s="27062" t="n"/>
    </x:row>
    <x:row r="778" s="496" customFormat="1" ht="15.75" customHeight="1">
      <x:c r="A778" s="27062" t="n"/>
      <x:c r="B778" s="27062" t="n"/>
      <x:c r="C778" s="27062" t="n"/>
      <x:c r="D778" s="27062" t="n"/>
      <x:c r="E778" s="27062" t="n"/>
    </x:row>
    <x:row r="779" s="496" customFormat="1" ht="15.75" customHeight="1">
      <x:c r="A779" s="27062" t="n"/>
      <x:c r="B779" s="27062" t="n"/>
      <x:c r="C779" s="27062" t="n"/>
      <x:c r="D779" s="27062" t="n"/>
      <x:c r="E779" s="27062" t="n"/>
    </x:row>
    <x:row r="780" s="496" customFormat="1" ht="15.75" customHeight="1">
      <x:c r="A780" s="27062" t="n"/>
      <x:c r="B780" s="27062" t="n"/>
      <x:c r="C780" s="27062" t="n"/>
      <x:c r="D780" s="27062" t="n"/>
      <x:c r="E780" s="27062" t="n"/>
    </x:row>
    <x:row r="781" s="496" customFormat="1" ht="15.75" customHeight="1">
      <x:c r="A781" s="27062" t="n"/>
      <x:c r="B781" s="27062" t="n"/>
      <x:c r="C781" s="27062" t="n"/>
      <x:c r="D781" s="27062" t="n"/>
      <x:c r="E781" s="27062" t="n"/>
    </x:row>
    <x:row r="782" s="496" customFormat="1" ht="15.75" customHeight="1">
      <x:c r="A782" s="27062" t="n"/>
      <x:c r="B782" s="27062" t="n"/>
      <x:c r="C782" s="27062" t="n"/>
      <x:c r="D782" s="27062" t="n"/>
      <x:c r="E782" s="27062" t="n"/>
    </x:row>
    <x:row r="783" s="496" customFormat="1" ht="15.75" customHeight="1">
      <x:c r="A783" s="27062" t="n"/>
      <x:c r="B783" s="27062" t="n"/>
      <x:c r="C783" s="27062" t="n"/>
      <x:c r="D783" s="27062" t="n"/>
      <x:c r="E783" s="27062" t="n"/>
    </x:row>
    <x:row r="784" s="496" customFormat="1" ht="15.75" customHeight="1">
      <x:c r="A784" s="27062" t="n"/>
      <x:c r="B784" s="27062" t="n"/>
      <x:c r="C784" s="27062" t="n"/>
      <x:c r="D784" s="27062" t="n"/>
      <x:c r="E784" s="27062" t="n"/>
    </x:row>
    <x:row r="785" s="496" customFormat="1" ht="15.75" customHeight="1">
      <x:c r="A785" s="27062" t="n"/>
      <x:c r="B785" s="27062" t="n"/>
      <x:c r="C785" s="27062" t="n"/>
      <x:c r="D785" s="27062" t="n"/>
      <x:c r="E785" s="27062" t="n"/>
    </x:row>
    <x:row r="786" s="496" customFormat="1" ht="15.75" customHeight="1">
      <x:c r="A786" s="27062" t="n"/>
      <x:c r="B786" s="27062" t="n"/>
      <x:c r="C786" s="27062" t="n"/>
      <x:c r="D786" s="27062" t="n"/>
      <x:c r="E786" s="27062" t="n"/>
    </x:row>
    <x:row r="787" s="496" customFormat="1" ht="15.75" customHeight="1">
      <x:c r="A787" s="27062" t="n"/>
      <x:c r="B787" s="27062" t="n"/>
      <x:c r="C787" s="27062" t="n"/>
      <x:c r="D787" s="27062" t="n"/>
      <x:c r="E787" s="27062" t="n"/>
    </x:row>
    <x:row r="788" s="496" customFormat="1" ht="15.75" customHeight="1">
      <x:c r="A788" s="27062" t="n"/>
      <x:c r="B788" s="27062" t="n"/>
      <x:c r="C788" s="27062" t="n"/>
      <x:c r="D788" s="27062" t="n"/>
      <x:c r="E788" s="27062" t="n"/>
    </x:row>
    <x:row r="789" s="496" customFormat="1" ht="15.75" customHeight="1">
      <x:c r="A789" s="27062" t="n"/>
      <x:c r="B789" s="27062" t="n"/>
      <x:c r="C789" s="27062" t="n"/>
      <x:c r="D789" s="27062" t="n"/>
      <x:c r="E789" s="27062" t="n"/>
    </x:row>
    <x:row r="790" s="496" customFormat="1" ht="15.75" customHeight="1">
      <x:c r="A790" s="27062" t="n"/>
      <x:c r="B790" s="27062" t="n"/>
      <x:c r="C790" s="27062" t="n"/>
      <x:c r="D790" s="27062" t="n"/>
      <x:c r="E790" s="27062" t="n"/>
    </x:row>
    <x:row r="791" s="496" customFormat="1" ht="15.75" customHeight="1">
      <x:c r="A791" s="27062" t="n"/>
      <x:c r="B791" s="27062" t="n"/>
      <x:c r="C791" s="27062" t="n"/>
      <x:c r="D791" s="27062" t="n"/>
      <x:c r="E791" s="27062" t="n"/>
    </x:row>
    <x:row r="792" s="496" customFormat="1" ht="15.75" customHeight="1">
      <x:c r="A792" s="27062" t="n"/>
      <x:c r="B792" s="27062" t="n"/>
      <x:c r="C792" s="27062" t="n"/>
      <x:c r="D792" s="27062" t="n"/>
      <x:c r="E792" s="27062" t="n"/>
    </x:row>
    <x:row r="793" s="496" customFormat="1" ht="15.75" customHeight="1">
      <x:c r="A793" s="27062" t="n"/>
      <x:c r="B793" s="27062" t="n"/>
      <x:c r="C793" s="27062" t="n"/>
      <x:c r="D793" s="27062" t="n"/>
      <x:c r="E793" s="27062" t="n"/>
    </x:row>
    <x:row r="794" s="496" customFormat="1" ht="15.75" customHeight="1">
      <x:c r="A794" s="27062" t="n"/>
      <x:c r="B794" s="27062" t="n"/>
      <x:c r="C794" s="27062" t="n"/>
      <x:c r="D794" s="27062" t="n"/>
      <x:c r="E794" s="27062" t="n"/>
    </x:row>
    <x:row r="795" s="496" customFormat="1" ht="15.75" customHeight="1">
      <x:c r="A795" s="27062" t="n"/>
      <x:c r="B795" s="27062" t="n"/>
      <x:c r="C795" s="27062" t="n"/>
      <x:c r="D795" s="27062" t="n"/>
      <x:c r="E795" s="27062" t="n"/>
    </x:row>
    <x:row r="796" s="496" customFormat="1" ht="15.75" customHeight="1">
      <x:c r="A796" s="27062" t="n"/>
      <x:c r="B796" s="27062" t="n"/>
      <x:c r="C796" s="27062" t="n"/>
      <x:c r="D796" s="27062" t="n"/>
      <x:c r="E796" s="27062" t="n"/>
    </x:row>
    <x:row r="797" s="496" customFormat="1" ht="15.75" customHeight="1">
      <x:c r="A797" s="27062" t="n"/>
      <x:c r="B797" s="27062" t="n"/>
      <x:c r="C797" s="27062" t="n"/>
      <x:c r="D797" s="27062" t="n"/>
      <x:c r="E797" s="27062" t="n"/>
    </x:row>
    <x:row r="798" s="496" customFormat="1" ht="15.75" customHeight="1">
      <x:c r="A798" s="27062" t="n"/>
      <x:c r="B798" s="27062" t="n"/>
      <x:c r="C798" s="27062" t="n"/>
      <x:c r="D798" s="27062" t="n"/>
      <x:c r="E798" s="27062" t="n"/>
    </x:row>
    <x:row r="799" s="496" customFormat="1" ht="15.75" customHeight="1">
      <x:c r="A799" s="27062" t="n"/>
      <x:c r="B799" s="27062" t="n"/>
      <x:c r="C799" s="27062" t="n"/>
      <x:c r="D799" s="27062" t="n"/>
      <x:c r="E799" s="27062" t="n"/>
    </x:row>
    <x:row r="800" s="496" customFormat="1" ht="15.75" customHeight="1">
      <x:c r="A800" s="27062" t="n"/>
      <x:c r="B800" s="27062" t="n"/>
      <x:c r="C800" s="27062" t="n"/>
      <x:c r="D800" s="27062" t="n"/>
      <x:c r="E800" s="27062" t="n"/>
    </x:row>
    <x:row r="801" s="496" customFormat="1" ht="15.75" customHeight="1">
      <x:c r="A801" s="27062" t="n"/>
      <x:c r="B801" s="27062" t="n"/>
      <x:c r="C801" s="27062" t="n"/>
      <x:c r="D801" s="27062" t="n"/>
      <x:c r="E801" s="27062" t="n"/>
    </x:row>
    <x:row r="802" s="496" customFormat="1" ht="15.75" customHeight="1">
      <x:c r="A802" s="27062" t="n"/>
      <x:c r="B802" s="27062" t="n"/>
      <x:c r="C802" s="27062" t="n"/>
      <x:c r="D802" s="27062" t="n"/>
      <x:c r="E802" s="27062" t="n"/>
    </x:row>
    <x:row r="803" s="496" customFormat="1" ht="15.75" customHeight="1">
      <x:c r="A803" s="27062" t="n"/>
      <x:c r="B803" s="27062" t="n"/>
      <x:c r="C803" s="27062" t="n"/>
      <x:c r="D803" s="27062" t="n"/>
      <x:c r="E803" s="27062" t="n"/>
    </x:row>
    <x:row r="804" s="496" customFormat="1" ht="15.75" customHeight="1">
      <x:c r="A804" s="27062" t="n"/>
      <x:c r="B804" s="27062" t="n"/>
      <x:c r="C804" s="27062" t="n"/>
      <x:c r="D804" s="27062" t="n"/>
      <x:c r="E804" s="27062" t="n"/>
    </x:row>
    <x:row r="805" s="496" customFormat="1" ht="15.75" customHeight="1">
      <x:c r="A805" s="27062" t="n"/>
      <x:c r="B805" s="27062" t="n"/>
      <x:c r="C805" s="27062" t="n"/>
      <x:c r="D805" s="27062" t="n"/>
      <x:c r="E805" s="27062" t="n"/>
    </x:row>
    <x:row r="806" s="496" customFormat="1" ht="15.75" customHeight="1">
      <x:c r="A806" s="27062" t="n"/>
      <x:c r="B806" s="27062" t="n"/>
      <x:c r="C806" s="27062" t="n"/>
      <x:c r="D806" s="27062" t="n"/>
      <x:c r="E806" s="27062" t="n"/>
    </x:row>
    <x:row r="807" s="496" customFormat="1" ht="15.75" customHeight="1">
      <x:c r="A807" s="27062" t="n"/>
      <x:c r="B807" s="27062" t="n"/>
      <x:c r="C807" s="27062" t="n"/>
      <x:c r="D807" s="27062" t="n"/>
      <x:c r="E807" s="27062" t="n"/>
    </x:row>
    <x:row r="808" s="496" customFormat="1" ht="15.75" customHeight="1">
      <x:c r="A808" s="27062" t="n"/>
      <x:c r="B808" s="27062" t="n"/>
      <x:c r="C808" s="27062" t="n"/>
      <x:c r="D808" s="27062" t="n"/>
      <x:c r="E808" s="27062" t="n"/>
    </x:row>
    <x:row r="809" s="496" customFormat="1" ht="15.75" customHeight="1">
      <x:c r="A809" s="27062" t="n"/>
      <x:c r="B809" s="27062" t="n"/>
      <x:c r="C809" s="27062" t="n"/>
      <x:c r="D809" s="27062" t="n"/>
      <x:c r="E809" s="27062" t="n"/>
    </x:row>
    <x:row r="810" s="496" customFormat="1" ht="15.75" customHeight="1">
      <x:c r="A810" s="27062" t="n"/>
      <x:c r="B810" s="27062" t="n"/>
      <x:c r="C810" s="27062" t="n"/>
      <x:c r="D810" s="27062" t="n"/>
      <x:c r="E810" s="27062" t="n"/>
    </x:row>
    <x:row r="811" s="496" customFormat="1" ht="15.75" customHeight="1">
      <x:c r="A811" s="27062" t="n"/>
      <x:c r="B811" s="27062" t="n"/>
      <x:c r="C811" s="27062" t="n"/>
      <x:c r="D811" s="27062" t="n"/>
      <x:c r="E811" s="27062" t="n"/>
    </x:row>
    <x:row r="812" s="496" customFormat="1" ht="15.75" customHeight="1">
      <x:c r="A812" s="27062" t="n"/>
      <x:c r="B812" s="27062" t="n"/>
      <x:c r="C812" s="27062" t="n"/>
      <x:c r="D812" s="27062" t="n"/>
      <x:c r="E812" s="27062" t="n"/>
    </x:row>
    <x:row r="813" s="496" customFormat="1" ht="15.75" customHeight="1">
      <x:c r="A813" s="27062" t="n"/>
      <x:c r="B813" s="27062" t="n"/>
      <x:c r="C813" s="27062" t="n"/>
      <x:c r="D813" s="27062" t="n"/>
      <x:c r="E813" s="27062" t="n"/>
    </x:row>
    <x:row r="814" s="496" customFormat="1" ht="15.75" customHeight="1">
      <x:c r="A814" s="27062" t="n"/>
      <x:c r="B814" s="27062" t="n"/>
      <x:c r="C814" s="27062" t="n"/>
      <x:c r="D814" s="27062" t="n"/>
      <x:c r="E814" s="27062" t="n"/>
    </x:row>
    <x:row r="815" s="496" customFormat="1" ht="15.75" customHeight="1">
      <x:c r="A815" s="27062" t="n"/>
      <x:c r="B815" s="27062" t="n"/>
      <x:c r="C815" s="27062" t="n"/>
      <x:c r="D815" s="27062" t="n"/>
      <x:c r="E815" s="27062" t="n"/>
    </x:row>
    <x:row r="816" s="496" customFormat="1" ht="15.75" customHeight="1">
      <x:c r="A816" s="27062" t="n"/>
      <x:c r="B816" s="27062" t="n"/>
      <x:c r="C816" s="27062" t="n"/>
      <x:c r="D816" s="27062" t="n"/>
      <x:c r="E816" s="27062" t="n"/>
    </x:row>
    <x:row r="817" s="496" customFormat="1" ht="15.75" customHeight="1">
      <x:c r="A817" s="27062" t="n"/>
      <x:c r="B817" s="27062" t="n"/>
      <x:c r="C817" s="27062" t="n"/>
      <x:c r="D817" s="27062" t="n"/>
      <x:c r="E817" s="27062" t="n"/>
    </x:row>
    <x:row r="818" s="496" customFormat="1" ht="15.75" customHeight="1">
      <x:c r="A818" s="27062" t="n"/>
      <x:c r="B818" s="27062" t="n"/>
      <x:c r="C818" s="27062" t="n"/>
      <x:c r="D818" s="27062" t="n"/>
      <x:c r="E818" s="27062" t="n"/>
    </x:row>
    <x:row r="819" s="496" customFormat="1" ht="15.75" customHeight="1">
      <x:c r="A819" s="27062" t="n"/>
      <x:c r="B819" s="27062" t="n"/>
      <x:c r="C819" s="27062" t="n"/>
      <x:c r="D819" s="27062" t="n"/>
      <x:c r="E819" s="27062" t="n"/>
    </x:row>
    <x:row r="820" s="496" customFormat="1" ht="15.75" customHeight="1">
      <x:c r="A820" s="27062" t="n"/>
      <x:c r="B820" s="27062" t="n"/>
      <x:c r="C820" s="27062" t="n"/>
      <x:c r="D820" s="27062" t="n"/>
      <x:c r="E820" s="27062" t="n"/>
    </x:row>
    <x:row r="821" s="496" customFormat="1" ht="15.75" customHeight="1">
      <x:c r="A821" s="27062" t="n"/>
      <x:c r="B821" s="27062" t="n"/>
      <x:c r="C821" s="27062" t="n"/>
      <x:c r="D821" s="27062" t="n"/>
      <x:c r="E821" s="27062" t="n"/>
    </x:row>
    <x:row r="822" s="496" customFormat="1" ht="15.75" customHeight="1">
      <x:c r="A822" s="27062" t="n"/>
      <x:c r="B822" s="27062" t="n"/>
      <x:c r="C822" s="27062" t="n"/>
      <x:c r="D822" s="27062" t="n"/>
      <x:c r="E822" s="27062" t="n"/>
    </x:row>
    <x:row r="823" s="496" customFormat="1" ht="15.75" customHeight="1">
      <x:c r="A823" s="27062" t="n"/>
      <x:c r="B823" s="27062" t="n"/>
      <x:c r="C823" s="27062" t="n"/>
      <x:c r="D823" s="27062" t="n"/>
      <x:c r="E823" s="27062" t="n"/>
    </x:row>
    <x:row r="824" s="496" customFormat="1" ht="15.75" customHeight="1">
      <x:c r="A824" s="27062" t="n"/>
      <x:c r="B824" s="27062" t="n"/>
      <x:c r="C824" s="27062" t="n"/>
      <x:c r="D824" s="27062" t="n"/>
      <x:c r="E824" s="27062" t="n"/>
    </x:row>
    <x:row r="825" s="496" customFormat="1" ht="15.75" customHeight="1">
      <x:c r="A825" s="27062" t="n"/>
      <x:c r="B825" s="27062" t="n"/>
      <x:c r="C825" s="27062" t="n"/>
      <x:c r="D825" s="27062" t="n"/>
      <x:c r="E825" s="27062" t="n"/>
    </x:row>
    <x:row r="826" s="496" customFormat="1" ht="15.75" customHeight="1">
      <x:c r="A826" s="27062" t="n"/>
      <x:c r="B826" s="27062" t="n"/>
      <x:c r="C826" s="27062" t="n"/>
      <x:c r="D826" s="27062" t="n"/>
      <x:c r="E826" s="27062" t="n"/>
    </x:row>
    <x:row r="827" s="496" customFormat="1" ht="15.75" customHeight="1">
      <x:c r="A827" s="27062" t="n"/>
      <x:c r="B827" s="27062" t="n"/>
      <x:c r="C827" s="27062" t="n"/>
      <x:c r="D827" s="27062" t="n"/>
      <x:c r="E827" s="27062" t="n"/>
    </x:row>
    <x:row r="828" s="496" customFormat="1" ht="15.75" customHeight="1">
      <x:c r="A828" s="27062" t="n"/>
      <x:c r="B828" s="27062" t="n"/>
      <x:c r="C828" s="27062" t="n"/>
      <x:c r="D828" s="27062" t="n"/>
      <x:c r="E828" s="27062" t="n"/>
    </x:row>
    <x:row r="829" s="496" customFormat="1" ht="15.75" customHeight="1">
      <x:c r="A829" s="27062" t="n"/>
      <x:c r="B829" s="27062" t="n"/>
      <x:c r="C829" s="27062" t="n"/>
      <x:c r="D829" s="27062" t="n"/>
      <x:c r="E829" s="27062" t="n"/>
    </x:row>
    <x:row r="830" s="496" customFormat="1" ht="15.75" customHeight="1">
      <x:c r="A830" s="27062" t="n"/>
      <x:c r="B830" s="27062" t="n"/>
      <x:c r="C830" s="27062" t="n"/>
      <x:c r="D830" s="27062" t="n"/>
      <x:c r="E830" s="27062" t="n"/>
    </x:row>
    <x:row r="831" s="496" customFormat="1" ht="15.75" customHeight="1">
      <x:c r="A831" s="27062" t="n"/>
      <x:c r="B831" s="27062" t="n"/>
      <x:c r="C831" s="27062" t="n"/>
      <x:c r="D831" s="27062" t="n"/>
      <x:c r="E831" s="27062" t="n"/>
    </x:row>
    <x:row r="832" s="496" customFormat="1" ht="15.75" customHeight="1">
      <x:c r="A832" s="27062" t="n"/>
      <x:c r="B832" s="27062" t="n"/>
      <x:c r="C832" s="27062" t="n"/>
      <x:c r="D832" s="27062" t="n"/>
      <x:c r="E832" s="27062" t="n"/>
    </x:row>
    <x:row r="833" s="496" customFormat="1" ht="15.75" customHeight="1">
      <x:c r="A833" s="27062" t="n"/>
      <x:c r="B833" s="27062" t="n"/>
      <x:c r="C833" s="27062" t="n"/>
      <x:c r="D833" s="27062" t="n"/>
      <x:c r="E833" s="27062" t="n"/>
    </x:row>
    <x:row r="834" s="496" customFormat="1" ht="15.75" customHeight="1">
      <x:c r="A834" s="27062" t="n"/>
      <x:c r="B834" s="27062" t="n"/>
      <x:c r="C834" s="27062" t="n"/>
      <x:c r="D834" s="27062" t="n"/>
      <x:c r="E834" s="27062" t="n"/>
    </x:row>
    <x:row r="835" s="496" customFormat="1" ht="15.75" customHeight="1">
      <x:c r="A835" s="27062" t="n"/>
      <x:c r="B835" s="27062" t="n"/>
      <x:c r="C835" s="27062" t="n"/>
      <x:c r="D835" s="27062" t="n"/>
      <x:c r="E835" s="27062" t="n"/>
    </x:row>
    <x:row r="836" s="496" customFormat="1" ht="15.75" customHeight="1">
      <x:c r="A836" s="27062" t="n"/>
      <x:c r="B836" s="27062" t="n"/>
      <x:c r="C836" s="27062" t="n"/>
      <x:c r="D836" s="27062" t="n"/>
      <x:c r="E836" s="27062" t="n"/>
    </x:row>
    <x:row r="837" s="496" customFormat="1" ht="15.75" customHeight="1">
      <x:c r="A837" s="27062" t="n"/>
      <x:c r="B837" s="27062" t="n"/>
      <x:c r="C837" s="27062" t="n"/>
      <x:c r="D837" s="27062" t="n"/>
      <x:c r="E837" s="27062" t="n"/>
    </x:row>
    <x:row r="838" s="496" customFormat="1" ht="15.75" customHeight="1">
      <x:c r="A838" s="27062" t="n"/>
      <x:c r="B838" s="27062" t="n"/>
      <x:c r="C838" s="27062" t="n"/>
      <x:c r="D838" s="27062" t="n"/>
      <x:c r="E838" s="27062" t="n"/>
    </x:row>
    <x:row r="839" s="496" customFormat="1" ht="15.75" customHeight="1">
      <x:c r="A839" s="27062" t="n"/>
      <x:c r="B839" s="27062" t="n"/>
      <x:c r="C839" s="27062" t="n"/>
      <x:c r="D839" s="27062" t="n"/>
      <x:c r="E839" s="27062" t="n"/>
    </x:row>
    <x:row r="840" s="496" customFormat="1" ht="15.75" customHeight="1">
      <x:c r="A840" s="27062" t="n"/>
      <x:c r="B840" s="27062" t="n"/>
      <x:c r="C840" s="27062" t="n"/>
      <x:c r="D840" s="27062" t="n"/>
      <x:c r="E840" s="27062" t="n"/>
    </x:row>
    <x:row r="841" s="496" customFormat="1" ht="15.75" customHeight="1">
      <x:c r="A841" s="27062" t="n"/>
      <x:c r="B841" s="27062" t="n"/>
      <x:c r="C841" s="27062" t="n"/>
      <x:c r="D841" s="27062" t="n"/>
      <x:c r="E841" s="27062" t="n"/>
    </x:row>
    <x:row r="842" s="496" customFormat="1" ht="15.75" customHeight="1">
      <x:c r="A842" s="27062" t="n"/>
      <x:c r="B842" s="27062" t="n"/>
      <x:c r="C842" s="27062" t="n"/>
      <x:c r="D842" s="27062" t="n"/>
      <x:c r="E842" s="27062" t="n"/>
    </x:row>
    <x:row r="843" s="496" customFormat="1" ht="15.75" customHeight="1">
      <x:c r="A843" s="27062" t="n"/>
      <x:c r="B843" s="27062" t="n"/>
      <x:c r="C843" s="27062" t="n"/>
      <x:c r="D843" s="27062" t="n"/>
      <x:c r="E843" s="27062" t="n"/>
    </x:row>
    <x:row r="844" s="496" customFormat="1" ht="15.75" customHeight="1">
      <x:c r="A844" s="27062" t="n"/>
      <x:c r="B844" s="27062" t="n"/>
      <x:c r="C844" s="27062" t="n"/>
      <x:c r="D844" s="27062" t="n"/>
      <x:c r="E844" s="27062" t="n"/>
    </x:row>
    <x:row r="845" s="496" customFormat="1" ht="15.75" customHeight="1">
      <x:c r="A845" s="27062" t="n"/>
      <x:c r="B845" s="27062" t="n"/>
      <x:c r="C845" s="27062" t="n"/>
      <x:c r="D845" s="27062" t="n"/>
      <x:c r="E845" s="27062" t="n"/>
    </x:row>
    <x:row r="846" s="496" customFormat="1" ht="15.75" customHeight="1">
      <x:c r="A846" s="27062" t="n"/>
      <x:c r="B846" s="27062" t="n"/>
      <x:c r="C846" s="27062" t="n"/>
      <x:c r="D846" s="27062" t="n"/>
      <x:c r="E846" s="27062" t="n"/>
    </x:row>
    <x:row r="847" s="496" customFormat="1" ht="15.75" customHeight="1">
      <x:c r="A847" s="27062" t="n"/>
      <x:c r="B847" s="27062" t="n"/>
      <x:c r="C847" s="27062" t="n"/>
      <x:c r="D847" s="27062" t="n"/>
      <x:c r="E847" s="27062" t="n"/>
    </x:row>
    <x:row r="848" s="496" customFormat="1" ht="15.75" customHeight="1">
      <x:c r="A848" s="27062" t="n"/>
      <x:c r="B848" s="27062" t="n"/>
      <x:c r="C848" s="27062" t="n"/>
      <x:c r="D848" s="27062" t="n"/>
      <x:c r="E848" s="27062" t="n"/>
    </x:row>
    <x:row r="849" s="496" customFormat="1" ht="15.75" customHeight="1">
      <x:c r="A849" s="27062" t="n"/>
      <x:c r="B849" s="27062" t="n"/>
      <x:c r="C849" s="27062" t="n"/>
      <x:c r="D849" s="27062" t="n"/>
      <x:c r="E849" s="27062" t="n"/>
    </x:row>
    <x:row r="850" s="496" customFormat="1" ht="15.75" customHeight="1">
      <x:c r="A850" s="27062" t="n"/>
      <x:c r="B850" s="27062" t="n"/>
      <x:c r="C850" s="27062" t="n"/>
      <x:c r="D850" s="27062" t="n"/>
      <x:c r="E850" s="27062" t="n"/>
    </x:row>
    <x:row r="851" s="496" customFormat="1" ht="15.75" customHeight="1">
      <x:c r="A851" s="27062" t="n"/>
      <x:c r="B851" s="27062" t="n"/>
      <x:c r="C851" s="27062" t="n"/>
      <x:c r="D851" s="27062" t="n"/>
      <x:c r="E851" s="27062" t="n"/>
    </x:row>
    <x:row r="852" s="496" customFormat="1" ht="15.75" customHeight="1">
      <x:c r="A852" s="27062" t="n"/>
      <x:c r="B852" s="27062" t="n"/>
      <x:c r="C852" s="27062" t="n"/>
      <x:c r="D852" s="27062" t="n"/>
      <x:c r="E852" s="27062" t="n"/>
    </x:row>
    <x:row r="853" s="496" customFormat="1" ht="15.75" customHeight="1">
      <x:c r="A853" s="27062" t="n"/>
      <x:c r="B853" s="27062" t="n"/>
      <x:c r="C853" s="27062" t="n"/>
      <x:c r="D853" s="27062" t="n"/>
      <x:c r="E853" s="27062" t="n"/>
    </x:row>
    <x:row r="854" s="496" customFormat="1" ht="15.75" customHeight="1">
      <x:c r="A854" s="27062" t="n"/>
      <x:c r="B854" s="27062" t="n"/>
      <x:c r="C854" s="27062" t="n"/>
      <x:c r="D854" s="27062" t="n"/>
      <x:c r="E854" s="27062" t="n"/>
    </x:row>
    <x:row r="855" s="496" customFormat="1" ht="15.75" customHeight="1">
      <x:c r="A855" s="27062" t="n"/>
      <x:c r="B855" s="27062" t="n"/>
      <x:c r="C855" s="27062" t="n"/>
      <x:c r="D855" s="27062" t="n"/>
      <x:c r="E855" s="27062" t="n"/>
    </x:row>
    <x:row r="856" s="496" customFormat="1" ht="15.75" customHeight="1">
      <x:c r="A856" s="27062" t="n"/>
      <x:c r="B856" s="27062" t="n"/>
      <x:c r="C856" s="27062" t="n"/>
      <x:c r="D856" s="27062" t="n"/>
      <x:c r="E856" s="27062" t="n"/>
    </x:row>
    <x:row r="857" s="496" customFormat="1" ht="15.75" customHeight="1">
      <x:c r="A857" s="27062" t="n"/>
      <x:c r="B857" s="27062" t="n"/>
      <x:c r="C857" s="27062" t="n"/>
      <x:c r="D857" s="27062" t="n"/>
      <x:c r="E857" s="27062" t="n"/>
    </x:row>
    <x:row r="858" s="496" customFormat="1" ht="15.75" customHeight="1">
      <x:c r="A858" s="27062" t="n"/>
      <x:c r="B858" s="27062" t="n"/>
      <x:c r="C858" s="27062" t="n"/>
      <x:c r="D858" s="27062" t="n"/>
      <x:c r="E858" s="27062" t="n"/>
    </x:row>
    <x:row r="859" s="496" customFormat="1" ht="15.75" customHeight="1">
      <x:c r="A859" s="27062" t="n"/>
      <x:c r="B859" s="27062" t="n"/>
      <x:c r="C859" s="27062" t="n"/>
      <x:c r="D859" s="27062" t="n"/>
      <x:c r="E859" s="27062" t="n"/>
    </x:row>
    <x:row r="860" s="496" customFormat="1" ht="15.75" customHeight="1">
      <x:c r="A860" s="27062" t="n"/>
      <x:c r="B860" s="27062" t="n"/>
      <x:c r="C860" s="27062" t="n"/>
      <x:c r="D860" s="27062" t="n"/>
      <x:c r="E860" s="27062" t="n"/>
    </x:row>
    <x:row r="861" s="496" customFormat="1" ht="15.75" customHeight="1">
      <x:c r="A861" s="27062" t="n"/>
      <x:c r="B861" s="27062" t="n"/>
      <x:c r="C861" s="27062" t="n"/>
      <x:c r="D861" s="27062" t="n"/>
      <x:c r="E861" s="27062" t="n"/>
    </x:row>
    <x:row r="862" s="496" customFormat="1" ht="15.75" customHeight="1">
      <x:c r="A862" s="27062" t="n"/>
      <x:c r="B862" s="27062" t="n"/>
      <x:c r="C862" s="27062" t="n"/>
      <x:c r="D862" s="27062" t="n"/>
      <x:c r="E862" s="27062" t="n"/>
    </x:row>
    <x:row r="863" s="496" customFormat="1" ht="15.75" customHeight="1">
      <x:c r="A863" s="27062" t="n"/>
      <x:c r="B863" s="27062" t="n"/>
      <x:c r="C863" s="27062" t="n"/>
      <x:c r="D863" s="27062" t="n"/>
      <x:c r="E863" s="27062" t="n"/>
    </x:row>
    <x:row r="864" s="496" customFormat="1" ht="15.75" customHeight="1">
      <x:c r="A864" s="27062" t="n"/>
      <x:c r="B864" s="27062" t="n"/>
      <x:c r="C864" s="27062" t="n"/>
      <x:c r="D864" s="27062" t="n"/>
      <x:c r="E864" s="27062" t="n"/>
    </x:row>
    <x:row r="865" s="496" customFormat="1" ht="15.75" customHeight="1">
      <x:c r="A865" s="27062" t="n"/>
      <x:c r="B865" s="27062" t="n"/>
      <x:c r="C865" s="27062" t="n"/>
      <x:c r="D865" s="27062" t="n"/>
      <x:c r="E865" s="27062" t="n"/>
    </x:row>
    <x:row r="866" s="496" customFormat="1" ht="15.75" customHeight="1">
      <x:c r="A866" s="27062" t="n"/>
      <x:c r="B866" s="27062" t="n"/>
      <x:c r="C866" s="27062" t="n"/>
      <x:c r="D866" s="27062" t="n"/>
      <x:c r="E866" s="27062" t="n"/>
    </x:row>
    <x:row r="867" s="496" customFormat="1" ht="15.75" customHeight="1">
      <x:c r="A867" s="27062" t="n"/>
      <x:c r="B867" s="27062" t="n"/>
      <x:c r="C867" s="27062" t="n"/>
      <x:c r="D867" s="27062" t="n"/>
      <x:c r="E867" s="27062" t="n"/>
    </x:row>
    <x:row r="868" s="496" customFormat="1" ht="15.75" customHeight="1">
      <x:c r="A868" s="27062" t="n"/>
      <x:c r="B868" s="27062" t="n"/>
      <x:c r="C868" s="27062" t="n"/>
      <x:c r="D868" s="27062" t="n"/>
      <x:c r="E868" s="27062" t="n"/>
    </x:row>
    <x:row r="869" s="496" customFormat="1" ht="15.75" customHeight="1">
      <x:c r="A869" s="27062" t="n"/>
      <x:c r="B869" s="27062" t="n"/>
      <x:c r="C869" s="27062" t="n"/>
      <x:c r="D869" s="27062" t="n"/>
      <x:c r="E869" s="27062" t="n"/>
    </x:row>
    <x:row r="870" s="496" customFormat="1" ht="15.75" customHeight="1">
      <x:c r="A870" s="27062" t="n"/>
      <x:c r="B870" s="27062" t="n"/>
      <x:c r="C870" s="27062" t="n"/>
      <x:c r="D870" s="27062" t="n"/>
      <x:c r="E870" s="27062" t="n"/>
    </x:row>
    <x:row r="871" s="496" customFormat="1" ht="15.75" customHeight="1">
      <x:c r="A871" s="27062" t="n"/>
      <x:c r="B871" s="27062" t="n"/>
      <x:c r="C871" s="27062" t="n"/>
      <x:c r="D871" s="27062" t="n"/>
      <x:c r="E871" s="27062" t="n"/>
    </x:row>
    <x:row r="872" s="496" customFormat="1" ht="15.75" customHeight="1">
      <x:c r="A872" s="27062" t="n"/>
      <x:c r="B872" s="27062" t="n"/>
      <x:c r="C872" s="27062" t="n"/>
      <x:c r="D872" s="27062" t="n"/>
      <x:c r="E872" s="27062" t="n"/>
    </x:row>
    <x:row r="873" s="496" customFormat="1" ht="15.75" customHeight="1">
      <x:c r="A873" s="27062" t="n"/>
      <x:c r="B873" s="27062" t="n"/>
      <x:c r="C873" s="27062" t="n"/>
      <x:c r="D873" s="27062" t="n"/>
      <x:c r="E873" s="27062" t="n"/>
    </x:row>
    <x:row r="874" s="496" customFormat="1" ht="15.75" customHeight="1">
      <x:c r="A874" s="27062" t="n"/>
      <x:c r="B874" s="27062" t="n"/>
      <x:c r="C874" s="27062" t="n"/>
      <x:c r="D874" s="27062" t="n"/>
      <x:c r="E874" s="27062" t="n"/>
    </x:row>
    <x:row r="875" s="496" customFormat="1" ht="15.75" customHeight="1">
      <x:c r="A875" s="27062" t="n"/>
      <x:c r="B875" s="27062" t="n"/>
      <x:c r="C875" s="27062" t="n"/>
      <x:c r="D875" s="27062" t="n"/>
      <x:c r="E875" s="27062" t="n"/>
    </x:row>
    <x:row r="876" s="496" customFormat="1" ht="15.75" customHeight="1">
      <x:c r="A876" s="27062" t="n"/>
      <x:c r="B876" s="27062" t="n"/>
      <x:c r="C876" s="27062" t="n"/>
      <x:c r="D876" s="27062" t="n"/>
      <x:c r="E876" s="27062" t="n"/>
    </x:row>
    <x:row r="877" s="496" customFormat="1" ht="15.75" customHeight="1">
      <x:c r="A877" s="27062" t="n"/>
      <x:c r="B877" s="27062" t="n"/>
      <x:c r="C877" s="27062" t="n"/>
      <x:c r="D877" s="27062" t="n"/>
      <x:c r="E877" s="27062" t="n"/>
    </x:row>
    <x:row r="878" s="496" customFormat="1" ht="15.75" customHeight="1">
      <x:c r="A878" s="27062" t="n"/>
      <x:c r="B878" s="27062" t="n"/>
      <x:c r="C878" s="27062" t="n"/>
      <x:c r="D878" s="27062" t="n"/>
      <x:c r="E878" s="27062" t="n"/>
    </x:row>
    <x:row r="879" s="496" customFormat="1" ht="15.75" customHeight="1">
      <x:c r="A879" s="27062" t="n"/>
      <x:c r="B879" s="27062" t="n"/>
      <x:c r="C879" s="27062" t="n"/>
      <x:c r="D879" s="27062" t="n"/>
      <x:c r="E879" s="27062" t="n"/>
    </x:row>
    <x:row r="880" s="496" customFormat="1" ht="15.75" customHeight="1">
      <x:c r="A880" s="27062" t="n"/>
      <x:c r="B880" s="27062" t="n"/>
      <x:c r="C880" s="27062" t="n"/>
      <x:c r="D880" s="27062" t="n"/>
      <x:c r="E880" s="27062" t="n"/>
    </x:row>
    <x:row r="881" s="496" customFormat="1" ht="15.75" customHeight="1">
      <x:c r="A881" s="27062" t="n"/>
      <x:c r="B881" s="27062" t="n"/>
      <x:c r="C881" s="27062" t="n"/>
      <x:c r="D881" s="27062" t="n"/>
      <x:c r="E881" s="27062" t="n"/>
    </x:row>
    <x:row r="882" s="496" customFormat="1" ht="15.75" customHeight="1">
      <x:c r="A882" s="27062" t="n"/>
      <x:c r="B882" s="27062" t="n"/>
      <x:c r="C882" s="27062" t="n"/>
      <x:c r="D882" s="27062" t="n"/>
      <x:c r="E882" s="27062" t="n"/>
    </x:row>
    <x:row r="883" s="496" customFormat="1" ht="15.75" customHeight="1">
      <x:c r="A883" s="27062" t="n"/>
      <x:c r="B883" s="27062" t="n"/>
      <x:c r="C883" s="27062" t="n"/>
      <x:c r="D883" s="27062" t="n"/>
      <x:c r="E883" s="27062" t="n"/>
    </x:row>
    <x:row r="884" s="496" customFormat="1" ht="15.75" customHeight="1">
      <x:c r="A884" s="27062" t="n"/>
      <x:c r="B884" s="27062" t="n"/>
      <x:c r="C884" s="27062" t="n"/>
      <x:c r="D884" s="27062" t="n"/>
      <x:c r="E884" s="27062" t="n"/>
    </x:row>
    <x:row r="885" s="496" customFormat="1" ht="15.75" customHeight="1">
      <x:c r="A885" s="27062" t="n"/>
      <x:c r="B885" s="27062" t="n"/>
      <x:c r="C885" s="27062" t="n"/>
      <x:c r="D885" s="27062" t="n"/>
      <x:c r="E885" s="27062" t="n"/>
    </x:row>
    <x:row r="886" s="496" customFormat="1" ht="15.75" customHeight="1">
      <x:c r="A886" s="27062" t="n"/>
      <x:c r="B886" s="27062" t="n"/>
      <x:c r="C886" s="27062" t="n"/>
      <x:c r="D886" s="27062" t="n"/>
      <x:c r="E886" s="27062" t="n"/>
    </x:row>
    <x:row r="887" s="496" customFormat="1" ht="15.75" customHeight="1">
      <x:c r="A887" s="27062" t="n"/>
      <x:c r="B887" s="27062" t="n"/>
      <x:c r="C887" s="27062" t="n"/>
      <x:c r="D887" s="27062" t="n"/>
      <x:c r="E887" s="27062" t="n"/>
    </x:row>
    <x:row r="888" s="496" customFormat="1" ht="15.75" customHeight="1">
      <x:c r="A888" s="27062" t="n"/>
      <x:c r="B888" s="27062" t="n"/>
      <x:c r="C888" s="27062" t="n"/>
      <x:c r="D888" s="27062" t="n"/>
      <x:c r="E888" s="27062" t="n"/>
    </x:row>
    <x:row r="889" s="496" customFormat="1" ht="15.75" customHeight="1">
      <x:c r="A889" s="27062" t="n"/>
      <x:c r="B889" s="27062" t="n"/>
      <x:c r="C889" s="27062" t="n"/>
      <x:c r="D889" s="27062" t="n"/>
      <x:c r="E889" s="27062" t="n"/>
    </x:row>
    <x:row r="890" s="496" customFormat="1" ht="15.75" customHeight="1">
      <x:c r="A890" s="27062" t="n"/>
      <x:c r="B890" s="27062" t="n"/>
      <x:c r="C890" s="27062" t="n"/>
      <x:c r="D890" s="27062" t="n"/>
      <x:c r="E890" s="27062" t="n"/>
    </x:row>
    <x:row r="891" s="496" customFormat="1" ht="15.75" customHeight="1">
      <x:c r="A891" s="27062" t="n"/>
      <x:c r="B891" s="27062" t="n"/>
      <x:c r="C891" s="27062" t="n"/>
      <x:c r="D891" s="27062" t="n"/>
      <x:c r="E891" s="27062" t="n"/>
    </x:row>
    <x:row r="892" s="496" customFormat="1" ht="15.75" customHeight="1">
      <x:c r="A892" s="27062" t="n"/>
      <x:c r="B892" s="27062" t="n"/>
      <x:c r="C892" s="27062" t="n"/>
      <x:c r="D892" s="27062" t="n"/>
      <x:c r="E892" s="27062" t="n"/>
    </x:row>
    <x:row r="893" s="496" customFormat="1" ht="15.75" customHeight="1">
      <x:c r="A893" s="27062" t="n"/>
      <x:c r="B893" s="27062" t="n"/>
      <x:c r="C893" s="27062" t="n"/>
      <x:c r="D893" s="27062" t="n"/>
      <x:c r="E893" s="27062" t="n"/>
    </x:row>
    <x:row r="894" s="496" customFormat="1" ht="15.75" customHeight="1">
      <x:c r="A894" s="27062" t="n"/>
      <x:c r="B894" s="27062" t="n"/>
      <x:c r="C894" s="27062" t="n"/>
      <x:c r="D894" s="27062" t="n"/>
      <x:c r="E894" s="27062" t="n"/>
    </x:row>
    <x:row r="895" s="496" customFormat="1" ht="15.75" customHeight="1">
      <x:c r="A895" s="27062" t="n"/>
      <x:c r="B895" s="27062" t="n"/>
      <x:c r="C895" s="27062" t="n"/>
      <x:c r="D895" s="27062" t="n"/>
      <x:c r="E895" s="27062" t="n"/>
    </x:row>
    <x:row r="896" s="496" customFormat="1" ht="15.75" customHeight="1">
      <x:c r="A896" s="27062" t="n"/>
      <x:c r="B896" s="27062" t="n"/>
      <x:c r="C896" s="27062" t="n"/>
      <x:c r="D896" s="27062" t="n"/>
      <x:c r="E896" s="27062" t="n"/>
    </x:row>
    <x:row r="897" s="496" customFormat="1" ht="15.75" customHeight="1">
      <x:c r="A897" s="27062" t="n"/>
      <x:c r="B897" s="27062" t="n"/>
      <x:c r="C897" s="27062" t="n"/>
      <x:c r="D897" s="27062" t="n"/>
      <x:c r="E897" s="27062" t="n"/>
    </x:row>
    <x:row r="898" s="496" customFormat="1" ht="15.75" customHeight="1">
      <x:c r="A898" s="27062" t="n"/>
      <x:c r="B898" s="27062" t="n"/>
      <x:c r="C898" s="27062" t="n"/>
      <x:c r="D898" s="27062" t="n"/>
      <x:c r="E898" s="27062" t="n"/>
    </x:row>
    <x:row r="899" s="496" customFormat="1" ht="15.75" customHeight="1">
      <x:c r="A899" s="27062" t="n"/>
      <x:c r="B899" s="27062" t="n"/>
      <x:c r="C899" s="27062" t="n"/>
      <x:c r="D899" s="27062" t="n"/>
      <x:c r="E899" s="27062" t="n"/>
    </x:row>
    <x:row r="900" s="496" customFormat="1" ht="15.75" customHeight="1">
      <x:c r="A900" s="27062" t="n"/>
      <x:c r="B900" s="27062" t="n"/>
      <x:c r="C900" s="27062" t="n"/>
      <x:c r="D900" s="27062" t="n"/>
      <x:c r="E900" s="27062" t="n"/>
    </x:row>
    <x:row r="901" s="496" customFormat="1" ht="15.75" customHeight="1">
      <x:c r="A901" s="27062" t="n"/>
      <x:c r="B901" s="27062" t="n"/>
      <x:c r="C901" s="27062" t="n"/>
      <x:c r="D901" s="27062" t="n"/>
      <x:c r="E901" s="27062" t="n"/>
    </x:row>
    <x:row r="902" s="496" customFormat="1" ht="15.75" customHeight="1">
      <x:c r="A902" s="27062" t="n"/>
      <x:c r="B902" s="27062" t="n"/>
      <x:c r="C902" s="27062" t="n"/>
      <x:c r="D902" s="27062" t="n"/>
      <x:c r="E902" s="27062" t="n"/>
    </x:row>
    <x:row r="903" s="496" customFormat="1" ht="15.75" customHeight="1">
      <x:c r="A903" s="27062" t="n"/>
      <x:c r="B903" s="27062" t="n"/>
      <x:c r="C903" s="27062" t="n"/>
      <x:c r="D903" s="27062" t="n"/>
      <x:c r="E903" s="27062" t="n"/>
    </x:row>
    <x:row r="904" s="496" customFormat="1" ht="15.75" customHeight="1">
      <x:c r="A904" s="27062" t="n"/>
      <x:c r="B904" s="27062" t="n"/>
      <x:c r="C904" s="27062" t="n"/>
      <x:c r="D904" s="27062" t="n"/>
      <x:c r="E904" s="27062" t="n"/>
    </x:row>
    <x:row r="905" s="496" customFormat="1" ht="15.75" customHeight="1">
      <x:c r="A905" s="27062" t="n"/>
      <x:c r="B905" s="27062" t="n"/>
      <x:c r="C905" s="27062" t="n"/>
      <x:c r="D905" s="27062" t="n"/>
      <x:c r="E905" s="27062" t="n"/>
    </x:row>
    <x:row r="906" s="496" customFormat="1" ht="15.75" customHeight="1">
      <x:c r="A906" s="27062" t="n"/>
      <x:c r="B906" s="27062" t="n"/>
      <x:c r="C906" s="27062" t="n"/>
      <x:c r="D906" s="27062" t="n"/>
      <x:c r="E906" s="27062" t="n"/>
    </x:row>
    <x:row r="907" s="496" customFormat="1" ht="15.75" customHeight="1">
      <x:c r="A907" s="27062" t="n"/>
      <x:c r="B907" s="27062" t="n"/>
      <x:c r="C907" s="27062" t="n"/>
      <x:c r="D907" s="27062" t="n"/>
      <x:c r="E907" s="27062" t="n"/>
    </x:row>
    <x:row r="908" s="496" customFormat="1" ht="15.75" customHeight="1">
      <x:c r="A908" s="27062" t="n"/>
      <x:c r="B908" s="27062" t="n"/>
      <x:c r="C908" s="27062" t="n"/>
      <x:c r="D908" s="27062" t="n"/>
      <x:c r="E908" s="27062" t="n"/>
    </x:row>
    <x:row r="909" s="496" customFormat="1" ht="15.75" customHeight="1">
      <x:c r="A909" s="27062" t="n"/>
      <x:c r="B909" s="27062" t="n"/>
      <x:c r="C909" s="27062" t="n"/>
      <x:c r="D909" s="27062" t="n"/>
      <x:c r="E909" s="27062" t="n"/>
    </x:row>
    <x:row r="910" s="496" customFormat="1" ht="15.75" customHeight="1">
      <x:c r="A910" s="27062" t="n"/>
      <x:c r="B910" s="27062" t="n"/>
      <x:c r="C910" s="27062" t="n"/>
      <x:c r="D910" s="27062" t="n"/>
      <x:c r="E910" s="27062" t="n"/>
    </x:row>
    <x:row r="911" s="496" customFormat="1" ht="15.75" customHeight="1">
      <x:c r="A911" s="27062" t="n"/>
      <x:c r="B911" s="27062" t="n"/>
      <x:c r="C911" s="27062" t="n"/>
      <x:c r="D911" s="27062" t="n"/>
      <x:c r="E911" s="27062" t="n"/>
    </x:row>
    <x:row r="912" s="496" customFormat="1" ht="15.75" customHeight="1">
      <x:c r="A912" s="27062" t="n"/>
      <x:c r="B912" s="27062" t="n"/>
      <x:c r="C912" s="27062" t="n"/>
      <x:c r="D912" s="27062" t="n"/>
      <x:c r="E912" s="27062" t="n"/>
    </x:row>
    <x:row r="913" s="496" customFormat="1" ht="15.75" customHeight="1">
      <x:c r="A913" s="27062" t="n"/>
      <x:c r="B913" s="27062" t="n"/>
      <x:c r="C913" s="27062" t="n"/>
      <x:c r="D913" s="27062" t="n"/>
      <x:c r="E913" s="27062" t="n"/>
    </x:row>
    <x:row r="914" s="496" customFormat="1" ht="15.75" customHeight="1">
      <x:c r="A914" s="27062" t="n"/>
      <x:c r="B914" s="27062" t="n"/>
      <x:c r="C914" s="27062" t="n"/>
      <x:c r="D914" s="27062" t="n"/>
      <x:c r="E914" s="27062" t="n"/>
    </x:row>
    <x:row r="915" s="496" customFormat="1" ht="15.75" customHeight="1">
      <x:c r="A915" s="27062" t="n"/>
      <x:c r="B915" s="27062" t="n"/>
      <x:c r="C915" s="27062" t="n"/>
      <x:c r="D915" s="27062" t="n"/>
      <x:c r="E915" s="27062" t="n"/>
    </x:row>
    <x:row r="916" s="496" customFormat="1" ht="15.75" customHeight="1">
      <x:c r="A916" s="27062" t="n"/>
      <x:c r="B916" s="27062" t="n"/>
      <x:c r="C916" s="27062" t="n"/>
      <x:c r="D916" s="27062" t="n"/>
      <x:c r="E916" s="27062" t="n"/>
    </x:row>
    <x:row r="917" s="496" customFormat="1" ht="15.75" customHeight="1">
      <x:c r="A917" s="27062" t="n"/>
      <x:c r="B917" s="27062" t="n"/>
      <x:c r="C917" s="27062" t="n"/>
      <x:c r="D917" s="27062" t="n"/>
      <x:c r="E917" s="27062" t="n"/>
    </x:row>
    <x:row r="918" s="496" customFormat="1" ht="15.75" customHeight="1">
      <x:c r="A918" s="27062" t="n"/>
      <x:c r="B918" s="27062" t="n"/>
      <x:c r="C918" s="27062" t="n"/>
      <x:c r="D918" s="27062" t="n"/>
      <x:c r="E918" s="27062" t="n"/>
    </x:row>
    <x:row r="919" s="496" customFormat="1" ht="15.75" customHeight="1">
      <x:c r="A919" s="27062" t="n"/>
      <x:c r="B919" s="27062" t="n"/>
      <x:c r="C919" s="27062" t="n"/>
      <x:c r="D919" s="27062" t="n"/>
      <x:c r="E919" s="27062" t="n"/>
    </x:row>
    <x:row r="920" s="496" customFormat="1" ht="15.75" customHeight="1">
      <x:c r="A920" s="27062" t="n"/>
      <x:c r="B920" s="27062" t="n"/>
      <x:c r="C920" s="27062" t="n"/>
      <x:c r="D920" s="27062" t="n"/>
      <x:c r="E920" s="27062" t="n"/>
    </x:row>
    <x:row r="921" s="496" customFormat="1" ht="15.75" customHeight="1">
      <x:c r="A921" s="27062" t="n"/>
      <x:c r="B921" s="27062" t="n"/>
      <x:c r="C921" s="27062" t="n"/>
      <x:c r="D921" s="27062" t="n"/>
      <x:c r="E921" s="27062" t="n"/>
    </x:row>
    <x:row r="922" s="496" customFormat="1" ht="15.75" customHeight="1">
      <x:c r="A922" s="27062" t="n"/>
      <x:c r="B922" s="27062" t="n"/>
      <x:c r="C922" s="27062" t="n"/>
      <x:c r="D922" s="27062" t="n"/>
      <x:c r="E922" s="27062" t="n"/>
    </x:row>
    <x:row r="923" s="496" customFormat="1" ht="15.75" customHeight="1">
      <x:c r="A923" s="27062" t="n"/>
      <x:c r="B923" s="27062" t="n"/>
      <x:c r="C923" s="27062" t="n"/>
      <x:c r="D923" s="27062" t="n"/>
      <x:c r="E923" s="27062" t="n"/>
    </x:row>
    <x:row r="924" s="496" customFormat="1" ht="15.75" customHeight="1">
      <x:c r="A924" s="27062" t="n"/>
      <x:c r="B924" s="27062" t="n"/>
      <x:c r="C924" s="27062" t="n"/>
      <x:c r="D924" s="27062" t="n"/>
      <x:c r="E924" s="27062" t="n"/>
    </x:row>
    <x:row r="925" s="496" customFormat="1" ht="15.75" customHeight="1">
      <x:c r="A925" s="27062" t="n"/>
      <x:c r="B925" s="27062" t="n"/>
      <x:c r="C925" s="27062" t="n"/>
      <x:c r="D925" s="27062" t="n"/>
      <x:c r="E925" s="27062" t="n"/>
    </x:row>
    <x:row r="926" s="496" customFormat="1" ht="15.75" customHeight="1">
      <x:c r="A926" s="27062" t="n"/>
      <x:c r="B926" s="27062" t="n"/>
      <x:c r="C926" s="27062" t="n"/>
      <x:c r="D926" s="27062" t="n"/>
      <x:c r="E926" s="27062" t="n"/>
    </x:row>
    <x:row r="927" s="496" customFormat="1" ht="15.75" customHeight="1">
      <x:c r="A927" s="27062" t="n"/>
      <x:c r="B927" s="27062" t="n"/>
      <x:c r="C927" s="27062" t="n"/>
      <x:c r="D927" s="27062" t="n"/>
      <x:c r="E927" s="27062" t="n"/>
    </x:row>
    <x:row r="928" s="496" customFormat="1" ht="15.75" customHeight="1">
      <x:c r="A928" s="27062" t="n"/>
      <x:c r="B928" s="27062" t="n"/>
      <x:c r="C928" s="27062" t="n"/>
      <x:c r="D928" s="27062" t="n"/>
      <x:c r="E928" s="27062" t="n"/>
    </x:row>
    <x:row r="929" s="496" customFormat="1" ht="15.75" customHeight="1">
      <x:c r="A929" s="27062" t="n"/>
      <x:c r="B929" s="27062" t="n"/>
      <x:c r="C929" s="27062" t="n"/>
      <x:c r="D929" s="27062" t="n"/>
      <x:c r="E929" s="27062" t="n"/>
    </x:row>
    <x:row r="930" s="496" customFormat="1" ht="15.75" customHeight="1">
      <x:c r="A930" s="27062" t="n"/>
      <x:c r="B930" s="27062" t="n"/>
      <x:c r="C930" s="27062" t="n"/>
      <x:c r="D930" s="27062" t="n"/>
      <x:c r="E930" s="27062" t="n"/>
    </x:row>
    <x:row r="931" s="496" customFormat="1" ht="15.75" customHeight="1">
      <x:c r="A931" s="27062" t="n"/>
      <x:c r="B931" s="27062" t="n"/>
      <x:c r="C931" s="27062" t="n"/>
      <x:c r="D931" s="27062" t="n"/>
      <x:c r="E931" s="27062" t="n"/>
    </x:row>
    <x:row r="932" s="496" customFormat="1" ht="15.75" customHeight="1">
      <x:c r="A932" s="27062" t="n"/>
      <x:c r="B932" s="27062" t="n"/>
      <x:c r="C932" s="27062" t="n"/>
      <x:c r="D932" s="27062" t="n"/>
      <x:c r="E932" s="27062" t="n"/>
    </x:row>
    <x:row r="933" s="496" customFormat="1" ht="15.75" customHeight="1">
      <x:c r="A933" s="27062" t="n"/>
      <x:c r="B933" s="27062" t="n"/>
      <x:c r="C933" s="27062" t="n"/>
      <x:c r="D933" s="27062" t="n"/>
      <x:c r="E933" s="27062" t="n"/>
    </x:row>
    <x:row r="934" s="496" customFormat="1" ht="15.75" customHeight="1">
      <x:c r="A934" s="27062" t="n"/>
      <x:c r="B934" s="27062" t="n"/>
      <x:c r="C934" s="27062" t="n"/>
      <x:c r="D934" s="27062" t="n"/>
      <x:c r="E934" s="27062" t="n"/>
    </x:row>
    <x:row r="935" s="496" customFormat="1" ht="15.75" customHeight="1">
      <x:c r="A935" s="27062" t="n"/>
      <x:c r="B935" s="27062" t="n"/>
      <x:c r="C935" s="27062" t="n"/>
      <x:c r="D935" s="27062" t="n"/>
      <x:c r="E935" s="27062" t="n"/>
    </x:row>
    <x:row r="936" s="496" customFormat="1" ht="15.75" customHeight="1">
      <x:c r="A936" s="27062" t="n"/>
      <x:c r="B936" s="27062" t="n"/>
      <x:c r="C936" s="27062" t="n"/>
      <x:c r="D936" s="27062" t="n"/>
      <x:c r="E936" s="27062" t="n"/>
    </x:row>
    <x:row r="937" s="496" customFormat="1" ht="15.75" customHeight="1">
      <x:c r="A937" s="27062" t="n"/>
      <x:c r="B937" s="27062" t="n"/>
      <x:c r="C937" s="27062" t="n"/>
      <x:c r="D937" s="27062" t="n"/>
      <x:c r="E937" s="27062" t="n"/>
    </x:row>
    <x:row r="938" s="496" customFormat="1" ht="15.75" customHeight="1">
      <x:c r="A938" s="27062" t="n"/>
      <x:c r="B938" s="27062" t="n"/>
      <x:c r="C938" s="27062" t="n"/>
      <x:c r="D938" s="27062" t="n"/>
      <x:c r="E938" s="27062" t="n"/>
    </x:row>
    <x:row r="939" s="496" customFormat="1" ht="15.75" customHeight="1">
      <x:c r="A939" s="27062" t="n"/>
      <x:c r="B939" s="27062" t="n"/>
      <x:c r="C939" s="27062" t="n"/>
      <x:c r="D939" s="27062" t="n"/>
      <x:c r="E939" s="27062" t="n"/>
    </x:row>
    <x:row r="940" s="496" customFormat="1" ht="15.75" customHeight="1">
      <x:c r="A940" s="27062" t="n"/>
      <x:c r="B940" s="27062" t="n"/>
      <x:c r="C940" s="27062" t="n"/>
      <x:c r="D940" s="27062" t="n"/>
      <x:c r="E940" s="27062" t="n"/>
    </x:row>
    <x:row r="941" s="496" customFormat="1" ht="15.75" customHeight="1">
      <x:c r="A941" s="27062" t="n"/>
      <x:c r="B941" s="27062" t="n"/>
      <x:c r="C941" s="27062" t="n"/>
      <x:c r="D941" s="27062" t="n"/>
      <x:c r="E941" s="27062" t="n"/>
    </x:row>
    <x:row r="942" s="496" customFormat="1" ht="15.75" customHeight="1">
      <x:c r="A942" s="27062" t="n"/>
      <x:c r="B942" s="27062" t="n"/>
      <x:c r="C942" s="27062" t="n"/>
      <x:c r="D942" s="27062" t="n"/>
      <x:c r="E942" s="27062" t="n"/>
    </x:row>
    <x:row r="943" s="496" customFormat="1" ht="15.75" customHeight="1">
      <x:c r="A943" s="27062" t="n"/>
      <x:c r="B943" s="27062" t="n"/>
      <x:c r="C943" s="27062" t="n"/>
      <x:c r="D943" s="27062" t="n"/>
      <x:c r="E943" s="27062" t="n"/>
    </x:row>
    <x:row r="944" s="496" customFormat="1" ht="15.75" customHeight="1">
      <x:c r="A944" s="27062" t="n"/>
      <x:c r="B944" s="27062" t="n"/>
      <x:c r="C944" s="27062" t="n"/>
      <x:c r="D944" s="27062" t="n"/>
      <x:c r="E944" s="27062" t="n"/>
    </x:row>
    <x:row r="945" s="496" customFormat="1" ht="15.75" customHeight="1">
      <x:c r="A945" s="27062" t="n"/>
      <x:c r="B945" s="27062" t="n"/>
      <x:c r="C945" s="27062" t="n"/>
      <x:c r="D945" s="27062" t="n"/>
      <x:c r="E945" s="27062" t="n"/>
    </x:row>
    <x:row r="946" s="496" customFormat="1" ht="15.75" customHeight="1">
      <x:c r="A946" s="27062" t="n"/>
      <x:c r="B946" s="27062" t="n"/>
      <x:c r="C946" s="27062" t="n"/>
      <x:c r="D946" s="27062" t="n"/>
      <x:c r="E946" s="27062" t="n"/>
    </x:row>
    <x:row r="947" s="496" customFormat="1" ht="15.75" customHeight="1">
      <x:c r="A947" s="27062" t="n"/>
      <x:c r="B947" s="27062" t="n"/>
      <x:c r="C947" s="27062" t="n"/>
      <x:c r="D947" s="27062" t="n"/>
      <x:c r="E947" s="27062" t="n"/>
    </x:row>
    <x:row r="948" s="496" customFormat="1" ht="15.75" customHeight="1">
      <x:c r="A948" s="27062" t="n"/>
      <x:c r="B948" s="27062" t="n"/>
      <x:c r="C948" s="27062" t="n"/>
      <x:c r="D948" s="27062" t="n"/>
      <x:c r="E948" s="27062" t="n"/>
    </x:row>
    <x:row r="949" s="496" customFormat="1" ht="15.75" customHeight="1">
      <x:c r="A949" s="27062" t="n"/>
      <x:c r="B949" s="27062" t="n"/>
      <x:c r="C949" s="27062" t="n"/>
      <x:c r="D949" s="27062" t="n"/>
      <x:c r="E949" s="27062" t="n"/>
    </x:row>
    <x:row r="950" s="496" customFormat="1" ht="15.75" customHeight="1">
      <x:c r="A950" s="27062" t="n"/>
      <x:c r="B950" s="27062" t="n"/>
      <x:c r="C950" s="27062" t="n"/>
      <x:c r="D950" s="27062" t="n"/>
      <x:c r="E950" s="27062" t="n"/>
    </x:row>
    <x:row r="951" s="496" customFormat="1" ht="15.75" customHeight="1">
      <x:c r="A951" s="27062" t="n"/>
      <x:c r="B951" s="27062" t="n"/>
      <x:c r="C951" s="27062" t="n"/>
      <x:c r="D951" s="27062" t="n"/>
      <x:c r="E951" s="27062" t="n"/>
    </x:row>
    <x:row r="952" s="496" customFormat="1" ht="15.75" customHeight="1">
      <x:c r="A952" s="27062" t="n"/>
      <x:c r="B952" s="27062" t="n"/>
      <x:c r="C952" s="27062" t="n"/>
      <x:c r="D952" s="27062" t="n"/>
      <x:c r="E952" s="27062" t="n"/>
    </x:row>
    <x:row r="953" s="496" customFormat="1" ht="15.75" customHeight="1">
      <x:c r="A953" s="27062" t="n"/>
      <x:c r="B953" s="27062" t="n"/>
      <x:c r="C953" s="27062" t="n"/>
      <x:c r="D953" s="27062" t="n"/>
      <x:c r="E953" s="27062" t="n"/>
    </x:row>
    <x:row r="954" s="496" customFormat="1" ht="15.75" customHeight="1">
      <x:c r="A954" s="27062" t="n"/>
      <x:c r="B954" s="27062" t="n"/>
      <x:c r="C954" s="27062" t="n"/>
      <x:c r="D954" s="27062" t="n"/>
      <x:c r="E954" s="27062" t="n"/>
    </x:row>
    <x:row r="955" s="496" customFormat="1" ht="15.75" customHeight="1">
      <x:c r="A955" s="27062" t="n"/>
      <x:c r="B955" s="27062" t="n"/>
      <x:c r="C955" s="27062" t="n"/>
      <x:c r="D955" s="27062" t="n"/>
      <x:c r="E955" s="27062" t="n"/>
    </x:row>
    <x:row r="956" s="496" customFormat="1" ht="15.75" customHeight="1">
      <x:c r="A956" s="27062" t="n"/>
      <x:c r="B956" s="27062" t="n"/>
      <x:c r="C956" s="27062" t="n"/>
      <x:c r="D956" s="27062" t="n"/>
      <x:c r="E956" s="27062" t="n"/>
    </x:row>
    <x:row r="957" s="496" customFormat="1" ht="15.75" customHeight="1">
      <x:c r="A957" s="27062" t="n"/>
      <x:c r="B957" s="27062" t="n"/>
      <x:c r="C957" s="27062" t="n"/>
      <x:c r="D957" s="27062" t="n"/>
      <x:c r="E957" s="27062" t="n"/>
    </x:row>
    <x:row r="958" s="496" customFormat="1" ht="15.75" customHeight="1">
      <x:c r="A958" s="27062" t="n"/>
      <x:c r="B958" s="27062" t="n"/>
      <x:c r="C958" s="27062" t="n"/>
      <x:c r="D958" s="27062" t="n"/>
      <x:c r="E958" s="27062" t="n"/>
    </x:row>
    <x:row r="959" s="496" customFormat="1" ht="15.75" customHeight="1">
      <x:c r="A959" s="27062" t="n"/>
      <x:c r="B959" s="27062" t="n"/>
      <x:c r="C959" s="27062" t="n"/>
      <x:c r="D959" s="27062" t="n"/>
      <x:c r="E959" s="27062" t="n"/>
    </x:row>
    <x:row r="960" s="496" customFormat="1" ht="15.75" customHeight="1">
      <x:c r="A960" s="27062" t="n"/>
      <x:c r="B960" s="27062" t="n"/>
      <x:c r="C960" s="27062" t="n"/>
      <x:c r="D960" s="27062" t="n"/>
      <x:c r="E960" s="27062" t="n"/>
    </x:row>
    <x:row r="961" s="496" customFormat="1" ht="15.75" customHeight="1">
      <x:c r="A961" s="27062" t="n"/>
      <x:c r="B961" s="27062" t="n"/>
      <x:c r="C961" s="27062" t="n"/>
      <x:c r="D961" s="27062" t="n"/>
      <x:c r="E961" s="27062" t="n"/>
    </x:row>
    <x:row r="962" s="496" customFormat="1" ht="15.75" customHeight="1">
      <x:c r="A962" s="27062" t="n"/>
      <x:c r="B962" s="27062" t="n"/>
      <x:c r="C962" s="27062" t="n"/>
      <x:c r="D962" s="27062" t="n"/>
      <x:c r="E962" s="27062" t="n"/>
    </x:row>
    <x:row r="963" s="496" customFormat="1" ht="15.75" customHeight="1">
      <x:c r="A963" s="27062" t="n"/>
      <x:c r="B963" s="27062" t="n"/>
      <x:c r="C963" s="27062" t="n"/>
      <x:c r="D963" s="27062" t="n"/>
      <x:c r="E963" s="27062" t="n"/>
    </x:row>
    <x:row r="964" s="496" customFormat="1" ht="15.75" customHeight="1">
      <x:c r="A964" s="27062" t="n"/>
      <x:c r="B964" s="27062" t="n"/>
      <x:c r="C964" s="27062" t="n"/>
      <x:c r="D964" s="27062" t="n"/>
      <x:c r="E964" s="27062" t="n"/>
    </x:row>
    <x:row r="965" s="496" customFormat="1" ht="15.75" customHeight="1">
      <x:c r="A965" s="27062" t="n"/>
      <x:c r="B965" s="27062" t="n"/>
      <x:c r="C965" s="27062" t="n"/>
      <x:c r="D965" s="27062" t="n"/>
      <x:c r="E965" s="27062" t="n"/>
    </x:row>
    <x:row r="966" s="496" customFormat="1" ht="15.75" customHeight="1">
      <x:c r="A966" s="27062" t="n"/>
      <x:c r="B966" s="27062" t="n"/>
      <x:c r="C966" s="27062" t="n"/>
      <x:c r="D966" s="27062" t="n"/>
      <x:c r="E966" s="27062" t="n"/>
    </x:row>
    <x:row r="967" s="496" customFormat="1" ht="15.75" customHeight="1">
      <x:c r="A967" s="27062" t="n"/>
      <x:c r="B967" s="27062" t="n"/>
      <x:c r="C967" s="27062" t="n"/>
      <x:c r="D967" s="27062" t="n"/>
      <x:c r="E967" s="27062" t="n"/>
    </x:row>
    <x:row r="968" s="496" customFormat="1" ht="15.75" customHeight="1">
      <x:c r="A968" s="27062" t="n"/>
      <x:c r="B968" s="27062" t="n"/>
      <x:c r="C968" s="27062" t="n"/>
      <x:c r="D968" s="27062" t="n"/>
      <x:c r="E968" s="27062" t="n"/>
    </x:row>
    <x:row r="969" s="496" customFormat="1" ht="15.75" customHeight="1">
      <x:c r="A969" s="27062" t="n"/>
      <x:c r="B969" s="27062" t="n"/>
      <x:c r="C969" s="27062" t="n"/>
      <x:c r="D969" s="27062" t="n"/>
      <x:c r="E969" s="27062" t="n"/>
    </x:row>
    <x:row r="970" s="496" customFormat="1" ht="15.75" customHeight="1">
      <x:c r="A970" s="27062" t="n"/>
      <x:c r="B970" s="27062" t="n"/>
      <x:c r="C970" s="27062" t="n"/>
      <x:c r="D970" s="27062" t="n"/>
      <x:c r="E970" s="27062" t="n"/>
    </x:row>
    <x:row r="971" s="496" customFormat="1" ht="15.75" customHeight="1">
      <x:c r="A971" s="27062" t="n"/>
      <x:c r="B971" s="27062" t="n"/>
      <x:c r="C971" s="27062" t="n"/>
      <x:c r="D971" s="27062" t="n"/>
      <x:c r="E971" s="27062" t="n"/>
    </x:row>
    <x:row r="972" s="496" customFormat="1" ht="15.75" customHeight="1">
      <x:c r="A972" s="27062" t="n"/>
      <x:c r="B972" s="27062" t="n"/>
      <x:c r="C972" s="27062" t="n"/>
      <x:c r="D972" s="27062" t="n"/>
      <x:c r="E972" s="27062" t="n"/>
    </x:row>
    <x:row r="973" s="496" customFormat="1" ht="15.75" customHeight="1">
      <x:c r="A973" s="27062" t="n"/>
      <x:c r="B973" s="27062" t="n"/>
      <x:c r="C973" s="27062" t="n"/>
      <x:c r="D973" s="27062" t="n"/>
      <x:c r="E973" s="27062" t="n"/>
    </x:row>
    <x:row r="974" s="496" customFormat="1" ht="15.75" customHeight="1">
      <x:c r="A974" s="27062" t="n"/>
      <x:c r="B974" s="27062" t="n"/>
      <x:c r="C974" s="27062" t="n"/>
      <x:c r="D974" s="27062" t="n"/>
      <x:c r="E974" s="27062" t="n"/>
    </x:row>
    <x:row r="975" s="496" customFormat="1" ht="15.75" customHeight="1">
      <x:c r="A975" s="27062" t="n"/>
      <x:c r="B975" s="27062" t="n"/>
      <x:c r="C975" s="27062" t="n"/>
      <x:c r="D975" s="27062" t="n"/>
      <x:c r="E975" s="27062" t="n"/>
    </x:row>
    <x:row r="976" s="496" customFormat="1" ht="15.75" customHeight="1">
      <x:c r="A976" s="27062" t="n"/>
      <x:c r="B976" s="27062" t="n"/>
      <x:c r="C976" s="27062" t="n"/>
      <x:c r="D976" s="27062" t="n"/>
      <x:c r="E976" s="27062" t="n"/>
    </x:row>
    <x:row r="977" s="496" customFormat="1" ht="15.75" customHeight="1">
      <x:c r="A977" s="27062" t="n"/>
      <x:c r="B977" s="27062" t="n"/>
      <x:c r="C977" s="27062" t="n"/>
      <x:c r="D977" s="27062" t="n"/>
      <x:c r="E977" s="27062" t="n"/>
    </x:row>
    <x:row r="978" s="496" customFormat="1" ht="15.75" customHeight="1">
      <x:c r="A978" s="27062" t="n"/>
      <x:c r="B978" s="27062" t="n"/>
      <x:c r="C978" s="27062" t="n"/>
      <x:c r="D978" s="27062" t="n"/>
      <x:c r="E978" s="27062" t="n"/>
    </x:row>
    <x:row r="979" s="496" customFormat="1" ht="15.75" customHeight="1">
      <x:c r="A979" s="27062" t="n"/>
      <x:c r="B979" s="27062" t="n"/>
      <x:c r="C979" s="27062" t="n"/>
      <x:c r="D979" s="27062" t="n"/>
      <x:c r="E979" s="27062" t="n"/>
    </x:row>
    <x:row r="980" s="496" customFormat="1" ht="15.75" customHeight="1">
      <x:c r="A980" s="27062" t="n"/>
      <x:c r="B980" s="27062" t="n"/>
      <x:c r="C980" s="27062" t="n"/>
      <x:c r="D980" s="27062" t="n"/>
      <x:c r="E980" s="27062" t="n"/>
    </x:row>
    <x:row r="981" s="496" customFormat="1" ht="15.75" customHeight="1">
      <x:c r="A981" s="27062" t="n"/>
      <x:c r="B981" s="27062" t="n"/>
      <x:c r="C981" s="27062" t="n"/>
      <x:c r="D981" s="27062" t="n"/>
      <x:c r="E981" s="27062" t="n"/>
    </x:row>
    <x:row r="982" s="496" customFormat="1" ht="15.75" customHeight="1">
      <x:c r="A982" s="27062" t="n"/>
      <x:c r="B982" s="27062" t="n"/>
      <x:c r="C982" s="27062" t="n"/>
      <x:c r="D982" s="27062" t="n"/>
      <x:c r="E982" s="27062" t="n"/>
    </x:row>
    <x:row r="983" s="496" customFormat="1" ht="15.75" customHeight="1">
      <x:c r="A983" s="27062" t="n"/>
      <x:c r="B983" s="27062" t="n"/>
      <x:c r="C983" s="27062" t="n"/>
      <x:c r="D983" s="27062" t="n"/>
      <x:c r="E983" s="27062" t="n"/>
    </x:row>
    <x:row r="984" s="496" customFormat="1" ht="15.75" customHeight="1">
      <x:c r="A984" s="27062" t="n"/>
      <x:c r="B984" s="27062" t="n"/>
      <x:c r="C984" s="27062" t="n"/>
      <x:c r="D984" s="27062" t="n"/>
      <x:c r="E984" s="27062" t="n"/>
    </x:row>
    <x:row r="985" s="496" customFormat="1" ht="15.75" customHeight="1">
      <x:c r="A985" s="27062" t="n"/>
      <x:c r="B985" s="27062" t="n"/>
      <x:c r="C985" s="27062" t="n"/>
      <x:c r="D985" s="27062" t="n"/>
      <x:c r="E985" s="27062" t="n"/>
    </x:row>
    <x:row r="986" s="496" customFormat="1" ht="15.75" customHeight="1">
      <x:c r="A986" s="27062" t="n"/>
      <x:c r="B986" s="27062" t="n"/>
      <x:c r="C986" s="27062" t="n"/>
      <x:c r="D986" s="27062" t="n"/>
      <x:c r="E986" s="27062" t="n"/>
    </x:row>
    <x:row r="987" s="496" customFormat="1" ht="15.75" customHeight="1">
      <x:c r="A987" s="27062" t="n"/>
      <x:c r="B987" s="27062" t="n"/>
      <x:c r="C987" s="27062" t="n"/>
      <x:c r="D987" s="27062" t="n"/>
      <x:c r="E987" s="27062" t="n"/>
    </x:row>
    <x:row r="988" s="496" customFormat="1" ht="15.75" customHeight="1">
      <x:c r="A988" s="27062" t="n"/>
      <x:c r="B988" s="27062" t="n"/>
      <x:c r="C988" s="27062" t="n"/>
      <x:c r="D988" s="27062" t="n"/>
      <x:c r="E988" s="27062" t="n"/>
    </x:row>
    <x:row r="989" s="496" customFormat="1" ht="15.75" customHeight="1">
      <x:c r="A989" s="27062" t="n"/>
      <x:c r="B989" s="27062" t="n"/>
      <x:c r="C989" s="27062" t="n"/>
      <x:c r="D989" s="27062" t="n"/>
      <x:c r="E989" s="27062" t="n"/>
    </x:row>
    <x:row r="990" s="496" customFormat="1" ht="15.75" customHeight="1">
      <x:c r="A990" s="27062" t="n"/>
      <x:c r="B990" s="27062" t="n"/>
      <x:c r="C990" s="27062" t="n"/>
      <x:c r="D990" s="27062" t="n"/>
      <x:c r="E990" s="27062" t="n"/>
    </x:row>
    <x:row r="991" s="496" customFormat="1" ht="15.75" customHeight="1">
      <x:c r="A991" s="27062" t="n"/>
      <x:c r="B991" s="27062" t="n"/>
      <x:c r="C991" s="27062" t="n"/>
      <x:c r="D991" s="27062" t="n"/>
      <x:c r="E991" s="27062" t="n"/>
    </x:row>
    <x:row r="992" s="496" customFormat="1" ht="15.75" customHeight="1">
      <x:c r="A992" s="27062" t="n"/>
      <x:c r="B992" s="27062" t="n"/>
      <x:c r="C992" s="27062" t="n"/>
      <x:c r="D992" s="27062" t="n"/>
      <x:c r="E992" s="27062" t="n"/>
    </x:row>
    <x:row r="993" s="496" customFormat="1" ht="15.75" customHeight="1">
      <x:c r="A993" s="27062" t="n"/>
      <x:c r="B993" s="27062" t="n"/>
      <x:c r="C993" s="27062" t="n"/>
      <x:c r="D993" s="27062" t="n"/>
      <x:c r="E993" s="27062" t="n"/>
    </x:row>
    <x:row r="994" s="496" customFormat="1" ht="15.75" customHeight="1">
      <x:c r="A994" s="27062" t="n"/>
      <x:c r="B994" s="27062" t="n"/>
      <x:c r="C994" s="27062" t="n"/>
      <x:c r="D994" s="27062" t="n"/>
      <x:c r="E994" s="27062" t="n"/>
    </x:row>
    <x:row r="995" s="496" customFormat="1" ht="15.75" customHeight="1">
      <x:c r="A995" s="27062" t="n"/>
      <x:c r="B995" s="27062" t="n"/>
      <x:c r="C995" s="27062" t="n"/>
      <x:c r="D995" s="27062" t="n"/>
      <x:c r="E995" s="27062" t="n"/>
    </x:row>
    <x:row r="996" s="496" customFormat="1" ht="15.75" customHeight="1">
      <x:c r="A996" s="27062" t="n"/>
      <x:c r="B996" s="27062" t="n"/>
      <x:c r="C996" s="27062" t="n"/>
      <x:c r="D996" s="27062" t="n"/>
      <x:c r="E996" s="27062" t="n"/>
    </x:row>
    <x:row r="997" s="496" customFormat="1" ht="15.75" customHeight="1">
      <x:c r="A997" s="27062" t="n"/>
      <x:c r="B997" s="27062" t="n"/>
      <x:c r="C997" s="27062" t="n"/>
      <x:c r="D997" s="27062" t="n"/>
      <x:c r="E997" s="27062" t="n"/>
    </x:row>
    <x:row r="998" s="496" customFormat="1" ht="15.75" customHeight="1">
      <x:c r="A998" s="27062" t="n"/>
      <x:c r="B998" s="27062" t="n"/>
      <x:c r="C998" s="27062" t="n"/>
      <x:c r="D998" s="27062" t="n"/>
      <x:c r="E998" s="27062" t="n"/>
    </x:row>
    <x:row r="999" s="496" customFormat="1" ht="15.75" customHeight="1">
      <x:c r="A999" s="27062" t="n"/>
      <x:c r="B999" s="27062" t="n"/>
      <x:c r="C999" s="27062" t="n"/>
      <x:c r="D999" s="27062" t="n"/>
      <x:c r="E999" s="27062" t="n"/>
    </x:row>
    <x:row r="1000" s="496" customFormat="1" ht="15.75" customHeight="1">
      <x:c r="A1000" s="27062" t="n"/>
      <x:c r="B1000" s="27062" t="n"/>
      <x:c r="C1000" s="27062" t="n"/>
      <x:c r="D1000" s="27062" t="n"/>
      <x:c r="E1000" s="27062" t="n"/>
    </x:row>
  </x:sheetData>
  <x:mergeCells>
    <x:mergeCell ref="B2:G2"/>
    <x:mergeCell ref="B13:G13"/>
    <x:mergeCell ref="B20:G20"/>
    <x:mergeCell ref="B24:G24"/>
    <x:mergeCell ref="B26:G26"/>
  </x:mergeCells>
  <x:pageMargins left="0.7" right="0.7" top="0.75" bottom="0.75" header="0.3" footer="0.3"/>
  <x:drawing xmlns:r="http://schemas.openxmlformats.org/officeDocument/2006/relationships" r:id="rIdDiagramas20261019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ColWidth="12.630000114440918" defaultRowHeight="15"/>
  <x:cols>
    <x:col min="1" max="1" width="5.5" style="496" customWidth="1"/>
    <x:col min="2" max="2" width="12" style="496" hidden="0" customWidth="1"/>
    <x:col min="3" max="3" width="30" style="496" hidden="0" customWidth="1"/>
    <x:col min="4" max="4" width="23" style="496" hidden="0" customWidth="1"/>
    <x:col min="5" max="5" width="32" style="496" hidden="0" customWidth="1"/>
    <x:col min="6" max="6" width="32" style="20071" hidden="0" customWidth="1"/>
    <x:col min="7" max="7" width="32" style="20071" hidden="0" customWidth="1"/>
  </x:cols>
  <x:sheetData>
    <x:row r="1" s="496" customFormat="1" ht="15.75" customHeight="1">
      <x:c r="A1" s="27304" t="n"/>
      <x:c r="B1" s="27305" t="n"/>
      <x:c r="C1" s="27304" t="n"/>
      <x:c r="D1" s="27305" t="n"/>
      <x:c r="E1" s="27304" t="n"/>
      <x:c r="F1" s="27304" t="n"/>
      <x:c r="G1" s="27304" t="n"/>
      <x:c r="H1" s="27304" t="n"/>
      <x:c r="I1" s="27304" t="n"/>
      <x:c r="J1" s="27304" t="n"/>
      <x:c r="K1" s="27304" t="n"/>
      <x:c r="L1" s="27304" t="n"/>
      <x:c r="M1" s="27304" t="n"/>
      <x:c r="N1" s="27304" t="n"/>
      <x:c r="O1" s="27304" t="n"/>
      <x:c r="P1" s="27304" t="n"/>
      <x:c r="Q1" s="27304" t="n"/>
    </x:row>
    <x:row r="2" s="496" customFormat="1" ht="32" customHeight="1">
      <x:c r="A2" s="27304" t="n"/>
      <x:c r="B2" s="28353" t="str">
        <x:v>Funções parciais e desdobramento elementar da M1</x:v>
      </x:c>
      <x:c r="C2" s="28353"/>
      <x:c r="D2" s="28353"/>
      <x:c r="E2" s="28353"/>
      <x:c r="F2" s="28353"/>
      <x:c r="G2" s="28353"/>
      <x:c r="H2" s="27304" t="n"/>
      <x:c r="I2" s="27304" t="n"/>
      <x:c r="J2" s="27304" t="n"/>
      <x:c r="K2" s="27304" t="n"/>
      <x:c r="L2" s="27304" t="n"/>
      <x:c r="M2" s="27304" t="n"/>
      <x:c r="N2" s="27304" t="n"/>
      <x:c r="O2" s="27304" t="n"/>
      <x:c r="P2" s="27304" t="n"/>
      <x:c r="Q2" s="27304" t="n"/>
    </x:row>
    <x:row r="3" s="6981" customFormat="1" ht="35" customHeight="1">
      <x:c r="A3" s="27304" t="n"/>
      <x:c r="B3" s="28356" t="str">
        <x:v>ID</x:v>
      </x:c>
      <x:c r="C3" s="28356" t="str">
        <x:v>Função parcial</x:v>
      </x:c>
      <x:c r="D3" s="28356" t="str">
        <x:v>Classe</x:v>
      </x:c>
      <x:c r="E3" s="28356" t="str">
        <x:v>Elementar 1</x:v>
      </x:c>
      <x:c r="F3" s="28356" t="str">
        <x:v>Elementar 2</x:v>
      </x:c>
      <x:c r="G3" s="28356" t="str">
        <x:v>Elementar 3</x:v>
      </x:c>
      <x:c r="H3" s="27304" t="n"/>
      <x:c r="I3" s="27304" t="n"/>
      <x:c r="J3" s="27304" t="n"/>
      <x:c r="K3" s="27304" t="n"/>
      <x:c r="L3" s="27304" t="n"/>
      <x:c r="M3" s="27304" t="n"/>
      <x:c r="N3" s="27304" t="n"/>
      <x:c r="O3" s="27304" t="n"/>
      <x:c r="P3" s="27304" t="n"/>
      <x:c r="Q3" s="27304" t="n"/>
    </x:row>
    <x:row r="4" s="20666" customFormat="1" ht="46" customHeight="1">
      <x:c r="A4" s="27304" t="n"/>
      <x:c r="B4" s="28352" t="str">
        <x:v>P1</x:v>
      </x:c>
      <x:c r="C4" s="28352" t="str">
        <x:v>Imobilizar louça</x:v>
      </x:c>
      <x:c r="D4" s="28352" t="str">
        <x:v>Básica</x:v>
      </x:c>
      <x:c r="E4" s="28352" t="str">
        <x:v>Travar apoios</x:v>
      </x:c>
      <x:c r="F4" s="28352" t="str">
        <x:v>Distribuir pressão</x:v>
      </x:c>
      <x:c r="G4" s="28352" t="str">
        <x:v>Restringir movimento</x:v>
      </x:c>
      <x:c r="H4" s="27304" t="n"/>
      <x:c r="I4" s="27304" t="n"/>
      <x:c r="J4" s="27304" t="n"/>
      <x:c r="K4" s="27304" t="n"/>
      <x:c r="L4" s="27304" t="n"/>
      <x:c r="M4" s="27304" t="n"/>
      <x:c r="N4" s="27304" t="n"/>
      <x:c r="O4" s="27304" t="n"/>
      <x:c r="P4" s="27304" t="n"/>
      <x:c r="Q4" s="27304" t="n"/>
    </x:row>
    <x:row r="5" s="7576" customFormat="1" ht="46" customHeight="1">
      <x:c r="A5" s="27304" t="n"/>
      <x:c r="B5" s="28352" t="str">
        <x:v>P2</x:v>
      </x:c>
      <x:c r="C5" s="28352" t="str">
        <x:v>Atenuar esforços</x:v>
      </x:c>
      <x:c r="D5" s="28352" t="str">
        <x:v>Básica</x:v>
      </x:c>
      <x:c r="E5" s="28352" t="str">
        <x:v>Absorver impacto</x:v>
      </x:c>
      <x:c r="F5" s="28352" t="str">
        <x:v>Isolar vibração</x:v>
      </x:c>
      <x:c r="G5" s="28352" t="str">
        <x:v>Desviar compressão</x:v>
      </x:c>
      <x:c r="H5" s="27304" t="n"/>
      <x:c r="I5" s="27304" t="n"/>
      <x:c r="J5" s="27304" t="n"/>
      <x:c r="K5" s="27304" t="n"/>
      <x:c r="L5" s="27304" t="n"/>
      <x:c r="M5" s="27304" t="n"/>
      <x:c r="N5" s="27304" t="n"/>
      <x:c r="O5" s="27304" t="n"/>
      <x:c r="P5" s="27304" t="n"/>
      <x:c r="Q5" s="27304" t="n"/>
    </x:row>
    <x:row r="6" s="7576" customFormat="1" ht="46" customHeight="1">
      <x:c r="A6" s="27304" t="n"/>
      <x:c r="B6" s="28352" t="str">
        <x:v>P3</x:v>
      </x:c>
      <x:c r="C6" s="28352" t="str">
        <x:v>Conter fragmentos</x:v>
      </x:c>
      <x:c r="D6" s="28352" t="str">
        <x:v>Básica</x:v>
      </x:c>
      <x:c r="E6" s="28352" t="str">
        <x:v>Envolver louça</x:v>
      </x:c>
      <x:c r="F6" s="28352" t="str">
        <x:v>Reter fragmentos</x:v>
      </x:c>
      <x:c r="G6" s="28352" t="str">
        <x:v>Vedar juntas</x:v>
      </x:c>
      <x:c r="H6" s="27304" t="n"/>
      <x:c r="I6" s="27304" t="n"/>
      <x:c r="J6" s="27304" t="n"/>
      <x:c r="K6" s="27304" t="n"/>
      <x:c r="L6" s="27304" t="n"/>
      <x:c r="M6" s="27304" t="n"/>
      <x:c r="N6" s="27304" t="n"/>
      <x:c r="O6" s="27304" t="n"/>
      <x:c r="P6" s="27304" t="n"/>
      <x:c r="Q6" s="27304" t="n"/>
    </x:row>
    <x:row r="7" s="20666" customFormat="1" ht="46" customHeight="1">
      <x:c r="A7" s="27304" t="n"/>
      <x:c r="B7" s="28352" t="str">
        <x:v>P4</x:v>
      </x:c>
      <x:c r="C7" s="28352" t="str">
        <x:v>Acomodar louça</x:v>
      </x:c>
      <x:c r="D7" s="28352" t="str">
        <x:v>Secundária</x:v>
      </x:c>
      <x:c r="E7" s="28352" t="str">
        <x:v>Receber louça</x:v>
      </x:c>
      <x:c r="F7" s="28352" t="str">
        <x:v>Ajustar apoios</x:v>
      </x:c>
      <x:c r="G7" s="28352" t="str">
        <x:v>Posicionar louça</x:v>
      </x:c>
      <x:c r="H7" s="27304" t="n"/>
      <x:c r="I7" s="27304" t="n"/>
      <x:c r="J7" s="27304" t="n"/>
      <x:c r="K7" s="27304" t="n"/>
      <x:c r="L7" s="27304" t="n"/>
      <x:c r="M7" s="27304" t="n"/>
      <x:c r="N7" s="27304" t="n"/>
      <x:c r="O7" s="27304" t="n"/>
      <x:c r="P7" s="27304" t="n"/>
      <x:c r="Q7" s="27304" t="n"/>
    </x:row>
    <x:row r="8" s="7576" customFormat="1" ht="46" customHeight="1">
      <x:c r="A8" s="27304" t="n"/>
      <x:c r="B8" s="28352" t="str">
        <x:v>P5</x:v>
      </x:c>
      <x:c r="C8" s="28352" t="str">
        <x:v>Movimentar conjunto</x:v>
      </x:c>
      <x:c r="D8" s="28352" t="str">
        <x:v>Secundária</x:v>
      </x:c>
      <x:c r="E8" s="28352" t="str">
        <x:v>Receber força</x:v>
      </x:c>
      <x:c r="F8" s="28352" t="str">
        <x:v>Transmitir força</x:v>
      </x:c>
      <x:c r="G8" s="28352" t="str">
        <x:v>Estabilizar conjunto</x:v>
      </x:c>
      <x:c r="H8" s="27304" t="n"/>
      <x:c r="I8" s="27304" t="n"/>
      <x:c r="J8" s="27304" t="n"/>
      <x:c r="K8" s="27304" t="n"/>
      <x:c r="L8" s="27304" t="n"/>
      <x:c r="M8" s="27304" t="n"/>
      <x:c r="N8" s="27304" t="n"/>
      <x:c r="O8" s="27304" t="n"/>
      <x:c r="P8" s="27304" t="n"/>
      <x:c r="Q8" s="27304" t="n"/>
    </x:row>
    <x:row r="9" s="7576" customFormat="1" ht="46" customHeight="1">
      <x:c r="A9" s="27304" t="n"/>
      <x:c r="B9" s="28352" t="str">
        <x:v>P6</x:v>
      </x:c>
      <x:c r="C9" s="28352" t="str">
        <x:v>Informar condição</x:v>
      </x:c>
      <x:c r="D9" s="28352" t="str">
        <x:v>Secundária</x:v>
      </x:c>
      <x:c r="E9" s="28352" t="str">
        <x:v>Expor superfície</x:v>
      </x:c>
      <x:c r="F9" s="28352" t="str">
        <x:v>Indicar fechamento</x:v>
      </x:c>
      <x:c r="G9" s="28352" t="str">
        <x:v>Exibir identidade</x:v>
      </x:c>
      <x:c r="H9" s="27304" t="n"/>
      <x:c r="I9" s="27304" t="n"/>
      <x:c r="J9" s="27304" t="n"/>
      <x:c r="K9" s="27304" t="n"/>
      <x:c r="L9" s="27304" t="n"/>
      <x:c r="M9" s="27304" t="n"/>
      <x:c r="N9" s="27304" t="n"/>
      <x:c r="O9" s="27304" t="n"/>
      <x:c r="P9" s="27304" t="n"/>
      <x:c r="Q9" s="27304" t="n"/>
    </x:row>
    <x:row r="10" s="7576" customFormat="1" ht="46" customHeight="1">
      <x:c r="A10" s="27304" t="n"/>
      <x:c r="B10" s="28352" t="str">
        <x:v>P7</x:v>
      </x:c>
      <x:c r="C10" s="28352" t="str">
        <x:v>Liberar louça</x:v>
      </x:c>
      <x:c r="D10" s="28352" t="str">
        <x:v>Secundária</x:v>
      </x:c>
      <x:c r="E10" s="28352" t="str">
        <x:v>Destravar apoios</x:v>
      </x:c>
      <x:c r="F10" s="28352" t="str">
        <x:v>Abrir barreira</x:v>
      </x:c>
      <x:c r="G10" s="28352" t="str">
        <x:v>Remover louça</x:v>
      </x:c>
      <x:c r="H10" s="27304" t="n"/>
      <x:c r="I10" s="27304" t="n"/>
      <x:c r="J10" s="27304" t="n"/>
      <x:c r="K10" s="27304" t="n"/>
      <x:c r="L10" s="27304" t="n"/>
      <x:c r="M10" s="27304" t="n"/>
      <x:c r="N10" s="27304" t="n"/>
      <x:c r="O10" s="27304" t="n"/>
      <x:c r="P10" s="27304" t="n"/>
      <x:c r="Q10" s="27304" t="n"/>
    </x:row>
    <x:row r="11" s="7576" customFormat="1" ht="30" customHeight="1">
      <x:c r="A11" s="27304" t="n"/>
      <x:c r="B11" s="28352"/>
      <x:c r="C11" s="28352"/>
      <x:c r="D11" s="28352"/>
      <x:c r="E11" s="28352"/>
      <x:c r="F11" s="28352"/>
      <x:c r="G11" s="28352"/>
      <x:c r="H11" s="27304" t="n"/>
      <x:c r="I11" s="27304" t="n"/>
      <x:c r="J11" s="27304" t="n"/>
      <x:c r="K11" s="27304" t="n"/>
      <x:c r="L11" s="27304" t="n"/>
      <x:c r="M11" s="27304" t="n"/>
      <x:c r="N11" s="27304" t="n"/>
      <x:c r="O11" s="27304" t="n"/>
      <x:c r="P11" s="27304" t="n"/>
      <x:c r="Q11" s="27304" t="n"/>
    </x:row>
    <x:row r="12" s="20666" customFormat="1" ht="42" customHeight="1">
      <x:c r="A12" s="27304" t="n"/>
      <x:c r="B12" s="28352" t="str">
        <x:v>As sete parciais da cadeia principal se desdobram em 21 elementares. As sete complementares abaixo sustentam o ciclo de vida e são comuns às três modelagens.</x:v>
      </x:c>
      <x:c r="C12" s="28352"/>
      <x:c r="D12" s="28352"/>
      <x:c r="E12" s="28352"/>
      <x:c r="F12" s="28352"/>
      <x:c r="G12" s="28352"/>
      <x:c r="H12" s="27304" t="n"/>
      <x:c r="I12" s="27304" t="n"/>
      <x:c r="J12" s="27304" t="n"/>
      <x:c r="K12" s="27304" t="n"/>
      <x:c r="L12" s="27304" t="n"/>
      <x:c r="M12" s="27304" t="n"/>
      <x:c r="N12" s="27304" t="n"/>
      <x:c r="O12" s="27304" t="n"/>
      <x:c r="P12" s="27304" t="n"/>
      <x:c r="Q12" s="27304" t="n"/>
    </x:row>
    <x:row r="13" s="7576" customFormat="1" ht="30" customHeight="1">
      <x:c r="A13" s="27062" t="n"/>
      <x:c r="B13" s="28352"/>
      <x:c r="C13" s="28352"/>
      <x:c r="D13" s="28352"/>
      <x:c r="E13" s="28352"/>
      <x:c r="F13" s="28352"/>
      <x:c r="G13" s="28352"/>
      <x:c r="H13" s="27304" t="n"/>
      <x:c r="I13" s="27304" t="n"/>
      <x:c r="J13" s="27304" t="n"/>
      <x:c r="K13" s="27304" t="n"/>
      <x:c r="L13" s="27304" t="n"/>
      <x:c r="M13" s="27304" t="n"/>
      <x:c r="N13" s="27304" t="n"/>
      <x:c r="O13" s="27304" t="n"/>
      <x:c r="P13" s="27304" t="n"/>
      <x:c r="Q13" s="27304" t="n"/>
    </x:row>
    <x:row r="14" s="7576" customFormat="1" ht="30" customHeight="1">
      <x:c r="A14" s="27062" t="n"/>
      <x:c r="B14" s="28355" t="str">
        <x:v>Grupo</x:v>
      </x:c>
      <x:c r="C14" s="28355" t="str">
        <x:v>Suporte</x:v>
      </x:c>
      <x:c r="D14" s="28355" t="str">
        <x:v>Vínculo</x:v>
      </x:c>
      <x:c r="E14" s="28355" t="str">
        <x:v>Complementar 1</x:v>
      </x:c>
      <x:c r="F14" s="28355" t="str">
        <x:v>Complementar 2</x:v>
      </x:c>
      <x:c r="G14" s="28355" t="str">
        <x:v>Complementar 3</x:v>
      </x:c>
      <x:c r="H14" s="27304" t="n"/>
      <x:c r="I14" s="27304" t="n"/>
      <x:c r="J14" s="27304" t="n"/>
      <x:c r="K14" s="27304" t="n"/>
      <x:c r="L14" s="27304" t="n"/>
      <x:c r="M14" s="27304" t="n"/>
      <x:c r="N14" s="27304" t="n"/>
      <x:c r="O14" s="27304" t="n"/>
      <x:c r="P14" s="27304" t="n"/>
      <x:c r="Q14" s="27304" t="n"/>
    </x:row>
    <x:row r="15" s="7576" customFormat="1" ht="48" customHeight="1">
      <x:c r="A15" s="27062" t="n"/>
      <x:c r="B15" s="28352" t="str">
        <x:v>Ciclo de vida</x:v>
      </x:c>
      <x:c r="C15" s="28352" t="str">
        <x:v>Preparar retorno</x:v>
      </x:c>
      <x:c r="D15" s="28352" t="str">
        <x:v>RP11 / RP14</x:v>
      </x:c>
      <x:c r="E15" s="28352" t="str">
        <x:v>Recolher estrutura</x:v>
      </x:c>
      <x:c r="F15" s="28352" t="str">
        <x:v>Encaixar unidades</x:v>
      </x:c>
      <x:c r="G15" s="28352" t="str"/>
      <x:c r="H15" s="27304" t="n"/>
      <x:c r="I15" s="27304" t="n"/>
      <x:c r="J15" s="27304" t="n"/>
      <x:c r="K15" s="27304" t="n"/>
      <x:c r="L15" s="27304" t="n"/>
      <x:c r="M15" s="27304" t="n"/>
      <x:c r="N15" s="27304" t="n"/>
      <x:c r="O15" s="27304" t="n"/>
      <x:c r="P15" s="27304" t="n"/>
      <x:c r="Q15" s="27304" t="n"/>
    </x:row>
    <x:row r="16" s="7576" customFormat="1" ht="48" customHeight="1">
      <x:c r="A16" s="27062" t="n"/>
      <x:c r="B16" s="28352" t="str">
        <x:v>Ciclo de vida</x:v>
      </x:c>
      <x:c r="C16" s="28352" t="str">
        <x:v>Recondicionar conjunto</x:v>
      </x:c>
      <x:c r="D16" s="28352" t="str">
        <x:v>RP15 / RP20 / RP22</x:v>
      </x:c>
      <x:c r="E16" s="28352" t="str">
        <x:v>Expor interfaces</x:v>
      </x:c>
      <x:c r="F16" s="28352" t="str">
        <x:v>Substituir módulos</x:v>
      </x:c>
      <x:c r="G16" s="28352" t="str">
        <x:v>Unir partes</x:v>
      </x:c>
      <x:c r="H16" s="27304" t="n"/>
      <x:c r="I16" s="27304" t="n"/>
      <x:c r="J16" s="27304" t="n"/>
      <x:c r="K16" s="27304" t="n"/>
      <x:c r="L16" s="27304" t="n"/>
      <x:c r="M16" s="27304" t="n"/>
      <x:c r="N16" s="27304" t="n"/>
      <x:c r="O16" s="27304" t="n"/>
      <x:c r="P16" s="27304" t="n"/>
      <x:c r="Q16" s="27304" t="n"/>
    </x:row>
    <x:row r="17" s="7576" customFormat="1" ht="48" customHeight="1">
      <x:c r="A17" s="27062" t="n"/>
      <x:c r="B17" s="28352" t="str">
        <x:v>Ciclo de vida</x:v>
      </x:c>
      <x:c r="C17" s="28352" t="str">
        <x:v>Desmontar conjunto</x:v>
      </x:c>
      <x:c r="D17" s="28352" t="str">
        <x:v>RP17 / RP19</x:v>
      </x:c>
      <x:c r="E17" s="28352" t="str">
        <x:v>Soltar uniões</x:v>
      </x:c>
      <x:c r="F17" s="28352" t="str">
        <x:v>Separar materiais</x:v>
      </x:c>
      <x:c r="G17" s="28352" t="str"/>
      <x:c r="H17" s="27304" t="n"/>
      <x:c r="I17" s="27304" t="n"/>
      <x:c r="J17" s="27304" t="n"/>
      <x:c r="K17" s="27304" t="n"/>
      <x:c r="L17" s="27304" t="n"/>
      <x:c r="M17" s="27304" t="n"/>
      <x:c r="N17" s="27304" t="n"/>
      <x:c r="O17" s="27304" t="n"/>
      <x:c r="P17" s="27304" t="n"/>
      <x:c r="Q17" s="27304" t="n"/>
    </x:row>
    <x:row r="18" s="7576" customFormat="1" ht="30" customHeight="1">
      <x:c r="A18" s="27062" t="n"/>
      <x:c r="B18" s="28352"/>
      <x:c r="C18" s="28352"/>
      <x:c r="D18" s="28352"/>
      <x:c r="E18" s="28352"/>
      <x:c r="F18" s="28352"/>
      <x:c r="G18" s="28352"/>
      <x:c r="H18" s="27304" t="n"/>
      <x:c r="I18" s="27304" t="n"/>
      <x:c r="J18" s="27304" t="n"/>
      <x:c r="K18" s="27304" t="n"/>
      <x:c r="L18" s="27304" t="n"/>
      <x:c r="M18" s="27304" t="n"/>
      <x:c r="N18" s="27304" t="n"/>
      <x:c r="O18" s="27304" t="n"/>
      <x:c r="P18" s="27304" t="n"/>
      <x:c r="Q18" s="27304" t="n"/>
    </x:row>
    <x:row r="19" s="7576" customFormat="1" ht="42" customHeight="1">
      <x:c r="A19" s="27062" t="n"/>
      <x:c r="B19" s="28352" t="str">
        <x:v>O produto disponibiliza capacidades físicas; o operador limpa, inspeciona, ajusta, troca e movimenta. Não são funções de gestão de estoque, rotas ou entregas.</x:v>
      </x:c>
      <x:c r="C19" s="28352"/>
      <x:c r="D19" s="28352"/>
      <x:c r="E19" s="28352"/>
      <x:c r="F19" s="28352"/>
      <x:c r="G19" s="28352"/>
      <x:c r="H19" s="27304" t="n"/>
      <x:c r="I19" s="27304" t="n"/>
      <x:c r="J19" s="27304" t="n"/>
      <x:c r="K19" s="27304" t="n"/>
      <x:c r="L19" s="27304" t="n"/>
      <x:c r="M19" s="27304" t="n"/>
      <x:c r="N19" s="27304" t="n"/>
      <x:c r="O19" s="27304" t="n"/>
      <x:c r="P19" s="27304" t="n"/>
      <x:c r="Q19" s="27304" t="n"/>
    </x:row>
    <x:row r="20" s="7576" customFormat="1" ht="30" customHeight="1">
      <x:c r="A20" s="27062" t="n"/>
      <x:c r="B20" s="28352"/>
      <x:c r="C20" s="28352"/>
      <x:c r="D20" s="28352"/>
      <x:c r="E20" s="28352"/>
      <x:c r="F20" s="28352"/>
      <x:c r="G20" s="28352"/>
      <x:c r="H20" s="27304" t="n"/>
      <x:c r="I20" s="27304" t="n"/>
      <x:c r="J20" s="27304" t="n"/>
      <x:c r="K20" s="27304" t="n"/>
      <x:c r="L20" s="27304" t="n"/>
      <x:c r="M20" s="27304" t="n"/>
      <x:c r="N20" s="27304" t="n"/>
      <x:c r="O20" s="27304" t="n"/>
      <x:c r="P20" s="27304" t="n"/>
      <x:c r="Q20" s="27304" t="n"/>
    </x:row>
    <x:row r="21" s="7576" customFormat="1" ht="30" customHeight="1">
      <x:c r="A21" s="27062" t="n"/>
      <x:c r="B21" s="28355" t="str">
        <x:v>Tipo</x:v>
      </x:c>
      <x:c r="C21" s="28355" t="str">
        <x:v>Subtipo</x:v>
      </x:c>
      <x:c r="D21" s="28355" t="str">
        <x:v>Funções</x:v>
      </x:c>
      <x:c r="E21" s="28355" t="str">
        <x:v>Efeito</x:v>
      </x:c>
      <x:c r="F21" s="28355" t="str">
        <x:v>Interação</x:v>
      </x:c>
      <x:c r="G21" s="28355" t="str">
        <x:v>Aplicação</x:v>
      </x:c>
      <x:c r="H21" s="27304" t="n"/>
      <x:c r="I21" s="27304" t="n"/>
      <x:c r="J21" s="27304" t="n"/>
      <x:c r="K21" s="27304" t="n"/>
      <x:c r="L21" s="27304" t="n"/>
      <x:c r="M21" s="27304" t="n"/>
      <x:c r="N21" s="27304" t="n"/>
      <x:c r="O21" s="27304" t="n"/>
      <x:c r="P21" s="27304" t="n"/>
      <x:c r="Q21" s="27304" t="n"/>
    </x:row>
    <x:row r="22" s="7576" customFormat="1" ht="120" customHeight="1">
      <x:c r="A22" s="27062" t="n"/>
      <x:c r="B22" s="28352" t="str">
        <x:v>Técnica</x:v>
      </x:c>
      <x:c r="C22" s="28352" t="str">
        <x:v>Estrutural</x:v>
      </x:c>
      <x:c r="D22" s="28352" t="str">
        <x:v>E01, E02, E03, E06, E07, E08, E09, E15, C05</x:v>
      </x:c>
      <x:c r="E22" s="28352" t="str">
        <x:v>Travar apoios; Distribuir pressão; Restringir movimento; Desviar compressão; Envolver louça; Reter fragmentos; Vedar juntas; Estabilizar conjunto; Unir partes</x:v>
      </x:c>
      <x:c r="F22" s="28352" t="str">
        <x:v>Transformação / interface do produto</x:v>
      </x:c>
      <x:c r="G22" s="28352" t="str">
        <x:v>M1; equivalentes sobre o volume em M2/M3</x:v>
      </x:c>
      <x:c r="H22" s="27304" t="n"/>
      <x:c r="I22" s="27304" t="n"/>
      <x:c r="J22" s="27304" t="n"/>
      <x:c r="K22" s="27304" t="n"/>
      <x:c r="L22" s="27304" t="n"/>
      <x:c r="M22" s="27304" t="n"/>
      <x:c r="N22" s="27304" t="n"/>
      <x:c r="O22" s="27304" t="n"/>
      <x:c r="P22" s="27304" t="n"/>
      <x:c r="Q22" s="27304" t="n"/>
    </x:row>
    <x:row r="23" s="7576" customFormat="1" ht="120" customHeight="1">
      <x:c r="A23" s="27062" t="n"/>
      <x:c r="B23" s="28352" t="str">
        <x:v>Técnica</x:v>
      </x:c>
      <x:c r="C23" s="28352" t="str">
        <x:v>Transformação</x:v>
      </x:c>
      <x:c r="D23" s="28352" t="str">
        <x:v>E04, E05</x:v>
      </x:c>
      <x:c r="E23" s="28352" t="str">
        <x:v>Absorver impacto; Isolar vibração</x:v>
      </x:c>
      <x:c r="F23" s="28352" t="str">
        <x:v>Transformação / interface do produto</x:v>
      </x:c>
      <x:c r="G23" s="28352" t="str">
        <x:v>M1; equivalentes sobre o volume em M2/M3</x:v>
      </x:c>
      <x:c r="H23" s="27304" t="n"/>
      <x:c r="I23" s="27304" t="n"/>
      <x:c r="J23" s="27304" t="n"/>
      <x:c r="K23" s="27304" t="n"/>
      <x:c r="L23" s="27304" t="n"/>
      <x:c r="M23" s="27304" t="n"/>
      <x:c r="N23" s="27304" t="n"/>
      <x:c r="O23" s="27304" t="n"/>
      <x:c r="P23" s="27304" t="n"/>
      <x:c r="Q23" s="27304" t="n"/>
    </x:row>
    <x:row r="24" s="20666" customFormat="1" ht="120" customHeight="1">
      <x:c r="A24" s="27062" t="n"/>
      <x:c r="B24" s="28352" t="str">
        <x:v>Técnica</x:v>
      </x:c>
      <x:c r="C24" s="28352" t="str">
        <x:v>Adicional</x:v>
      </x:c>
      <x:c r="D24" s="28352" t="str">
        <x:v>C01, C02, C03, C04, C06, C07</x:v>
      </x:c>
      <x:c r="E24" s="28352" t="str">
        <x:v>Recolher estrutura; Encaixar unidades; Expor interfaces; Substituir módulos; Soltar uniões; Separar materiais</x:v>
      </x:c>
      <x:c r="F24" s="28352" t="str">
        <x:v>Transformação / interface do produto</x:v>
      </x:c>
      <x:c r="G24" s="28352" t="str">
        <x:v>M1; equivalentes sobre o volume em M2/M3</x:v>
      </x:c>
      <x:c r="H24" s="27304" t="n"/>
      <x:c r="I24" s="27304" t="n"/>
      <x:c r="J24" s="27304" t="n"/>
      <x:c r="K24" s="27304" t="n"/>
      <x:c r="L24" s="27304" t="n"/>
      <x:c r="M24" s="27304" t="n"/>
      <x:c r="N24" s="27304" t="n"/>
      <x:c r="O24" s="27304" t="n"/>
      <x:c r="P24" s="27304" t="n"/>
      <x:c r="Q24" s="27304" t="n"/>
    </x:row>
    <x:row r="25" s="7576" customFormat="1" ht="120" customHeight="1">
      <x:c r="A25" s="27062" t="n"/>
      <x:c r="B25" s="28352" t="str">
        <x:v>Interativa</x:v>
      </x:c>
      <x:c r="C25" s="28352" t="str">
        <x:v>Ergonômica</x:v>
      </x:c>
      <x:c r="D25" s="28352" t="str">
        <x:v>E10, E11, E12, E13, E14, E21</x:v>
      </x:c>
      <x:c r="E25" s="28352" t="str">
        <x:v>Receber louça; Ajustar apoios; Posicionar louça; Receber força; Transmitir força; Remover louça</x:v>
      </x:c>
      <x:c r="F25" s="28352" t="str">
        <x:v>Transformação / interface do produto</x:v>
      </x:c>
      <x:c r="G25" s="28352" t="str">
        <x:v>M1; equivalentes sobre o volume em M2/M3</x:v>
      </x:c>
      <x:c r="H25" s="27304" t="n"/>
      <x:c r="I25" s="27304" t="n"/>
      <x:c r="J25" s="27304" t="n"/>
      <x:c r="K25" s="27304" t="n"/>
      <x:c r="L25" s="27304" t="n"/>
      <x:c r="M25" s="27304" t="n"/>
      <x:c r="N25" s="27304" t="n"/>
      <x:c r="O25" s="27304" t="n"/>
      <x:c r="P25" s="27304" t="n"/>
      <x:c r="Q25" s="27304" t="n"/>
    </x:row>
    <x:row r="26" s="7576" customFormat="1" ht="120" customHeight="1">
      <x:c r="A26" s="27062" t="n"/>
      <x:c r="B26" s="28352" t="str">
        <x:v>Interativa</x:v>
      </x:c>
      <x:c r="C26" s="28352" t="str">
        <x:v>Sintática</x:v>
      </x:c>
      <x:c r="D26" s="28352" t="str">
        <x:v>E16, E19, E20</x:v>
      </x:c>
      <x:c r="E26" s="28352" t="str">
        <x:v>Expor superfície; Destravar apoios; Abrir barreira</x:v>
      </x:c>
      <x:c r="F26" s="28352" t="str">
        <x:v>Transformação / interface do produto</x:v>
      </x:c>
      <x:c r="G26" s="28352" t="str">
        <x:v>M1; equivalentes sobre o volume em M2/M3</x:v>
      </x:c>
      <x:c r="H26" s="27304" t="n"/>
      <x:c r="I26" s="27304" t="n"/>
      <x:c r="J26" s="27304" t="n"/>
      <x:c r="K26" s="27304" t="n"/>
      <x:c r="L26" s="27304" t="n"/>
      <x:c r="M26" s="27304" t="n"/>
      <x:c r="N26" s="27304" t="n"/>
      <x:c r="O26" s="27304" t="n"/>
      <x:c r="P26" s="27304" t="n"/>
      <x:c r="Q26" s="27304" t="n"/>
    </x:row>
    <x:row r="27" s="7576" customFormat="1" ht="120" customHeight="1">
      <x:c r="A27" s="27062" t="n"/>
      <x:c r="B27" s="28352" t="str">
        <x:v>Interativa</x:v>
      </x:c>
      <x:c r="C27" s="28352" t="str">
        <x:v>Semântica</x:v>
      </x:c>
      <x:c r="D27" s="28352" t="str">
        <x:v>E17, E18</x:v>
      </x:c>
      <x:c r="E27" s="28352" t="str">
        <x:v>Indicar fechamento; Exibir identidade</x:v>
      </x:c>
      <x:c r="F27" s="28352" t="str">
        <x:v>Transformação / interface do produto</x:v>
      </x:c>
      <x:c r="G27" s="28352" t="str">
        <x:v>M1; equivalentes sobre o volume em M2/M3</x:v>
      </x:c>
      <x:c r="H27" s="27304" t="n"/>
      <x:c r="I27" s="27304" t="n"/>
      <x:c r="J27" s="27304" t="n"/>
      <x:c r="K27" s="27304" t="n"/>
      <x:c r="L27" s="27304" t="n"/>
      <x:c r="M27" s="27304" t="n"/>
      <x:c r="N27" s="27304" t="n"/>
      <x:c r="O27" s="27304" t="n"/>
      <x:c r="P27" s="27304" t="n"/>
      <x:c r="Q27" s="27304" t="n"/>
    </x:row>
    <x:row r="28" s="7576" customFormat="1" ht="30" customHeight="1">
      <x:c r="A28" s="27062" t="n"/>
      <x:c r="B28" s="28352"/>
      <x:c r="C28" s="28352"/>
      <x:c r="D28" s="28352"/>
      <x:c r="E28" s="28352"/>
      <x:c r="F28" s="28352"/>
      <x:c r="G28" s="28352"/>
      <x:c r="H28" s="27304" t="n"/>
      <x:c r="I28" s="27304" t="n"/>
      <x:c r="J28" s="27304" t="n"/>
      <x:c r="K28" s="27304" t="n"/>
      <x:c r="L28" s="27304" t="n"/>
      <x:c r="M28" s="27304" t="n"/>
      <x:c r="N28" s="27304" t="n"/>
      <x:c r="O28" s="27304" t="n"/>
      <x:c r="P28" s="27304" t="n"/>
      <x:c r="Q28" s="27304" t="n"/>
    </x:row>
    <x:row r="29" s="7576" customFormat="1" ht="42" customHeight="1">
      <x:c r="A29" s="27062" t="n"/>
      <x:c r="B29" s="28352" t="str">
        <x:v>M3 acrescenta Detectar aceleração, Comparar limiar, Registrar evento e Exibir alerta. Abrir acesso aplica-se a M2/M3. As variações não ampliam as 21 elementares da M1 selecionada.</x:v>
      </x:c>
      <x:c r="C29" s="28352"/>
      <x:c r="D29" s="28352"/>
      <x:c r="E29" s="28352"/>
      <x:c r="F29" s="28352"/>
      <x:c r="G29" s="28352"/>
      <x:c r="H29" s="27304" t="n"/>
      <x:c r="I29" s="27304" t="n"/>
      <x:c r="J29" s="27304" t="n"/>
      <x:c r="K29" s="27304" t="n"/>
      <x:c r="L29" s="27304" t="n"/>
      <x:c r="M29" s="27304" t="n"/>
      <x:c r="N29" s="27304" t="n"/>
      <x:c r="O29" s="27304" t="n"/>
      <x:c r="P29" s="27304" t="n"/>
      <x:c r="Q29" s="27304" t="n"/>
    </x:row>
    <x:row r="30" s="7576" customFormat="1" ht="30" customHeight="1">
      <x:c r="A30" s="27304" t="n"/>
      <x:c r="B30" s="28352"/>
      <x:c r="C30" s="28352"/>
      <x:c r="D30" s="28352"/>
      <x:c r="E30" s="28352"/>
      <x:c r="F30" s="28352"/>
      <x:c r="G30" s="28352"/>
      <x:c r="H30" s="27304" t="n"/>
      <x:c r="I30" s="27304" t="n"/>
      <x:c r="J30" s="27304" t="n"/>
      <x:c r="K30" s="27304" t="n"/>
      <x:c r="L30" s="27304" t="n"/>
      <x:c r="M30" s="27304" t="n"/>
      <x:c r="N30" s="27304" t="n"/>
      <x:c r="O30" s="27304" t="n"/>
      <x:c r="P30" s="27304" t="n"/>
      <x:c r="Q30" s="27304" t="n"/>
    </x:row>
    <x:row r="31" s="7576" customFormat="1" ht="30" customHeight="1">
      <x:c r="A31" s="27304" t="n"/>
      <x:c r="B31" s="28355" t="str">
        <x:v>Função</x:v>
      </x:c>
      <x:c r="C31" s="28355" t="str">
        <x:v>Percepção pretendida</x:v>
      </x:c>
      <x:c r="D31" s="28355" t="str">
        <x:v>RP</x:v>
      </x:c>
      <x:c r="E31" s="28355" t="str">
        <x:v>Meta / parâmetro</x:v>
      </x:c>
      <x:c r="F31" s="28355" t="str">
        <x:v>Efeito a verificar</x:v>
      </x:c>
      <x:c r="G31" s="28355" t="str">
        <x:v>Condição</x:v>
      </x:c>
      <x:c r="H31" s="27304" t="n"/>
      <x:c r="I31" s="27304" t="n"/>
      <x:c r="J31" s="27304" t="n"/>
      <x:c r="K31" s="27304" t="n"/>
      <x:c r="L31" s="27304" t="n"/>
      <x:c r="M31" s="27304" t="n"/>
      <x:c r="N31" s="27304" t="n"/>
      <x:c r="O31" s="27304" t="n"/>
      <x:c r="P31" s="27304" t="n"/>
      <x:c r="Q31" s="27304" t="n"/>
    </x:row>
    <x:row r="32" s="7576" customFormat="1" ht="92" customHeight="1">
      <x:c r="A32" s="27304" t="n"/>
      <x:c r="B32" s="28352" t="str">
        <x:v>Absorver impacto</x:v>
      </x:c>
      <x:c r="C32" s="28352" t="str">
        <x:v>Confiança na proteção</x:v>
      </x:c>
      <x:c r="D32" s="28352" t="str">
        <x:v>RP1</x:v>
      </x:c>
      <x:c r="E32" s="28352" t="str">
        <x:f>'Especificação Meta'!E6</x:f>
        <x:v>≤ 35 g de pico transmitido à louça, e sempre abaixo do resultado da embalagem atual no mesmo ensaio</x:v>
      </x:c>
      <x:c r="F32" s="28352" t="str">
        <x:v>Atenuar o choque transmitido à louça.</x:v>
      </x:c>
      <x:c r="G32" s="28352" t="str">
        <x:v>Percepção pretendida e meta sujeitas à validação.</x:v>
      </x:c>
      <x:c r="H32" s="27304" t="n"/>
      <x:c r="I32" s="27304" t="n"/>
      <x:c r="J32" s="27304" t="n"/>
      <x:c r="K32" s="27304" t="n"/>
      <x:c r="L32" s="27304" t="n"/>
      <x:c r="M32" s="27304" t="n"/>
      <x:c r="N32" s="27304" t="n"/>
      <x:c r="O32" s="27304" t="n"/>
      <x:c r="P32" s="27304" t="n"/>
      <x:c r="Q32" s="27304" t="n"/>
    </x:row>
    <x:row r="33" s="6981" customFormat="1" ht="92" customHeight="1">
      <x:c r="A33" s="27304" t="n"/>
      <x:c r="B33" s="28352" t="str">
        <x:v>Restringir movimento</x:v>
      </x:c>
      <x:c r="C33" s="28352" t="str">
        <x:v>Firmeza percebida ao fechar</x:v>
      </x:c>
      <x:c r="D33" s="28352" t="str">
        <x:v>RP2</x:v>
      </x:c>
      <x:c r="E33" s="28352" t="str">
        <x:f>'Especificação Meta'!E7</x:f>
        <x:v>≤ 6 mm de deslocamento residual após o ciclo de distribuição</x:v>
      </x:c>
      <x:c r="F33" s="28352" t="str">
        <x:v>Limitar o deslocamento relativo da louça.</x:v>
      </x:c>
      <x:c r="G33" s="28352" t="str">
        <x:v>Percepção pretendida e meta sujeitas à validação.</x:v>
      </x:c>
      <x:c r="H33" s="27304" t="n"/>
      <x:c r="I33" s="27304" t="n"/>
      <x:c r="J33" s="27304" t="n"/>
      <x:c r="K33" s="27304" t="n"/>
      <x:c r="L33" s="27304" t="n"/>
      <x:c r="M33" s="27304" t="n"/>
      <x:c r="N33" s="27304" t="n"/>
      <x:c r="O33" s="27304" t="n"/>
      <x:c r="P33" s="27304" t="n"/>
      <x:c r="Q33" s="27304" t="n"/>
    </x:row>
    <x:row r="34" s="6981" customFormat="1" ht="92" customHeight="1">
      <x:c r="A34" s="27304" t="n"/>
      <x:c r="B34" s="28352" t="str">
        <x:v>Desviar compressão</x:v>
      </x:c>
      <x:c r="C34" s="28352" t="str">
        <x:v>Robustez aparente</x:v>
      </x:c>
      <x:c r="D34" s="28352" t="str">
        <x:v>RP11</x:v>
      </x:c>
      <x:c r="E34" s="28352" t="str">
        <x:f>'Especificação Meta'!E16</x:f>
        <x:v>≥ 7,5 kN de carga de compressão sem perda de proteção</x:v>
      </x:c>
      <x:c r="F34" s="28352" t="str">
        <x:v>Conduzir compressão pelo caminho resistente do dispositivo.</x:v>
      </x:c>
      <x:c r="G34" s="28352" t="str">
        <x:v>Percepção pretendida e meta sujeitas à validação.</x:v>
      </x:c>
      <x:c r="H34" s="27304" t="n"/>
      <x:c r="I34" s="27304" t="n"/>
      <x:c r="J34" s="27304" t="n"/>
      <x:c r="K34" s="27304" t="n"/>
      <x:c r="L34" s="27304" t="n"/>
      <x:c r="M34" s="27304" t="n"/>
      <x:c r="N34" s="27304" t="n"/>
      <x:c r="O34" s="27304" t="n"/>
      <x:c r="P34" s="27304" t="n"/>
      <x:c r="Q34" s="27304" t="n"/>
    </x:row>
    <x:row r="35" s="6981" customFormat="1" ht="92" customHeight="1">
      <x:c r="A35" s="27304" t="n"/>
      <x:c r="B35" s="28352" t="str">
        <x:v>Reter fragmentos</x:v>
      </x:c>
      <x:c r="C35" s="28352" t="str">
        <x:v>Segurança ao abrir</x:v>
      </x:c>
      <x:c r="D35" s="28352" t="str">
        <x:v>RP6</x:v>
      </x:c>
      <x:c r="E35" s="28352" t="str">
        <x:f>'Especificação Meta'!E11</x:f>
        <x:v>≥ 90% da massa de fragmentos retida no interior</x:v>
      </x:c>
      <x:c r="F35" s="28352" t="str">
        <x:v>Conter os fragmentos após eventual quebra.</x:v>
      </x:c>
      <x:c r="G35" s="28352" t="str">
        <x:v>Percepção pretendida e meta sujeitas à validação.</x:v>
      </x:c>
      <x:c r="H35" s="27304" t="n"/>
      <x:c r="I35" s="27304" t="n"/>
      <x:c r="J35" s="27304" t="n"/>
      <x:c r="K35" s="27304" t="n"/>
      <x:c r="L35" s="27304" t="n"/>
      <x:c r="M35" s="27304" t="n"/>
      <x:c r="N35" s="27304" t="n"/>
      <x:c r="O35" s="27304" t="n"/>
      <x:c r="P35" s="27304" t="n"/>
      <x:c r="Q35" s="27304" t="n"/>
    </x:row>
    <x:row r="36" s="496" customFormat="1" ht="92" customHeight="1">
      <x:c r="A36" s="27304" t="n"/>
      <x:c r="B36" s="28352" t="str">
        <x:v>Expor superfície</x:v>
      </x:c>
      <x:c r="C36" s="28352" t="str">
        <x:v>Transparência e controle</x:v>
      </x:c>
      <x:c r="D36" s="28352" t="str">
        <x:v>RP4</x:v>
      </x:c>
      <x:c r="E36" s="28352" t="str">
        <x:f>'Especificação Meta'!E9</x:f>
        <x:v>≥ 60% da área crítica verificável com o conjunto fechado</x:v>
      </x:c>
      <x:c r="F36" s="28352" t="str">
        <x:v>Tornar a superfície crítica visível com a contenção fechada.</x:v>
      </x:c>
      <x:c r="G36" s="28352" t="str">
        <x:v>Percepção pretendida e meta sujeitas à validação.</x:v>
      </x:c>
      <x:c r="H36" s="27304" t="n"/>
      <x:c r="I36" s="27304" t="n"/>
      <x:c r="J36" s="27304" t="n"/>
      <x:c r="K36" s="27304" t="n"/>
      <x:c r="L36" s="27304" t="n"/>
      <x:c r="M36" s="27304" t="n"/>
      <x:c r="N36" s="27304" t="n"/>
      <x:c r="O36" s="27304" t="n"/>
      <x:c r="P36" s="27304" t="n"/>
      <x:c r="Q36" s="27304" t="n"/>
    </x:row>
    <x:row r="37" s="496" customFormat="1" ht="92" customHeight="1">
      <x:c r="A37" s="27304" t="n"/>
      <x:c r="B37" s="28352" t="str">
        <x:v>Receber força</x:v>
      </x:c>
      <x:c r="C37" s="28352" t="str">
        <x:v>Conforto na pega</x:v>
      </x:c>
      <x:c r="D37" s="28352" t="str">
        <x:v>RP5</x:v>
      </x:c>
      <x:c r="E37" s="28352" t="str">
        <x:f>'Especificação Meta'!E10</x:f>
        <x:v>≥ 2 pontos de pega com vão livre compatível com mão enluvada</x:v>
      </x:c>
      <x:c r="F37" s="28352" t="str">
        <x:v>Oferecer a interface física para aplicação da força do operador.</x:v>
      </x:c>
      <x:c r="G37" s="28352" t="str">
        <x:v>Percepção pretendida e meta sujeitas à validação.</x:v>
      </x:c>
      <x:c r="H37" s="27304" t="n"/>
      <x:c r="I37" s="27304" t="n"/>
      <x:c r="J37" s="27304" t="n"/>
      <x:c r="K37" s="27304" t="n"/>
      <x:c r="L37" s="27304" t="n"/>
      <x:c r="M37" s="27304" t="n"/>
      <x:c r="N37" s="27304" t="n"/>
      <x:c r="O37" s="27304" t="n"/>
      <x:c r="P37" s="27304" t="n"/>
      <x:c r="Q37" s="27304" t="n"/>
    </x:row>
    <x:row r="38" s="496" customFormat="1" ht="92" customHeight="1">
      <x:c r="A38" s="27304" t="n"/>
      <x:c r="B38" s="28352" t="str">
        <x:v>Estabilizar conjunto</x:v>
      </x:c>
      <x:c r="C38" s="28352" t="str">
        <x:v>Estabilidade percebida</x:v>
      </x:c>
      <x:c r="D38" s="28352" t="str">
        <x:v>RP9</x:v>
      </x:c>
      <x:c r="E38" s="28352" t="str">
        <x:f>'Especificação Meta'!E14</x:f>
        <x:v>≥ 40° de ângulo de tombamento com o conjunto carregado</x:v>
      </x:c>
      <x:c r="F38" s="28352" t="str">
        <x:v>Manter o conjunto apoiado contra tombamento.</x:v>
      </x:c>
      <x:c r="G38" s="28352" t="str">
        <x:v>Percepção pretendida e meta sujeitas à validação.</x:v>
      </x:c>
      <x:c r="H38" s="27304" t="n"/>
      <x:c r="I38" s="27304" t="n"/>
      <x:c r="J38" s="27304" t="n"/>
      <x:c r="K38" s="27304" t="n"/>
      <x:c r="L38" s="27304" t="n"/>
      <x:c r="M38" s="27304" t="n"/>
      <x:c r="N38" s="27304" t="n"/>
      <x:c r="O38" s="27304" t="n"/>
      <x:c r="P38" s="27304" t="n"/>
      <x:c r="Q38" s="27304" t="n"/>
    </x:row>
    <x:row r="39" s="496" customFormat="1" ht="92" customHeight="1">
      <x:c r="A39" s="27304" t="n"/>
      <x:c r="B39" s="28352" t="str">
        <x:v>Indicar fechamento</x:v>
      </x:c>
      <x:c r="C39" s="28352" t="str">
        <x:v>Clareza de uso</x:v>
      </x:c>
      <x:c r="D39" s="28352" t="str">
        <x:v>RP16</x:v>
      </x:c>
      <x:c r="E39" s="28352" t="str">
        <x:f>'Especificação Meta'!E21</x:f>
        <x:v>≥ 5 m de distância de leitura do modelo, do lado correto e da advertência</x:v>
      </x:c>
      <x:c r="F39" s="28352" t="str">
        <x:v>Apresentar o estado de fechamento e a orientação de uso.</x:v>
      </x:c>
      <x:c r="G39" s="28352" t="str">
        <x:v>Percepção pretendida e meta sujeitas à validação.</x:v>
      </x:c>
      <x:c r="H39" s="27304" t="n"/>
      <x:c r="I39" s="27304" t="n"/>
      <x:c r="J39" s="27304" t="n"/>
      <x:c r="K39" s="27304" t="n"/>
      <x:c r="L39" s="27304" t="n"/>
      <x:c r="M39" s="27304" t="n"/>
      <x:c r="N39" s="27304" t="n"/>
      <x:c r="O39" s="27304" t="n"/>
      <x:c r="P39" s="27304" t="n"/>
      <x:c r="Q39" s="27304" t="n"/>
    </x:row>
    <x:row r="40" s="496" customFormat="1" ht="92" customHeight="1">
      <x:c r="A40" s="27304" t="n"/>
      <x:c r="B40" s="28352" t="str">
        <x:v>Exibir identidade</x:v>
      </x:c>
      <x:c r="C40" s="28352" t="str">
        <x:v>Rastreabilidade</x:v>
      </x:c>
      <x:c r="D40" s="28352" t="str">
        <x:v>RP21</x:v>
      </x:c>
      <x:c r="E40" s="28352" t="str">
        <x:f>'Especificação Meta'!E26</x:f>
        <x:v>1 identificador único por unidade, legível após o ensaio cíclico e o condicionamento úmido</x:v>
      </x:c>
      <x:c r="F40" s="28352" t="str">
        <x:v>Apresentar a identidade única da unidade retornável.</x:v>
      </x:c>
      <x:c r="G40" s="28352" t="str">
        <x:v>Percepção pretendida e meta sujeitas à validação.</x:v>
      </x:c>
      <x:c r="H40" s="27304" t="n"/>
      <x:c r="I40" s="27304" t="n"/>
      <x:c r="J40" s="27304" t="n"/>
      <x:c r="K40" s="27304" t="n"/>
      <x:c r="L40" s="27304" t="n"/>
      <x:c r="M40" s="27304" t="n"/>
      <x:c r="N40" s="27304" t="n"/>
      <x:c r="O40" s="27304" t="n"/>
      <x:c r="P40" s="27304" t="n"/>
      <x:c r="Q40" s="27304" t="n"/>
    </x:row>
    <x:row r="41" s="496" customFormat="1" ht="92" customHeight="1">
      <x:c r="A41" s="27304" t="n"/>
      <x:c r="B41" s="28352" t="str">
        <x:v>Unir partes</x:v>
      </x:c>
      <x:c r="C41" s="28352" t="str">
        <x:v>Simplicidade</x:v>
      </x:c>
      <x:c r="D41" s="28352" t="str">
        <x:v>RP22</x:v>
      </x:c>
      <x:c r="E41" s="28352" t="str">
        <x:f>'Especificação Meta'!E27</x:f>
        <x:v>≤ 6 etapas de montagem e fechamento</x:v>
      </x:c>
      <x:c r="F41" s="28352" t="str">
        <x:v>Estabelecer as uniões do conjunto.</x:v>
      </x:c>
      <x:c r="G41" s="28352" t="str">
        <x:v>Percepção pretendida e meta sujeitas à validação.</x:v>
      </x:c>
      <x:c r="H41" s="27304" t="n"/>
      <x:c r="I41" s="27304" t="n"/>
      <x:c r="J41" s="27304" t="n"/>
      <x:c r="K41" s="27304" t="n"/>
      <x:c r="L41" s="27304" t="n"/>
      <x:c r="M41" s="27304" t="n"/>
      <x:c r="N41" s="27304" t="n"/>
      <x:c r="O41" s="27304" t="n"/>
      <x:c r="P41" s="27304" t="n"/>
      <x:c r="Q41" s="27304" t="n"/>
    </x:row>
    <x:row r="42" s="496" customFormat="1" ht="30" customHeight="1">
      <x:c r="A42" s="27304" t="n"/>
      <x:c r="B42" s="28352"/>
      <x:c r="C42" s="28352"/>
      <x:c r="D42" s="28352"/>
      <x:c r="E42" s="28352"/>
      <x:c r="F42" s="28352"/>
      <x:c r="G42" s="28352"/>
      <x:c r="H42" s="27304" t="n"/>
      <x:c r="I42" s="27304" t="n"/>
      <x:c r="J42" s="27304" t="n"/>
      <x:c r="K42" s="27304" t="n"/>
      <x:c r="L42" s="27304" t="n"/>
      <x:c r="M42" s="27304" t="n"/>
      <x:c r="N42" s="27304" t="n"/>
      <x:c r="O42" s="27304" t="n"/>
      <x:c r="P42" s="27304" t="n"/>
      <x:c r="Q42" s="27304" t="n"/>
    </x:row>
    <x:row r="43" s="496" customFormat="1" ht="30" customHeight="1">
      <x:c r="A43" s="27304" t="n"/>
      <x:c r="B43" s="28352"/>
      <x:c r="C43" s="28352"/>
      <x:c r="D43" s="28352"/>
      <x:c r="E43" s="28352"/>
      <x:c r="F43" s="28352"/>
      <x:c r="G43" s="28352"/>
      <x:c r="H43" s="27304" t="n"/>
      <x:c r="I43" s="27304" t="n"/>
      <x:c r="J43" s="27304" t="n"/>
      <x:c r="K43" s="27304" t="n"/>
      <x:c r="L43" s="27304" t="n"/>
      <x:c r="M43" s="27304" t="n"/>
      <x:c r="N43" s="27304" t="n"/>
      <x:c r="O43" s="27304" t="n"/>
      <x:c r="P43" s="27304" t="n"/>
      <x:c r="Q43" s="27304" t="n"/>
    </x:row>
    <x:row r="44" s="496" customFormat="1" ht="30" customHeight="1">
      <x:c r="A44" s="27304" t="n"/>
      <x:c r="B44" s="28352"/>
      <x:c r="C44" s="28352"/>
      <x:c r="D44" s="28352"/>
      <x:c r="E44" s="28352"/>
      <x:c r="F44" s="28352"/>
      <x:c r="G44" s="28352"/>
      <x:c r="H44" s="27304" t="n"/>
      <x:c r="I44" s="27304" t="n"/>
      <x:c r="J44" s="27304" t="n"/>
      <x:c r="K44" s="27304" t="n"/>
      <x:c r="L44" s="27304" t="n"/>
      <x:c r="M44" s="27304" t="n"/>
      <x:c r="N44" s="27304" t="n"/>
      <x:c r="O44" s="27304" t="n"/>
      <x:c r="P44" s="27304" t="n"/>
      <x:c r="Q44" s="27304" t="n"/>
    </x:row>
    <x:row r="45" s="496" customFormat="1" ht="30" customHeight="1">
      <x:c r="A45" s="27304" t="n"/>
      <x:c r="B45" s="28352"/>
      <x:c r="C45" s="28352"/>
      <x:c r="D45" s="28352"/>
      <x:c r="E45" s="28352"/>
      <x:c r="F45" s="28352"/>
      <x:c r="G45" s="28352"/>
      <x:c r="H45" s="27304" t="n"/>
      <x:c r="I45" s="27304" t="n"/>
      <x:c r="J45" s="27304" t="n"/>
      <x:c r="K45" s="27304" t="n"/>
      <x:c r="L45" s="27304" t="n"/>
      <x:c r="M45" s="27304" t="n"/>
      <x:c r="N45" s="27304" t="n"/>
      <x:c r="O45" s="27304" t="n"/>
      <x:c r="P45" s="27304" t="n"/>
      <x:c r="Q45" s="27304" t="n"/>
    </x:row>
    <x:row r="46" s="496" customFormat="1" ht="30" customHeight="1">
      <x:c r="A46" s="27304" t="n"/>
      <x:c r="B46" s="28352"/>
      <x:c r="C46" s="28352"/>
      <x:c r="D46" s="28352"/>
      <x:c r="E46" s="28352"/>
      <x:c r="F46" s="28352"/>
      <x:c r="G46" s="28352"/>
      <x:c r="H46" s="27304" t="n"/>
      <x:c r="I46" s="27304" t="n"/>
      <x:c r="J46" s="27304" t="n"/>
      <x:c r="K46" s="27304" t="n"/>
      <x:c r="L46" s="27304" t="n"/>
      <x:c r="M46" s="27304" t="n"/>
      <x:c r="N46" s="27304" t="n"/>
      <x:c r="O46" s="27304" t="n"/>
      <x:c r="P46" s="27304" t="n"/>
      <x:c r="Q46" s="27304" t="n"/>
    </x:row>
    <x:row r="47" s="496" customFormat="1" ht="30" customHeight="1">
      <x:c r="A47" s="27304" t="n"/>
      <x:c r="B47" s="28352"/>
      <x:c r="C47" s="28352"/>
      <x:c r="D47" s="28352"/>
      <x:c r="E47" s="28352"/>
      <x:c r="F47" s="28352"/>
      <x:c r="G47" s="28352"/>
      <x:c r="H47" s="27304" t="n"/>
      <x:c r="I47" s="27304" t="n"/>
      <x:c r="J47" s="27304" t="n"/>
      <x:c r="K47" s="27304" t="n"/>
      <x:c r="L47" s="27304" t="n"/>
      <x:c r="M47" s="27304" t="n"/>
      <x:c r="N47" s="27304" t="n"/>
      <x:c r="O47" s="27304" t="n"/>
      <x:c r="P47" s="27304" t="n"/>
      <x:c r="Q47" s="27304" t="n"/>
    </x:row>
    <x:row r="48" s="496" customFormat="1" ht="30" customHeight="1">
      <x:c r="A48" s="27304" t="n"/>
      <x:c r="B48" s="28352"/>
      <x:c r="C48" s="28352"/>
      <x:c r="D48" s="28352"/>
      <x:c r="E48" s="28352"/>
      <x:c r="F48" s="28352"/>
      <x:c r="G48" s="28352"/>
      <x:c r="H48" s="27304" t="n"/>
      <x:c r="I48" s="27304" t="n"/>
      <x:c r="J48" s="27304" t="n"/>
      <x:c r="K48" s="27304" t="n"/>
      <x:c r="L48" s="27304" t="n"/>
      <x:c r="M48" s="27304" t="n"/>
      <x:c r="N48" s="27304" t="n"/>
      <x:c r="O48" s="27304" t="n"/>
      <x:c r="P48" s="27304" t="n"/>
      <x:c r="Q48" s="27304" t="n"/>
    </x:row>
    <x:row r="49" s="496" customFormat="1" ht="30" customHeight="1">
      <x:c r="A49" s="27304" t="n"/>
      <x:c r="B49" s="28352"/>
      <x:c r="C49" s="28352"/>
      <x:c r="D49" s="28352"/>
      <x:c r="E49" s="28352"/>
      <x:c r="F49" s="28352"/>
      <x:c r="G49" s="28352"/>
      <x:c r="H49" s="27304" t="n"/>
      <x:c r="I49" s="27304" t="n"/>
      <x:c r="J49" s="27304" t="n"/>
      <x:c r="K49" s="27304" t="n"/>
      <x:c r="L49" s="27304" t="n"/>
      <x:c r="M49" s="27304" t="n"/>
      <x:c r="N49" s="27304" t="n"/>
      <x:c r="O49" s="27304" t="n"/>
      <x:c r="P49" s="27304" t="n"/>
      <x:c r="Q49" s="27304" t="n"/>
    </x:row>
    <x:row r="50" s="496" customFormat="1" ht="30" customHeight="1">
      <x:c r="A50" s="27304" t="n"/>
      <x:c r="B50" s="28352"/>
      <x:c r="C50" s="28352"/>
      <x:c r="D50" s="28352"/>
      <x:c r="E50" s="28352"/>
      <x:c r="F50" s="28352"/>
      <x:c r="G50" s="28352"/>
      <x:c r="H50" s="27304" t="n"/>
      <x:c r="I50" s="27304" t="n"/>
      <x:c r="J50" s="27304" t="n"/>
      <x:c r="K50" s="27304" t="n"/>
      <x:c r="L50" s="27304" t="n"/>
      <x:c r="M50" s="27304" t="n"/>
      <x:c r="N50" s="27304" t="n"/>
      <x:c r="O50" s="27304" t="n"/>
      <x:c r="P50" s="27304" t="n"/>
      <x:c r="Q50" s="27304" t="n"/>
    </x:row>
    <x:row r="51" s="496" customFormat="1" ht="30" customHeight="1">
      <x:c r="A51" s="27304" t="n"/>
      <x:c r="B51" s="28352"/>
      <x:c r="C51" s="28352"/>
      <x:c r="D51" s="28352"/>
      <x:c r="E51" s="28352"/>
      <x:c r="F51" s="28352"/>
      <x:c r="G51" s="28352"/>
      <x:c r="H51" s="27304" t="n"/>
      <x:c r="I51" s="27304" t="n"/>
      <x:c r="J51" s="27304" t="n"/>
      <x:c r="K51" s="27304" t="n"/>
      <x:c r="L51" s="27304" t="n"/>
      <x:c r="M51" s="27304" t="n"/>
      <x:c r="N51" s="27304" t="n"/>
      <x:c r="O51" s="27304" t="n"/>
      <x:c r="P51" s="27304" t="n"/>
      <x:c r="Q51" s="27304" t="n"/>
    </x:row>
    <x:row r="52" s="496" customFormat="1" ht="30" customHeight="1">
      <x:c r="A52" s="27304" t="n"/>
      <x:c r="B52" s="28352"/>
      <x:c r="C52" s="28352"/>
      <x:c r="D52" s="28352"/>
      <x:c r="E52" s="28352"/>
      <x:c r="F52" s="28352"/>
      <x:c r="G52" s="28352"/>
      <x:c r="H52" s="27304" t="n"/>
      <x:c r="I52" s="27304" t="n"/>
      <x:c r="J52" s="27304" t="n"/>
      <x:c r="K52" s="27304" t="n"/>
      <x:c r="L52" s="27304" t="n"/>
      <x:c r="M52" s="27304" t="n"/>
      <x:c r="N52" s="27304" t="n"/>
      <x:c r="O52" s="27304" t="n"/>
      <x:c r="P52" s="27304" t="n"/>
      <x:c r="Q52" s="27304" t="n"/>
    </x:row>
    <x:row r="53" s="496" customFormat="1" ht="30" customHeight="1">
      <x:c r="A53" s="27304" t="n"/>
      <x:c r="B53" s="28352"/>
      <x:c r="C53" s="28352"/>
      <x:c r="D53" s="28352"/>
      <x:c r="E53" s="28352"/>
      <x:c r="F53" s="28352"/>
      <x:c r="G53" s="28352"/>
      <x:c r="H53" s="27304" t="n"/>
      <x:c r="I53" s="27304" t="n"/>
      <x:c r="J53" s="27304" t="n"/>
      <x:c r="K53" s="27304" t="n"/>
      <x:c r="L53" s="27304" t="n"/>
      <x:c r="M53" s="27304" t="n"/>
      <x:c r="N53" s="27304" t="n"/>
      <x:c r="O53" s="27304" t="n"/>
      <x:c r="P53" s="27304" t="n"/>
      <x:c r="Q53" s="27304" t="n"/>
    </x:row>
    <x:row r="54" s="496" customFormat="1" ht="30" customHeight="1">
      <x:c r="A54" s="27304" t="n"/>
      <x:c r="B54" s="28352"/>
      <x:c r="C54" s="28352"/>
      <x:c r="D54" s="28352"/>
      <x:c r="E54" s="28352"/>
      <x:c r="F54" s="28352"/>
      <x:c r="G54" s="28352"/>
      <x:c r="H54" s="27304" t="n"/>
      <x:c r="I54" s="27304" t="n"/>
      <x:c r="J54" s="27304" t="n"/>
      <x:c r="K54" s="27304" t="n"/>
      <x:c r="L54" s="27304" t="n"/>
      <x:c r="M54" s="27304" t="n"/>
      <x:c r="N54" s="27304" t="n"/>
      <x:c r="O54" s="27304" t="n"/>
      <x:c r="P54" s="27304" t="n"/>
      <x:c r="Q54" s="27304" t="n"/>
    </x:row>
    <x:row r="55" s="496" customFormat="1" ht="30" customHeight="1">
      <x:c r="A55" s="27304" t="n"/>
      <x:c r="B55" s="28352"/>
      <x:c r="C55" s="28352"/>
      <x:c r="D55" s="28352"/>
      <x:c r="E55" s="28352"/>
      <x:c r="F55" s="28352"/>
      <x:c r="G55" s="28352"/>
      <x:c r="H55" s="27304" t="n"/>
      <x:c r="I55" s="27304" t="n"/>
      <x:c r="J55" s="27304" t="n"/>
      <x:c r="K55" s="27304" t="n"/>
      <x:c r="L55" s="27304" t="n"/>
      <x:c r="M55" s="27304" t="n"/>
      <x:c r="N55" s="27304" t="n"/>
      <x:c r="O55" s="27304" t="n"/>
      <x:c r="P55" s="27304" t="n"/>
      <x:c r="Q55" s="27304" t="n"/>
    </x:row>
    <x:row r="56" s="496" customFormat="1" ht="30" customHeight="1">
      <x:c r="A56" s="27304" t="n"/>
      <x:c r="B56" s="28352"/>
      <x:c r="C56" s="28352"/>
      <x:c r="D56" s="28352"/>
      <x:c r="E56" s="28352"/>
      <x:c r="F56" s="28352"/>
      <x:c r="G56" s="28352"/>
      <x:c r="H56" s="27304" t="n"/>
      <x:c r="I56" s="27304" t="n"/>
      <x:c r="J56" s="27304" t="n"/>
      <x:c r="K56" s="27304" t="n"/>
      <x:c r="L56" s="27304" t="n"/>
      <x:c r="M56" s="27304" t="n"/>
      <x:c r="N56" s="27304" t="n"/>
      <x:c r="O56" s="27304" t="n"/>
      <x:c r="P56" s="27304" t="n"/>
      <x:c r="Q56" s="27304" t="n"/>
    </x:row>
    <x:row r="57" s="496" customFormat="1" ht="30" customHeight="1">
      <x:c r="A57" s="27304" t="n"/>
      <x:c r="B57" s="28352"/>
      <x:c r="C57" s="28352"/>
      <x:c r="D57" s="28352"/>
      <x:c r="E57" s="28352"/>
      <x:c r="F57" s="28352"/>
      <x:c r="G57" s="28352"/>
      <x:c r="H57" s="27304" t="n"/>
      <x:c r="I57" s="27304" t="n"/>
      <x:c r="J57" s="27304" t="n"/>
      <x:c r="K57" s="27304" t="n"/>
      <x:c r="L57" s="27304" t="n"/>
      <x:c r="M57" s="27304" t="n"/>
      <x:c r="N57" s="27304" t="n"/>
      <x:c r="O57" s="27304" t="n"/>
      <x:c r="P57" s="27304" t="n"/>
      <x:c r="Q57" s="27304" t="n"/>
    </x:row>
    <x:row r="58" s="496" customFormat="1" ht="30" customHeight="1">
      <x:c r="A58" s="27304" t="n"/>
      <x:c r="B58" s="28352"/>
      <x:c r="C58" s="28352"/>
      <x:c r="D58" s="28352"/>
      <x:c r="E58" s="28352"/>
      <x:c r="F58" s="28352"/>
      <x:c r="G58" s="28352"/>
      <x:c r="H58" s="27304" t="n"/>
      <x:c r="I58" s="27304" t="n"/>
      <x:c r="J58" s="27304" t="n"/>
      <x:c r="K58" s="27304" t="n"/>
      <x:c r="L58" s="27304" t="n"/>
      <x:c r="M58" s="27304" t="n"/>
      <x:c r="N58" s="27304" t="n"/>
      <x:c r="O58" s="27304" t="n"/>
      <x:c r="P58" s="27304" t="n"/>
      <x:c r="Q58" s="27304" t="n"/>
    </x:row>
    <x:row r="59" s="496" customFormat="1" ht="30" customHeight="1">
      <x:c r="A59" s="27304" t="n"/>
      <x:c r="B59" s="28352"/>
      <x:c r="C59" s="28352"/>
      <x:c r="D59" s="28352"/>
      <x:c r="E59" s="28352"/>
      <x:c r="F59" s="28352"/>
      <x:c r="G59" s="28352"/>
      <x:c r="H59" s="27304" t="n"/>
      <x:c r="I59" s="27304" t="n"/>
      <x:c r="J59" s="27304" t="n"/>
      <x:c r="K59" s="27304" t="n"/>
      <x:c r="L59" s="27304" t="n"/>
      <x:c r="M59" s="27304" t="n"/>
      <x:c r="N59" s="27304" t="n"/>
      <x:c r="O59" s="27304" t="n"/>
      <x:c r="P59" s="27304" t="n"/>
      <x:c r="Q59" s="27304" t="n"/>
    </x:row>
    <x:row r="60" s="496" customFormat="1" ht="30" customHeight="1">
      <x:c r="A60" s="27304" t="n"/>
      <x:c r="B60" s="28352"/>
      <x:c r="C60" s="28352"/>
      <x:c r="D60" s="28352"/>
      <x:c r="E60" s="28352"/>
      <x:c r="F60" s="28352"/>
      <x:c r="G60" s="28352"/>
      <x:c r="H60" s="27304" t="n"/>
      <x:c r="I60" s="27304" t="n"/>
      <x:c r="J60" s="27304" t="n"/>
      <x:c r="K60" s="27304" t="n"/>
      <x:c r="L60" s="27304" t="n"/>
      <x:c r="M60" s="27304" t="n"/>
      <x:c r="N60" s="27304" t="n"/>
      <x:c r="O60" s="27304" t="n"/>
      <x:c r="P60" s="27304" t="n"/>
      <x:c r="Q60" s="27304" t="n"/>
    </x:row>
    <x:row r="61" s="496" customFormat="1" ht="15.75" customHeight="1">
      <x:c r="A61" s="27304" t="n"/>
      <x:c r="B61" s="27305" t="n"/>
      <x:c r="C61" s="27304" t="n"/>
      <x:c r="D61" s="27305" t="n"/>
      <x:c r="E61" s="27304" t="n"/>
      <x:c r="F61" s="27304" t="n"/>
      <x:c r="G61" s="27304" t="n"/>
      <x:c r="H61" s="27304" t="n"/>
      <x:c r="I61" s="27304" t="n"/>
      <x:c r="J61" s="27304" t="n"/>
      <x:c r="K61" s="27304" t="n"/>
      <x:c r="L61" s="27304" t="n"/>
      <x:c r="M61" s="27304" t="n"/>
      <x:c r="N61" s="27304" t="n"/>
      <x:c r="O61" s="27304" t="n"/>
      <x:c r="P61" s="27304" t="n"/>
      <x:c r="Q61" s="27304" t="n"/>
    </x:row>
    <x:row r="62" s="496" customFormat="1" ht="15.75" customHeight="1">
      <x:c r="A62" s="27304" t="n"/>
      <x:c r="B62" s="27305" t="n"/>
      <x:c r="C62" s="27304" t="n"/>
      <x:c r="D62" s="27305" t="n"/>
      <x:c r="E62" s="27304" t="n"/>
      <x:c r="F62" s="27304" t="n"/>
      <x:c r="G62" s="27304" t="n"/>
      <x:c r="H62" s="27304" t="n"/>
      <x:c r="I62" s="27304" t="n"/>
      <x:c r="J62" s="27304" t="n"/>
      <x:c r="K62" s="27304" t="n"/>
      <x:c r="L62" s="27304" t="n"/>
      <x:c r="M62" s="27304" t="n"/>
      <x:c r="N62" s="27304" t="n"/>
      <x:c r="O62" s="27304" t="n"/>
      <x:c r="P62" s="27304" t="n"/>
      <x:c r="Q62" s="27304" t="n"/>
    </x:row>
    <x:row r="63" s="496" customFormat="1" ht="15.75" customHeight="1">
      <x:c r="A63" s="27304" t="n"/>
      <x:c r="B63" s="27305" t="n"/>
      <x:c r="C63" s="27304" t="n"/>
      <x:c r="D63" s="27305" t="n"/>
      <x:c r="E63" s="27304" t="n"/>
      <x:c r="F63" s="27304" t="n"/>
      <x:c r="G63" s="27304" t="n"/>
      <x:c r="H63" s="27304" t="n"/>
      <x:c r="I63" s="27304" t="n"/>
      <x:c r="J63" s="27304" t="n"/>
      <x:c r="K63" s="27304" t="n"/>
      <x:c r="L63" s="27304" t="n"/>
      <x:c r="M63" s="27304" t="n"/>
      <x:c r="N63" s="27304" t="n"/>
      <x:c r="O63" s="27304" t="n"/>
      <x:c r="P63" s="27304" t="n"/>
      <x:c r="Q63" s="27304" t="n"/>
    </x:row>
    <x:row r="64" s="496" customFormat="1" ht="15.75" customHeight="1">
      <x:c r="A64" s="27304" t="n"/>
      <x:c r="B64" s="27305" t="n"/>
      <x:c r="C64" s="27304" t="n"/>
      <x:c r="D64" s="27305" t="n"/>
      <x:c r="E64" s="27304" t="n"/>
      <x:c r="F64" s="27304" t="n"/>
      <x:c r="G64" s="27304" t="n"/>
      <x:c r="H64" s="27304" t="n"/>
      <x:c r="I64" s="27304" t="n"/>
      <x:c r="J64" s="27304" t="n"/>
      <x:c r="K64" s="27304" t="n"/>
      <x:c r="L64" s="27304" t="n"/>
      <x:c r="M64" s="27304" t="n"/>
      <x:c r="N64" s="27304" t="n"/>
      <x:c r="O64" s="27304" t="n"/>
      <x:c r="P64" s="27304" t="n"/>
      <x:c r="Q64" s="27304" t="n"/>
    </x:row>
    <x:row r="65" s="496" customFormat="1" ht="15.75" customHeight="1">
      <x:c r="A65" s="27304" t="n"/>
      <x:c r="B65" s="27305" t="n"/>
      <x:c r="C65" s="27304" t="n"/>
      <x:c r="D65" s="27305" t="n"/>
      <x:c r="E65" s="27304" t="n"/>
      <x:c r="F65" s="27304" t="n"/>
      <x:c r="G65" s="27304" t="n"/>
      <x:c r="H65" s="27304" t="n"/>
      <x:c r="I65" s="27304" t="n"/>
      <x:c r="J65" s="27304" t="n"/>
      <x:c r="K65" s="27304" t="n"/>
      <x:c r="L65" s="27304" t="n"/>
      <x:c r="M65" s="27304" t="n"/>
      <x:c r="N65" s="27304" t="n"/>
      <x:c r="O65" s="27304" t="n"/>
      <x:c r="P65" s="27304" t="n"/>
      <x:c r="Q65" s="27304" t="n"/>
    </x:row>
    <x:row r="66" s="496" customFormat="1" ht="15.75" customHeight="1">
      <x:c r="A66" s="27304" t="n"/>
      <x:c r="B66" s="27305" t="n"/>
      <x:c r="C66" s="27304" t="n"/>
      <x:c r="D66" s="27305" t="n"/>
      <x:c r="E66" s="27304" t="n"/>
      <x:c r="F66" s="27304" t="n"/>
      <x:c r="G66" s="27304" t="n"/>
      <x:c r="H66" s="27304" t="n"/>
      <x:c r="I66" s="27304" t="n"/>
      <x:c r="J66" s="27304" t="n"/>
      <x:c r="K66" s="27304" t="n"/>
      <x:c r="L66" s="27304" t="n"/>
      <x:c r="M66" s="27304" t="n"/>
      <x:c r="N66" s="27304" t="n"/>
      <x:c r="O66" s="27304" t="n"/>
      <x:c r="P66" s="27304" t="n"/>
      <x:c r="Q66" s="27304" t="n"/>
    </x:row>
    <x:row r="67" s="496" customFormat="1" ht="15.75" customHeight="1">
      <x:c r="A67" s="27304" t="n"/>
      <x:c r="B67" s="27305" t="n"/>
      <x:c r="C67" s="27304" t="n"/>
      <x:c r="D67" s="27305" t="n"/>
      <x:c r="E67" s="27304" t="n"/>
      <x:c r="F67" s="27304" t="n"/>
      <x:c r="G67" s="27304" t="n"/>
      <x:c r="H67" s="27304" t="n"/>
      <x:c r="I67" s="27304" t="n"/>
      <x:c r="J67" s="27304" t="n"/>
      <x:c r="K67" s="27304" t="n"/>
      <x:c r="L67" s="27304" t="n"/>
      <x:c r="M67" s="27304" t="n"/>
      <x:c r="N67" s="27304" t="n"/>
      <x:c r="O67" s="27304" t="n"/>
      <x:c r="P67" s="27304" t="n"/>
      <x:c r="Q67" s="27304" t="n"/>
    </x:row>
    <x:row r="68" s="496" customFormat="1" ht="15.75" customHeight="1">
      <x:c r="A68" s="27304" t="n"/>
      <x:c r="B68" s="27305" t="n"/>
      <x:c r="C68" s="27304" t="n"/>
      <x:c r="D68" s="27305" t="n"/>
      <x:c r="E68" s="27304" t="n"/>
      <x:c r="F68" s="27304" t="n"/>
      <x:c r="G68" s="27304" t="n"/>
      <x:c r="H68" s="27304" t="n"/>
      <x:c r="I68" s="27304" t="n"/>
      <x:c r="J68" s="27304" t="n"/>
      <x:c r="K68" s="27304" t="n"/>
      <x:c r="L68" s="27304" t="n"/>
      <x:c r="M68" s="27304" t="n"/>
      <x:c r="N68" s="27304" t="n"/>
      <x:c r="O68" s="27304" t="n"/>
      <x:c r="P68" s="27304" t="n"/>
      <x:c r="Q68" s="27304" t="n"/>
    </x:row>
    <x:row r="69" s="496" customFormat="1" ht="15.75" customHeight="1">
      <x:c r="A69" s="27304" t="n"/>
      <x:c r="B69" s="27305" t="n"/>
      <x:c r="C69" s="27304" t="n"/>
      <x:c r="D69" s="27305" t="n"/>
      <x:c r="E69" s="27304" t="n"/>
      <x:c r="F69" s="27304" t="n"/>
      <x:c r="G69" s="27304" t="n"/>
      <x:c r="H69" s="27304" t="n"/>
      <x:c r="I69" s="27304" t="n"/>
      <x:c r="J69" s="27304" t="n"/>
      <x:c r="K69" s="27304" t="n"/>
      <x:c r="L69" s="27304" t="n"/>
      <x:c r="M69" s="27304" t="n"/>
      <x:c r="N69" s="27304" t="n"/>
      <x:c r="O69" s="27304" t="n"/>
      <x:c r="P69" s="27304" t="n"/>
      <x:c r="Q69" s="27304" t="n"/>
    </x:row>
    <x:row r="70" s="496" customFormat="1" ht="15.75" customHeight="1">
      <x:c r="A70" s="27304" t="n"/>
      <x:c r="B70" s="27305" t="n"/>
      <x:c r="C70" s="27304" t="n"/>
      <x:c r="D70" s="27305" t="n"/>
      <x:c r="E70" s="27304" t="n"/>
      <x:c r="F70" s="27304" t="n"/>
      <x:c r="G70" s="27304" t="n"/>
      <x:c r="H70" s="27304" t="n"/>
      <x:c r="I70" s="27304" t="n"/>
      <x:c r="J70" s="27304" t="n"/>
      <x:c r="K70" s="27304" t="n"/>
      <x:c r="L70" s="27304" t="n"/>
      <x:c r="M70" s="27304" t="n"/>
      <x:c r="N70" s="27304" t="n"/>
      <x:c r="O70" s="27304" t="n"/>
      <x:c r="P70" s="27304" t="n"/>
      <x:c r="Q70" s="27304" t="n"/>
    </x:row>
    <x:row r="71" s="496" customFormat="1" ht="15.75" customHeight="1">
      <x:c r="A71" s="27304" t="n"/>
      <x:c r="B71" s="27305" t="n"/>
      <x:c r="C71" s="27304" t="n"/>
      <x:c r="D71" s="27305" t="n"/>
      <x:c r="E71" s="27304" t="n"/>
      <x:c r="F71" s="27304" t="n"/>
      <x:c r="G71" s="27304" t="n"/>
      <x:c r="H71" s="27304" t="n"/>
      <x:c r="I71" s="27304" t="n"/>
      <x:c r="J71" s="27304" t="n"/>
      <x:c r="K71" s="27304" t="n"/>
      <x:c r="L71" s="27304" t="n"/>
      <x:c r="M71" s="27304" t="n"/>
      <x:c r="N71" s="27304" t="n"/>
      <x:c r="O71" s="27304" t="n"/>
      <x:c r="P71" s="27304" t="n"/>
      <x:c r="Q71" s="27304" t="n"/>
    </x:row>
    <x:row r="72" s="496" customFormat="1" ht="15.75" customHeight="1">
      <x:c r="A72" s="27304" t="n"/>
      <x:c r="B72" s="27305" t="n"/>
      <x:c r="C72" s="27304" t="n"/>
      <x:c r="D72" s="27305" t="n"/>
      <x:c r="E72" s="27304" t="n"/>
      <x:c r="F72" s="27304" t="n"/>
      <x:c r="G72" s="27304" t="n"/>
      <x:c r="H72" s="27304" t="n"/>
      <x:c r="I72" s="27304" t="n"/>
      <x:c r="J72" s="27304" t="n"/>
      <x:c r="K72" s="27304" t="n"/>
      <x:c r="L72" s="27304" t="n"/>
      <x:c r="M72" s="27304" t="n"/>
      <x:c r="N72" s="27304" t="n"/>
      <x:c r="O72" s="27304" t="n"/>
      <x:c r="P72" s="27304" t="n"/>
      <x:c r="Q72" s="27304" t="n"/>
    </x:row>
    <x:row r="73" s="496" customFormat="1" ht="15.75" customHeight="1">
      <x:c r="A73" s="27304" t="n"/>
      <x:c r="B73" s="27305" t="n"/>
      <x:c r="C73" s="27304" t="n"/>
      <x:c r="D73" s="27305" t="n"/>
      <x:c r="E73" s="27304" t="n"/>
      <x:c r="F73" s="27304" t="n"/>
      <x:c r="G73" s="27304" t="n"/>
      <x:c r="H73" s="27304" t="n"/>
      <x:c r="I73" s="27304" t="n"/>
      <x:c r="J73" s="27304" t="n"/>
      <x:c r="K73" s="27304" t="n"/>
      <x:c r="L73" s="27304" t="n"/>
      <x:c r="M73" s="27304" t="n"/>
      <x:c r="N73" s="27304" t="n"/>
      <x:c r="O73" s="27304" t="n"/>
      <x:c r="P73" s="27304" t="n"/>
      <x:c r="Q73" s="27304" t="n"/>
    </x:row>
    <x:row r="74" s="496" customFormat="1" ht="15.75" customHeight="1">
      <x:c r="A74" s="27304" t="n"/>
      <x:c r="B74" s="27305" t="n"/>
      <x:c r="C74" s="27304" t="n"/>
      <x:c r="D74" s="27305" t="n"/>
      <x:c r="E74" s="27304" t="n"/>
      <x:c r="F74" s="27304" t="n"/>
      <x:c r="G74" s="27304" t="n"/>
      <x:c r="H74" s="27304" t="n"/>
      <x:c r="I74" s="27304" t="n"/>
      <x:c r="J74" s="27304" t="n"/>
      <x:c r="K74" s="27304" t="n"/>
      <x:c r="L74" s="27304" t="n"/>
      <x:c r="M74" s="27304" t="n"/>
      <x:c r="N74" s="27304" t="n"/>
      <x:c r="O74" s="27304" t="n"/>
      <x:c r="P74" s="27304" t="n"/>
      <x:c r="Q74" s="27304" t="n"/>
    </x:row>
    <x:row r="75" s="496" customFormat="1" ht="15.75" customHeight="1">
      <x:c r="A75" s="27304" t="n"/>
      <x:c r="B75" s="27305" t="n"/>
      <x:c r="C75" s="27304" t="n"/>
      <x:c r="D75" s="27305" t="n"/>
      <x:c r="E75" s="27304" t="n"/>
      <x:c r="F75" s="27304" t="n"/>
      <x:c r="G75" s="27304" t="n"/>
      <x:c r="H75" s="27304" t="n"/>
      <x:c r="I75" s="27304" t="n"/>
      <x:c r="J75" s="27304" t="n"/>
      <x:c r="K75" s="27304" t="n"/>
      <x:c r="L75" s="27304" t="n"/>
      <x:c r="M75" s="27304" t="n"/>
      <x:c r="N75" s="27304" t="n"/>
      <x:c r="O75" s="27304" t="n"/>
      <x:c r="P75" s="27304" t="n"/>
      <x:c r="Q75" s="27304" t="n"/>
    </x:row>
    <x:row r="76" s="496" customFormat="1" ht="15.75" customHeight="1">
      <x:c r="A76" s="27304" t="n"/>
      <x:c r="B76" s="27305" t="n"/>
      <x:c r="C76" s="27304" t="n"/>
      <x:c r="D76" s="27305" t="n"/>
      <x:c r="E76" s="27304" t="n"/>
      <x:c r="F76" s="27304" t="n"/>
      <x:c r="G76" s="27304" t="n"/>
      <x:c r="H76" s="27304" t="n"/>
      <x:c r="I76" s="27304" t="n"/>
      <x:c r="J76" s="27304" t="n"/>
      <x:c r="K76" s="27304" t="n"/>
      <x:c r="L76" s="27304" t="n"/>
      <x:c r="M76" s="27304" t="n"/>
      <x:c r="N76" s="27304" t="n"/>
      <x:c r="O76" s="27304" t="n"/>
      <x:c r="P76" s="27304" t="n"/>
      <x:c r="Q76" s="27304" t="n"/>
    </x:row>
    <x:row r="77" s="496" customFormat="1" ht="15.75" customHeight="1">
      <x:c r="A77" s="27304" t="n"/>
      <x:c r="B77" s="27305" t="n"/>
      <x:c r="C77" s="27304" t="n"/>
      <x:c r="D77" s="27305" t="n"/>
      <x:c r="E77" s="27304" t="n"/>
      <x:c r="F77" s="27304" t="n"/>
      <x:c r="G77" s="27304" t="n"/>
      <x:c r="H77" s="27304" t="n"/>
      <x:c r="I77" s="27304" t="n"/>
      <x:c r="J77" s="27304" t="n"/>
      <x:c r="K77" s="27304" t="n"/>
      <x:c r="L77" s="27304" t="n"/>
      <x:c r="M77" s="27304" t="n"/>
      <x:c r="N77" s="27304" t="n"/>
      <x:c r="O77" s="27304" t="n"/>
      <x:c r="P77" s="27304" t="n"/>
      <x:c r="Q77" s="27304" t="n"/>
    </x:row>
    <x:row r="78" s="496" customFormat="1" ht="15.75" customHeight="1">
      <x:c r="A78" s="27304" t="n"/>
      <x:c r="B78" s="27305" t="n"/>
      <x:c r="C78" s="27304" t="n"/>
      <x:c r="D78" s="27305" t="n"/>
      <x:c r="E78" s="27304" t="n"/>
      <x:c r="F78" s="27304" t="n"/>
      <x:c r="G78" s="27304" t="n"/>
      <x:c r="H78" s="27304" t="n"/>
      <x:c r="I78" s="27304" t="n"/>
      <x:c r="J78" s="27304" t="n"/>
      <x:c r="K78" s="27304" t="n"/>
      <x:c r="L78" s="27304" t="n"/>
      <x:c r="M78" s="27304" t="n"/>
      <x:c r="N78" s="27304" t="n"/>
      <x:c r="O78" s="27304" t="n"/>
      <x:c r="P78" s="27304" t="n"/>
      <x:c r="Q78" s="27304" t="n"/>
    </x:row>
    <x:row r="79" s="496" customFormat="1" ht="15.75" customHeight="1">
      <x:c r="A79" s="27304" t="n"/>
      <x:c r="B79" s="27305" t="n"/>
      <x:c r="C79" s="27304" t="n"/>
      <x:c r="D79" s="27305" t="n"/>
      <x:c r="E79" s="27304" t="n"/>
      <x:c r="F79" s="27304" t="n"/>
      <x:c r="G79" s="27304" t="n"/>
      <x:c r="H79" s="27304" t="n"/>
      <x:c r="I79" s="27304" t="n"/>
      <x:c r="J79" s="27304" t="n"/>
      <x:c r="K79" s="27304" t="n"/>
      <x:c r="L79" s="27304" t="n"/>
      <x:c r="M79" s="27304" t="n"/>
      <x:c r="N79" s="27304" t="n"/>
      <x:c r="O79" s="27304" t="n"/>
      <x:c r="P79" s="27304" t="n"/>
      <x:c r="Q79" s="27304" t="n"/>
    </x:row>
    <x:row r="80" s="496" customFormat="1" ht="15.75" customHeight="1">
      <x:c r="A80" s="27304" t="n"/>
      <x:c r="B80" s="27305" t="n"/>
      <x:c r="C80" s="27304" t="n"/>
      <x:c r="D80" s="27305" t="n"/>
      <x:c r="E80" s="27304" t="n"/>
      <x:c r="F80" s="27304" t="n"/>
      <x:c r="G80" s="27304" t="n"/>
      <x:c r="H80" s="27304" t="n"/>
      <x:c r="I80" s="27304" t="n"/>
      <x:c r="J80" s="27304" t="n"/>
      <x:c r="K80" s="27304" t="n"/>
      <x:c r="L80" s="27304" t="n"/>
      <x:c r="M80" s="27304" t="n"/>
      <x:c r="N80" s="27304" t="n"/>
      <x:c r="O80" s="27304" t="n"/>
      <x:c r="P80" s="27304" t="n"/>
      <x:c r="Q80" s="27304" t="n"/>
    </x:row>
    <x:row r="81" s="496" customFormat="1" ht="15.75" customHeight="1">
      <x:c r="A81" s="27304" t="n"/>
      <x:c r="B81" s="27305" t="n"/>
      <x:c r="C81" s="27304" t="n"/>
      <x:c r="D81" s="27305" t="n"/>
      <x:c r="E81" s="27304" t="n"/>
      <x:c r="F81" s="27304" t="n"/>
      <x:c r="G81" s="27304" t="n"/>
      <x:c r="H81" s="27304" t="n"/>
      <x:c r="I81" s="27304" t="n"/>
      <x:c r="J81" s="27304" t="n"/>
      <x:c r="K81" s="27304" t="n"/>
      <x:c r="L81" s="27304" t="n"/>
      <x:c r="M81" s="27304" t="n"/>
      <x:c r="N81" s="27304" t="n"/>
      <x:c r="O81" s="27304" t="n"/>
      <x:c r="P81" s="27304" t="n"/>
      <x:c r="Q81" s="27304" t="n"/>
    </x:row>
    <x:row r="82" s="496" customFormat="1" ht="15.75" customHeight="1">
      <x:c r="A82" s="27304" t="n"/>
      <x:c r="B82" s="27305" t="n"/>
      <x:c r="C82" s="27304" t="n"/>
      <x:c r="D82" s="27305" t="n"/>
      <x:c r="E82" s="27304" t="n"/>
      <x:c r="F82" s="27304" t="n"/>
      <x:c r="G82" s="27304" t="n"/>
      <x:c r="H82" s="27304" t="n"/>
      <x:c r="I82" s="27304" t="n"/>
      <x:c r="J82" s="27304" t="n"/>
      <x:c r="K82" s="27304" t="n"/>
      <x:c r="L82" s="27304" t="n"/>
      <x:c r="M82" s="27304" t="n"/>
      <x:c r="N82" s="27304" t="n"/>
      <x:c r="O82" s="27304" t="n"/>
      <x:c r="P82" s="27304" t="n"/>
      <x:c r="Q82" s="27304" t="n"/>
    </x:row>
    <x:row r="83" s="496" customFormat="1" ht="15.75" customHeight="1">
      <x:c r="A83" s="27304" t="n"/>
      <x:c r="B83" s="27305" t="n"/>
      <x:c r="C83" s="27304" t="n"/>
      <x:c r="D83" s="27305" t="n"/>
      <x:c r="E83" s="27304" t="n"/>
      <x:c r="F83" s="27304" t="n"/>
      <x:c r="G83" s="27304" t="n"/>
      <x:c r="H83" s="27304" t="n"/>
      <x:c r="I83" s="27304" t="n"/>
      <x:c r="J83" s="27304" t="n"/>
      <x:c r="K83" s="27304" t="n"/>
      <x:c r="L83" s="27304" t="n"/>
      <x:c r="M83" s="27304" t="n"/>
      <x:c r="N83" s="27304" t="n"/>
      <x:c r="O83" s="27304" t="n"/>
      <x:c r="P83" s="27304" t="n"/>
      <x:c r="Q83" s="27304" t="n"/>
    </x:row>
    <x:row r="84" s="496" customFormat="1" ht="15.75" customHeight="1">
      <x:c r="A84" s="27304" t="n"/>
      <x:c r="B84" s="27305" t="n"/>
      <x:c r="C84" s="27304" t="n"/>
      <x:c r="D84" s="27305" t="n"/>
      <x:c r="E84" s="27304" t="n"/>
      <x:c r="F84" s="27304" t="n"/>
      <x:c r="G84" s="27304" t="n"/>
      <x:c r="H84" s="27304" t="n"/>
      <x:c r="I84" s="27304" t="n"/>
      <x:c r="J84" s="27304" t="n"/>
      <x:c r="K84" s="27304" t="n"/>
      <x:c r="L84" s="27304" t="n"/>
      <x:c r="M84" s="27304" t="n"/>
      <x:c r="N84" s="27304" t="n"/>
      <x:c r="O84" s="27304" t="n"/>
      <x:c r="P84" s="27304" t="n"/>
      <x:c r="Q84" s="27304" t="n"/>
    </x:row>
    <x:row r="85" s="496" customFormat="1" ht="15.75" customHeight="1">
      <x:c r="A85" s="27304" t="n"/>
      <x:c r="B85" s="27305" t="n"/>
      <x:c r="C85" s="27304" t="n"/>
      <x:c r="D85" s="27305" t="n"/>
      <x:c r="E85" s="27304" t="n"/>
      <x:c r="F85" s="27304" t="n"/>
      <x:c r="G85" s="27304" t="n"/>
      <x:c r="H85" s="27304" t="n"/>
      <x:c r="I85" s="27304" t="n"/>
      <x:c r="J85" s="27304" t="n"/>
      <x:c r="K85" s="27304" t="n"/>
      <x:c r="L85" s="27304" t="n"/>
      <x:c r="M85" s="27304" t="n"/>
      <x:c r="N85" s="27304" t="n"/>
      <x:c r="O85" s="27304" t="n"/>
      <x:c r="P85" s="27304" t="n"/>
      <x:c r="Q85" s="27304" t="n"/>
    </x:row>
    <x:row r="86" s="496" customFormat="1" ht="15.75" customHeight="1">
      <x:c r="A86" s="27304" t="n"/>
      <x:c r="B86" s="27305" t="n"/>
      <x:c r="C86" s="27304" t="n"/>
      <x:c r="D86" s="27305" t="n"/>
      <x:c r="E86" s="27304" t="n"/>
      <x:c r="F86" s="27304" t="n"/>
      <x:c r="G86" s="27304" t="n"/>
      <x:c r="H86" s="27304" t="n"/>
      <x:c r="I86" s="27304" t="n"/>
      <x:c r="J86" s="27304" t="n"/>
      <x:c r="K86" s="27304" t="n"/>
      <x:c r="L86" s="27304" t="n"/>
      <x:c r="M86" s="27304" t="n"/>
      <x:c r="N86" s="27304" t="n"/>
      <x:c r="O86" s="27304" t="n"/>
      <x:c r="P86" s="27304" t="n"/>
      <x:c r="Q86" s="27304" t="n"/>
    </x:row>
    <x:row r="87" s="496" customFormat="1" ht="15.75" customHeight="1">
      <x:c r="A87" s="27304" t="n"/>
      <x:c r="B87" s="27305" t="n"/>
      <x:c r="C87" s="27304" t="n"/>
      <x:c r="D87" s="27305" t="n"/>
      <x:c r="E87" s="27304" t="n"/>
      <x:c r="F87" s="27304" t="n"/>
      <x:c r="G87" s="27304" t="n"/>
      <x:c r="H87" s="27304" t="n"/>
      <x:c r="I87" s="27304" t="n"/>
      <x:c r="J87" s="27304" t="n"/>
      <x:c r="K87" s="27304" t="n"/>
      <x:c r="L87" s="27304" t="n"/>
      <x:c r="M87" s="27304" t="n"/>
      <x:c r="N87" s="27304" t="n"/>
      <x:c r="O87" s="27304" t="n"/>
      <x:c r="P87" s="27304" t="n"/>
      <x:c r="Q87" s="27304" t="n"/>
    </x:row>
    <x:row r="88" s="496" customFormat="1" ht="15.75" customHeight="1">
      <x:c r="A88" s="27304" t="n"/>
      <x:c r="B88" s="27305" t="n"/>
      <x:c r="C88" s="27304" t="n"/>
      <x:c r="D88" s="27305" t="n"/>
      <x:c r="E88" s="27304" t="n"/>
      <x:c r="F88" s="27304" t="n"/>
      <x:c r="G88" s="27304" t="n"/>
      <x:c r="H88" s="27304" t="n"/>
      <x:c r="I88" s="27304" t="n"/>
      <x:c r="J88" s="27304" t="n"/>
      <x:c r="K88" s="27304" t="n"/>
      <x:c r="L88" s="27304" t="n"/>
      <x:c r="M88" s="27304" t="n"/>
      <x:c r="N88" s="27304" t="n"/>
      <x:c r="O88" s="27304" t="n"/>
      <x:c r="P88" s="27304" t="n"/>
      <x:c r="Q88" s="27304" t="n"/>
    </x:row>
    <x:row r="89" s="496" customFormat="1" ht="15.75" customHeight="1">
      <x:c r="A89" s="27304" t="n"/>
      <x:c r="B89" s="27305" t="n"/>
      <x:c r="C89" s="27304" t="n"/>
      <x:c r="D89" s="27305" t="n"/>
      <x:c r="E89" s="27304" t="n"/>
      <x:c r="F89" s="27304" t="n"/>
      <x:c r="G89" s="27304" t="n"/>
      <x:c r="H89" s="27304" t="n"/>
      <x:c r="I89" s="27304" t="n"/>
      <x:c r="J89" s="27304" t="n"/>
      <x:c r="K89" s="27304" t="n"/>
      <x:c r="L89" s="27304" t="n"/>
      <x:c r="M89" s="27304" t="n"/>
      <x:c r="N89" s="27304" t="n"/>
      <x:c r="O89" s="27304" t="n"/>
      <x:c r="P89" s="27304" t="n"/>
      <x:c r="Q89" s="27304" t="n"/>
    </x:row>
    <x:row r="90" s="496" customFormat="1" ht="15.75" customHeight="1">
      <x:c r="A90" s="27304" t="n"/>
      <x:c r="B90" s="27305" t="n"/>
      <x:c r="C90" s="27304" t="n"/>
      <x:c r="D90" s="27305" t="n"/>
      <x:c r="E90" s="27304" t="n"/>
      <x:c r="F90" s="27304" t="n"/>
      <x:c r="G90" s="27304" t="n"/>
      <x:c r="H90" s="27304" t="n"/>
      <x:c r="I90" s="27304" t="n"/>
      <x:c r="J90" s="27304" t="n"/>
      <x:c r="K90" s="27304" t="n"/>
      <x:c r="L90" s="27304" t="n"/>
      <x:c r="M90" s="27304" t="n"/>
      <x:c r="N90" s="27304" t="n"/>
      <x:c r="O90" s="27304" t="n"/>
      <x:c r="P90" s="27304" t="n"/>
      <x:c r="Q90" s="27304" t="n"/>
    </x:row>
    <x:row r="91" s="496" customFormat="1" ht="15.75" customHeight="1">
      <x:c r="A91" s="27304" t="n"/>
      <x:c r="B91" s="27305" t="n"/>
      <x:c r="C91" s="27304" t="n"/>
      <x:c r="D91" s="27305" t="n"/>
      <x:c r="E91" s="27304" t="n"/>
      <x:c r="F91" s="27304" t="n"/>
      <x:c r="G91" s="27304" t="n"/>
      <x:c r="H91" s="27304" t="n"/>
      <x:c r="I91" s="27304" t="n"/>
      <x:c r="J91" s="27304" t="n"/>
      <x:c r="K91" s="27304" t="n"/>
      <x:c r="L91" s="27304" t="n"/>
      <x:c r="M91" s="27304" t="n"/>
      <x:c r="N91" s="27304" t="n"/>
      <x:c r="O91" s="27304" t="n"/>
      <x:c r="P91" s="27304" t="n"/>
      <x:c r="Q91" s="27304" t="n"/>
    </x:row>
    <x:row r="92" s="496" customFormat="1" ht="15.75" customHeight="1">
      <x:c r="A92" s="27304" t="n"/>
      <x:c r="B92" s="27305" t="n"/>
      <x:c r="C92" s="27304" t="n"/>
      <x:c r="D92" s="27305" t="n"/>
      <x:c r="E92" s="27304" t="n"/>
      <x:c r="F92" s="27304" t="n"/>
      <x:c r="G92" s="27304" t="n"/>
      <x:c r="H92" s="27304" t="n"/>
      <x:c r="I92" s="27304" t="n"/>
      <x:c r="J92" s="27304" t="n"/>
      <x:c r="K92" s="27304" t="n"/>
      <x:c r="L92" s="27304" t="n"/>
      <x:c r="M92" s="27304" t="n"/>
      <x:c r="N92" s="27304" t="n"/>
      <x:c r="O92" s="27304" t="n"/>
      <x:c r="P92" s="27304" t="n"/>
      <x:c r="Q92" s="27304" t="n"/>
    </x:row>
    <x:row r="93" s="496" customFormat="1" ht="15.75" customHeight="1">
      <x:c r="A93" s="27304" t="n"/>
      <x:c r="B93" s="27305" t="n"/>
      <x:c r="C93" s="27304" t="n"/>
      <x:c r="D93" s="27305" t="n"/>
      <x:c r="E93" s="27304" t="n"/>
      <x:c r="F93" s="27304" t="n"/>
      <x:c r="G93" s="27304" t="n"/>
      <x:c r="H93" s="27304" t="n"/>
      <x:c r="I93" s="27304" t="n"/>
      <x:c r="J93" s="27304" t="n"/>
      <x:c r="K93" s="27304" t="n"/>
      <x:c r="L93" s="27304" t="n"/>
      <x:c r="M93" s="27304" t="n"/>
      <x:c r="N93" s="27304" t="n"/>
      <x:c r="O93" s="27304" t="n"/>
      <x:c r="P93" s="27304" t="n"/>
      <x:c r="Q93" s="27304" t="n"/>
    </x:row>
    <x:row r="94" s="496" customFormat="1" ht="15.75" customHeight="1">
      <x:c r="A94" s="27304" t="n"/>
      <x:c r="B94" s="27305" t="n"/>
      <x:c r="C94" s="27304" t="n"/>
      <x:c r="D94" s="27305" t="n"/>
      <x:c r="E94" s="27304" t="n"/>
      <x:c r="F94" s="27304" t="n"/>
      <x:c r="G94" s="27304" t="n"/>
      <x:c r="H94" s="27304" t="n"/>
      <x:c r="I94" s="27304" t="n"/>
      <x:c r="J94" s="27304" t="n"/>
      <x:c r="K94" s="27304" t="n"/>
      <x:c r="L94" s="27304" t="n"/>
      <x:c r="M94" s="27304" t="n"/>
      <x:c r="N94" s="27304" t="n"/>
      <x:c r="O94" s="27304" t="n"/>
      <x:c r="P94" s="27304" t="n"/>
      <x:c r="Q94" s="27304" t="n"/>
    </x:row>
    <x:row r="95" s="496" customFormat="1" ht="15.75" customHeight="1">
      <x:c r="A95" s="27304" t="n"/>
      <x:c r="B95" s="27305" t="n"/>
      <x:c r="C95" s="27304" t="n"/>
      <x:c r="D95" s="27305" t="n"/>
      <x:c r="E95" s="27304" t="n"/>
      <x:c r="F95" s="27304" t="n"/>
      <x:c r="G95" s="27304" t="n"/>
      <x:c r="H95" s="27304" t="n"/>
      <x:c r="I95" s="27304" t="n"/>
      <x:c r="J95" s="27304" t="n"/>
      <x:c r="K95" s="27304" t="n"/>
      <x:c r="L95" s="27304" t="n"/>
      <x:c r="M95" s="27304" t="n"/>
      <x:c r="N95" s="27304" t="n"/>
      <x:c r="O95" s="27304" t="n"/>
      <x:c r="P95" s="27304" t="n"/>
      <x:c r="Q95" s="27304" t="n"/>
    </x:row>
    <x:row r="96" s="496" customFormat="1" ht="15.75" customHeight="1">
      <x:c r="A96" s="27304" t="n"/>
      <x:c r="B96" s="27305" t="n"/>
      <x:c r="C96" s="27304" t="n"/>
      <x:c r="D96" s="27305" t="n"/>
      <x:c r="E96" s="27304" t="n"/>
      <x:c r="F96" s="27304" t="n"/>
      <x:c r="G96" s="27304" t="n"/>
      <x:c r="H96" s="27304" t="n"/>
      <x:c r="I96" s="27304" t="n"/>
      <x:c r="J96" s="27304" t="n"/>
      <x:c r="K96" s="27304" t="n"/>
      <x:c r="L96" s="27304" t="n"/>
      <x:c r="M96" s="27304" t="n"/>
      <x:c r="N96" s="27304" t="n"/>
      <x:c r="O96" s="27304" t="n"/>
      <x:c r="P96" s="27304" t="n"/>
      <x:c r="Q96" s="27304" t="n"/>
    </x:row>
    <x:row r="97" s="496" customFormat="1" ht="15.75" customHeight="1">
      <x:c r="A97" s="27304" t="n"/>
      <x:c r="B97" s="27305" t="n"/>
      <x:c r="C97" s="27304" t="n"/>
      <x:c r="D97" s="27305" t="n"/>
      <x:c r="E97" s="27304" t="n"/>
      <x:c r="F97" s="27304" t="n"/>
      <x:c r="G97" s="27304" t="n"/>
      <x:c r="H97" s="27304" t="n"/>
      <x:c r="I97" s="27304" t="n"/>
      <x:c r="J97" s="27304" t="n"/>
      <x:c r="K97" s="27304" t="n"/>
      <x:c r="L97" s="27304" t="n"/>
      <x:c r="M97" s="27304" t="n"/>
      <x:c r="N97" s="27304" t="n"/>
      <x:c r="O97" s="27304" t="n"/>
      <x:c r="P97" s="27304" t="n"/>
      <x:c r="Q97" s="27304" t="n"/>
    </x:row>
    <x:row r="98" s="496" customFormat="1" ht="15.75" customHeight="1">
      <x:c r="A98" s="27304" t="n"/>
      <x:c r="B98" s="27305" t="n"/>
      <x:c r="C98" s="27304" t="n"/>
      <x:c r="D98" s="27305" t="n"/>
      <x:c r="E98" s="27304" t="n"/>
      <x:c r="F98" s="27304" t="n"/>
      <x:c r="G98" s="27304" t="n"/>
      <x:c r="H98" s="27304" t="n"/>
      <x:c r="I98" s="27304" t="n"/>
      <x:c r="J98" s="27304" t="n"/>
      <x:c r="K98" s="27304" t="n"/>
      <x:c r="L98" s="27304" t="n"/>
      <x:c r="M98" s="27304" t="n"/>
      <x:c r="N98" s="27304" t="n"/>
      <x:c r="O98" s="27304" t="n"/>
      <x:c r="P98" s="27304" t="n"/>
      <x:c r="Q98" s="27304" t="n"/>
    </x:row>
    <x:row r="99" s="496" customFormat="1" ht="15.75" customHeight="1">
      <x:c r="A99" s="27304" t="n"/>
      <x:c r="B99" s="27305" t="n"/>
      <x:c r="C99" s="27304" t="n"/>
      <x:c r="D99" s="27305" t="n"/>
      <x:c r="E99" s="27304" t="n"/>
      <x:c r="F99" s="27304" t="n"/>
      <x:c r="G99" s="27304" t="n"/>
      <x:c r="H99" s="27304" t="n"/>
      <x:c r="I99" s="27304" t="n"/>
      <x:c r="J99" s="27304" t="n"/>
      <x:c r="K99" s="27304" t="n"/>
      <x:c r="L99" s="27304" t="n"/>
      <x:c r="M99" s="27304" t="n"/>
      <x:c r="N99" s="27304" t="n"/>
      <x:c r="O99" s="27304" t="n"/>
      <x:c r="P99" s="27304" t="n"/>
      <x:c r="Q99" s="27304" t="n"/>
    </x:row>
    <x:row r="100" s="496" customFormat="1" ht="15.75" customHeight="1">
      <x:c r="A100" s="27304" t="n"/>
      <x:c r="B100" s="27305" t="n"/>
      <x:c r="C100" s="27304" t="n"/>
      <x:c r="D100" s="27305" t="n"/>
      <x:c r="E100" s="27304" t="n"/>
      <x:c r="F100" s="27304" t="n"/>
      <x:c r="G100" s="27304" t="n"/>
      <x:c r="H100" s="27304" t="n"/>
      <x:c r="I100" s="27304" t="n"/>
      <x:c r="J100" s="27304" t="n"/>
      <x:c r="K100" s="27304" t="n"/>
      <x:c r="L100" s="27304" t="n"/>
      <x:c r="M100" s="27304" t="n"/>
      <x:c r="N100" s="27304" t="n"/>
      <x:c r="O100" s="27304" t="n"/>
      <x:c r="P100" s="27304" t="n"/>
      <x:c r="Q100" s="27304" t="n"/>
    </x:row>
    <x:row r="101" s="496" customFormat="1" ht="15.75" customHeight="1">
      <x:c r="A101" s="27304" t="n"/>
      <x:c r="B101" s="27305" t="n"/>
      <x:c r="C101" s="27304" t="n"/>
      <x:c r="D101" s="27305" t="n"/>
      <x:c r="E101" s="27304" t="n"/>
      <x:c r="F101" s="27304" t="n"/>
      <x:c r="G101" s="27304" t="n"/>
      <x:c r="H101" s="27304" t="n"/>
      <x:c r="I101" s="27304" t="n"/>
      <x:c r="J101" s="27304" t="n"/>
      <x:c r="K101" s="27304" t="n"/>
      <x:c r="L101" s="27304" t="n"/>
      <x:c r="M101" s="27304" t="n"/>
      <x:c r="N101" s="27304" t="n"/>
      <x:c r="O101" s="27304" t="n"/>
      <x:c r="P101" s="27304" t="n"/>
      <x:c r="Q101" s="27304" t="n"/>
    </x:row>
    <x:row r="102" s="496" customFormat="1" ht="15.75" customHeight="1">
      <x:c r="A102" s="27304" t="n"/>
      <x:c r="B102" s="27305" t="n"/>
      <x:c r="C102" s="27304" t="n"/>
      <x:c r="D102" s="27305" t="n"/>
      <x:c r="E102" s="27304" t="n"/>
      <x:c r="F102" s="27304" t="n"/>
      <x:c r="G102" s="27304" t="n"/>
      <x:c r="H102" s="27304" t="n"/>
      <x:c r="I102" s="27304" t="n"/>
      <x:c r="J102" s="27304" t="n"/>
      <x:c r="K102" s="27304" t="n"/>
      <x:c r="L102" s="27304" t="n"/>
      <x:c r="M102" s="27304" t="n"/>
      <x:c r="N102" s="27304" t="n"/>
      <x:c r="O102" s="27304" t="n"/>
      <x:c r="P102" s="27304" t="n"/>
      <x:c r="Q102" s="27304" t="n"/>
    </x:row>
    <x:row r="103" s="496" customFormat="1" ht="15.75" customHeight="1">
      <x:c r="A103" s="27304" t="n"/>
      <x:c r="B103" s="27305" t="n"/>
      <x:c r="C103" s="27304" t="n"/>
      <x:c r="D103" s="27305" t="n"/>
      <x:c r="E103" s="27304" t="n"/>
      <x:c r="F103" s="27304" t="n"/>
      <x:c r="G103" s="27304" t="n"/>
      <x:c r="H103" s="27304" t="n"/>
      <x:c r="I103" s="27304" t="n"/>
      <x:c r="J103" s="27304" t="n"/>
      <x:c r="K103" s="27304" t="n"/>
      <x:c r="L103" s="27304" t="n"/>
      <x:c r="M103" s="27304" t="n"/>
      <x:c r="N103" s="27304" t="n"/>
      <x:c r="O103" s="27304" t="n"/>
      <x:c r="P103" s="27304" t="n"/>
      <x:c r="Q103" s="27304" t="n"/>
    </x:row>
    <x:row r="104" s="496" customFormat="1" ht="15.75" customHeight="1">
      <x:c r="A104" s="27304" t="n"/>
      <x:c r="B104" s="27305" t="n"/>
      <x:c r="C104" s="27304" t="n"/>
      <x:c r="D104" s="27305" t="n"/>
      <x:c r="E104" s="27304" t="n"/>
      <x:c r="F104" s="27304" t="n"/>
      <x:c r="G104" s="27304" t="n"/>
      <x:c r="H104" s="27304" t="n"/>
      <x:c r="I104" s="27304" t="n"/>
      <x:c r="J104" s="27304" t="n"/>
      <x:c r="K104" s="27304" t="n"/>
      <x:c r="L104" s="27304" t="n"/>
      <x:c r="M104" s="27304" t="n"/>
      <x:c r="N104" s="27304" t="n"/>
      <x:c r="O104" s="27304" t="n"/>
      <x:c r="P104" s="27304" t="n"/>
      <x:c r="Q104" s="27304" t="n"/>
    </x:row>
    <x:row r="105" s="496" customFormat="1" ht="15.75" customHeight="1">
      <x:c r="A105" s="27304" t="n"/>
      <x:c r="B105" s="27305" t="n"/>
      <x:c r="C105" s="27304" t="n"/>
      <x:c r="D105" s="27305" t="n"/>
      <x:c r="E105" s="27304" t="n"/>
      <x:c r="F105" s="27304" t="n"/>
      <x:c r="G105" s="27304" t="n"/>
      <x:c r="H105" s="27304" t="n"/>
      <x:c r="I105" s="27304" t="n"/>
      <x:c r="J105" s="27304" t="n"/>
      <x:c r="K105" s="27304" t="n"/>
      <x:c r="L105" s="27304" t="n"/>
      <x:c r="M105" s="27304" t="n"/>
      <x:c r="N105" s="27304" t="n"/>
      <x:c r="O105" s="27304" t="n"/>
      <x:c r="P105" s="27304" t="n"/>
      <x:c r="Q105" s="27304" t="n"/>
    </x:row>
    <x:row r="106" s="496" customFormat="1" ht="15.75" customHeight="1">
      <x:c r="A106" s="27304" t="n"/>
      <x:c r="B106" s="27305" t="n"/>
      <x:c r="C106" s="27304" t="n"/>
      <x:c r="D106" s="27305" t="n"/>
      <x:c r="E106" s="27304" t="n"/>
      <x:c r="F106" s="27304" t="n"/>
      <x:c r="G106" s="27304" t="n"/>
      <x:c r="H106" s="27304" t="n"/>
      <x:c r="I106" s="27304" t="n"/>
      <x:c r="J106" s="27304" t="n"/>
      <x:c r="K106" s="27304" t="n"/>
      <x:c r="L106" s="27304" t="n"/>
      <x:c r="M106" s="27304" t="n"/>
      <x:c r="N106" s="27304" t="n"/>
      <x:c r="O106" s="27304" t="n"/>
      <x:c r="P106" s="27304" t="n"/>
      <x:c r="Q106" s="27304" t="n"/>
    </x:row>
    <x:row r="107" s="496" customFormat="1" ht="15.75" customHeight="1">
      <x:c r="A107" s="27304" t="n"/>
      <x:c r="B107" s="27305" t="n"/>
      <x:c r="C107" s="27304" t="n"/>
      <x:c r="D107" s="27305" t="n"/>
      <x:c r="E107" s="27304" t="n"/>
      <x:c r="F107" s="27304" t="n"/>
      <x:c r="G107" s="27304" t="n"/>
      <x:c r="H107" s="27304" t="n"/>
      <x:c r="I107" s="27304" t="n"/>
      <x:c r="J107" s="27304" t="n"/>
      <x:c r="K107" s="27304" t="n"/>
      <x:c r="L107" s="27304" t="n"/>
      <x:c r="M107" s="27304" t="n"/>
      <x:c r="N107" s="27304" t="n"/>
      <x:c r="O107" s="27304" t="n"/>
      <x:c r="P107" s="27304" t="n"/>
      <x:c r="Q107" s="27304" t="n"/>
    </x:row>
    <x:row r="108" s="496" customFormat="1" ht="15.75" customHeight="1">
      <x:c r="A108" s="27304" t="n"/>
      <x:c r="B108" s="27305" t="n"/>
      <x:c r="C108" s="27304" t="n"/>
      <x:c r="D108" s="27305" t="n"/>
      <x:c r="E108" s="27304" t="n"/>
      <x:c r="F108" s="27304" t="n"/>
      <x:c r="G108" s="27304" t="n"/>
      <x:c r="H108" s="27304" t="n"/>
      <x:c r="I108" s="27304" t="n"/>
      <x:c r="J108" s="27304" t="n"/>
      <x:c r="K108" s="27304" t="n"/>
      <x:c r="L108" s="27304" t="n"/>
      <x:c r="M108" s="27304" t="n"/>
      <x:c r="N108" s="27304" t="n"/>
      <x:c r="O108" s="27304" t="n"/>
      <x:c r="P108" s="27304" t="n"/>
      <x:c r="Q108" s="27304" t="n"/>
    </x:row>
    <x:row r="109" s="496" customFormat="1" ht="15.75" customHeight="1">
      <x:c r="A109" s="27304" t="n"/>
      <x:c r="B109" s="27305" t="n"/>
      <x:c r="C109" s="27304" t="n"/>
      <x:c r="D109" s="27305" t="n"/>
      <x:c r="E109" s="27304" t="n"/>
      <x:c r="F109" s="27304" t="n"/>
      <x:c r="G109" s="27304" t="n"/>
      <x:c r="H109" s="27304" t="n"/>
      <x:c r="I109" s="27304" t="n"/>
      <x:c r="J109" s="27304" t="n"/>
      <x:c r="K109" s="27304" t="n"/>
      <x:c r="L109" s="27304" t="n"/>
      <x:c r="M109" s="27304" t="n"/>
      <x:c r="N109" s="27304" t="n"/>
      <x:c r="O109" s="27304" t="n"/>
      <x:c r="P109" s="27304" t="n"/>
      <x:c r="Q109" s="27304" t="n"/>
    </x:row>
    <x:row r="110" s="496" customFormat="1" ht="15.75" customHeight="1">
      <x:c r="A110" s="27304" t="n"/>
      <x:c r="B110" s="27305" t="n"/>
      <x:c r="C110" s="27304" t="n"/>
      <x:c r="D110" s="27305" t="n"/>
      <x:c r="E110" s="27304" t="n"/>
      <x:c r="F110" s="27304" t="n"/>
      <x:c r="G110" s="27304" t="n"/>
      <x:c r="H110" s="27304" t="n"/>
      <x:c r="I110" s="27304" t="n"/>
      <x:c r="J110" s="27304" t="n"/>
      <x:c r="K110" s="27304" t="n"/>
      <x:c r="L110" s="27304" t="n"/>
      <x:c r="M110" s="27304" t="n"/>
      <x:c r="N110" s="27304" t="n"/>
      <x:c r="O110" s="27304" t="n"/>
      <x:c r="P110" s="27304" t="n"/>
      <x:c r="Q110" s="27304" t="n"/>
    </x:row>
    <x:row r="111" s="496" customFormat="1" ht="15.75" customHeight="1">
      <x:c r="A111" s="27304" t="n"/>
      <x:c r="B111" s="27305" t="n"/>
      <x:c r="C111" s="27304" t="n"/>
      <x:c r="D111" s="27305" t="n"/>
      <x:c r="E111" s="27304" t="n"/>
      <x:c r="F111" s="27304" t="n"/>
      <x:c r="G111" s="27304" t="n"/>
      <x:c r="H111" s="27304" t="n"/>
      <x:c r="I111" s="27304" t="n"/>
      <x:c r="J111" s="27304" t="n"/>
      <x:c r="K111" s="27304" t="n"/>
      <x:c r="L111" s="27304" t="n"/>
      <x:c r="M111" s="27304" t="n"/>
      <x:c r="N111" s="27304" t="n"/>
      <x:c r="O111" s="27304" t="n"/>
      <x:c r="P111" s="27304" t="n"/>
      <x:c r="Q111" s="27304" t="n"/>
    </x:row>
    <x:row r="112" s="496" customFormat="1" ht="15.75" customHeight="1">
      <x:c r="A112" s="27304" t="n"/>
      <x:c r="B112" s="27305" t="n"/>
      <x:c r="C112" s="27304" t="n"/>
      <x:c r="D112" s="27305" t="n"/>
      <x:c r="E112" s="27304" t="n"/>
      <x:c r="F112" s="27304" t="n"/>
      <x:c r="G112" s="27304" t="n"/>
      <x:c r="H112" s="27304" t="n"/>
      <x:c r="I112" s="27304" t="n"/>
      <x:c r="J112" s="27304" t="n"/>
      <x:c r="K112" s="27304" t="n"/>
      <x:c r="L112" s="27304" t="n"/>
      <x:c r="M112" s="27304" t="n"/>
      <x:c r="N112" s="27304" t="n"/>
      <x:c r="O112" s="27304" t="n"/>
      <x:c r="P112" s="27304" t="n"/>
      <x:c r="Q112" s="27304" t="n"/>
    </x:row>
    <x:row r="113" s="496" customFormat="1" ht="15.75" customHeight="1">
      <x:c r="A113" s="27304" t="n"/>
      <x:c r="B113" s="27305" t="n"/>
      <x:c r="C113" s="27304" t="n"/>
      <x:c r="D113" s="27305" t="n"/>
      <x:c r="E113" s="27304" t="n"/>
      <x:c r="F113" s="27304" t="n"/>
      <x:c r="G113" s="27304" t="n"/>
      <x:c r="H113" s="27304" t="n"/>
      <x:c r="I113" s="27304" t="n"/>
      <x:c r="J113" s="27304" t="n"/>
      <x:c r="K113" s="27304" t="n"/>
      <x:c r="L113" s="27304" t="n"/>
      <x:c r="M113" s="27304" t="n"/>
      <x:c r="N113" s="27304" t="n"/>
      <x:c r="O113" s="27304" t="n"/>
      <x:c r="P113" s="27304" t="n"/>
      <x:c r="Q113" s="27304" t="n"/>
    </x:row>
    <x:row r="114" s="496" customFormat="1" ht="15.75" customHeight="1">
      <x:c r="A114" s="27304" t="n"/>
      <x:c r="B114" s="27305" t="n"/>
      <x:c r="C114" s="27304" t="n"/>
      <x:c r="D114" s="27305" t="n"/>
      <x:c r="E114" s="27304" t="n"/>
      <x:c r="F114" s="27304" t="n"/>
      <x:c r="G114" s="27304" t="n"/>
      <x:c r="H114" s="27304" t="n"/>
      <x:c r="I114" s="27304" t="n"/>
      <x:c r="J114" s="27304" t="n"/>
      <x:c r="K114" s="27304" t="n"/>
      <x:c r="L114" s="27304" t="n"/>
      <x:c r="M114" s="27304" t="n"/>
      <x:c r="N114" s="27304" t="n"/>
      <x:c r="O114" s="27304" t="n"/>
      <x:c r="P114" s="27304" t="n"/>
      <x:c r="Q114" s="27304" t="n"/>
    </x:row>
    <x:row r="115" s="496" customFormat="1" ht="15.75" customHeight="1">
      <x:c r="A115" s="27304" t="n"/>
      <x:c r="B115" s="27305" t="n"/>
      <x:c r="C115" s="27304" t="n"/>
      <x:c r="D115" s="27305" t="n"/>
      <x:c r="E115" s="27304" t="n"/>
      <x:c r="F115" s="27304" t="n"/>
      <x:c r="G115" s="27304" t="n"/>
      <x:c r="H115" s="27304" t="n"/>
      <x:c r="I115" s="27304" t="n"/>
      <x:c r="J115" s="27304" t="n"/>
      <x:c r="K115" s="27304" t="n"/>
      <x:c r="L115" s="27304" t="n"/>
      <x:c r="M115" s="27304" t="n"/>
      <x:c r="N115" s="27304" t="n"/>
      <x:c r="O115" s="27304" t="n"/>
      <x:c r="P115" s="27304" t="n"/>
      <x:c r="Q115" s="27304" t="n"/>
    </x:row>
    <x:row r="116" s="496" customFormat="1" ht="15.75" customHeight="1">
      <x:c r="A116" s="27304" t="n"/>
      <x:c r="B116" s="27305" t="n"/>
      <x:c r="C116" s="27304" t="n"/>
      <x:c r="D116" s="27305" t="n"/>
      <x:c r="E116" s="27304" t="n"/>
      <x:c r="F116" s="27304" t="n"/>
      <x:c r="G116" s="27304" t="n"/>
      <x:c r="H116" s="27304" t="n"/>
      <x:c r="I116" s="27304" t="n"/>
      <x:c r="J116" s="27304" t="n"/>
      <x:c r="K116" s="27304" t="n"/>
      <x:c r="L116" s="27304" t="n"/>
      <x:c r="M116" s="27304" t="n"/>
      <x:c r="N116" s="27304" t="n"/>
      <x:c r="O116" s="27304" t="n"/>
      <x:c r="P116" s="27304" t="n"/>
      <x:c r="Q116" s="27304" t="n"/>
    </x:row>
    <x:row r="117" s="496" customFormat="1" ht="15.75" customHeight="1">
      <x:c r="A117" s="27304" t="n"/>
      <x:c r="B117" s="27305" t="n"/>
      <x:c r="C117" s="27304" t="n"/>
      <x:c r="D117" s="27305" t="n"/>
      <x:c r="E117" s="27304" t="n"/>
      <x:c r="F117" s="27304" t="n"/>
      <x:c r="G117" s="27304" t="n"/>
      <x:c r="H117" s="27304" t="n"/>
      <x:c r="I117" s="27304" t="n"/>
      <x:c r="J117" s="27304" t="n"/>
      <x:c r="K117" s="27304" t="n"/>
      <x:c r="L117" s="27304" t="n"/>
      <x:c r="M117" s="27304" t="n"/>
      <x:c r="N117" s="27304" t="n"/>
      <x:c r="O117" s="27304" t="n"/>
      <x:c r="P117" s="27304" t="n"/>
      <x:c r="Q117" s="27304" t="n"/>
    </x:row>
    <x:row r="118" s="496" customFormat="1" ht="15.75" customHeight="1">
      <x:c r="A118" s="27304" t="n"/>
      <x:c r="B118" s="27305" t="n"/>
      <x:c r="C118" s="27304" t="n"/>
      <x:c r="D118" s="27305" t="n"/>
      <x:c r="E118" s="27304" t="n"/>
      <x:c r="F118" s="27304" t="n"/>
      <x:c r="G118" s="27304" t="n"/>
      <x:c r="H118" s="27304" t="n"/>
      <x:c r="I118" s="27304" t="n"/>
      <x:c r="J118" s="27304" t="n"/>
      <x:c r="K118" s="27304" t="n"/>
      <x:c r="L118" s="27304" t="n"/>
      <x:c r="M118" s="27304" t="n"/>
      <x:c r="N118" s="27304" t="n"/>
      <x:c r="O118" s="27304" t="n"/>
      <x:c r="P118" s="27304" t="n"/>
      <x:c r="Q118" s="27304" t="n"/>
    </x:row>
    <x:row r="119" s="496" customFormat="1" ht="15.75" customHeight="1">
      <x:c r="A119" s="27304" t="n"/>
      <x:c r="B119" s="27305" t="n"/>
      <x:c r="C119" s="27304" t="n"/>
      <x:c r="D119" s="27305" t="n"/>
      <x:c r="E119" s="27304" t="n"/>
      <x:c r="F119" s="27304" t="n"/>
      <x:c r="G119" s="27304" t="n"/>
      <x:c r="H119" s="27304" t="n"/>
      <x:c r="I119" s="27304" t="n"/>
      <x:c r="J119" s="27304" t="n"/>
      <x:c r="K119" s="27304" t="n"/>
      <x:c r="L119" s="27304" t="n"/>
      <x:c r="M119" s="27304" t="n"/>
      <x:c r="N119" s="27304" t="n"/>
      <x:c r="O119" s="27304" t="n"/>
      <x:c r="P119" s="27304" t="n"/>
      <x:c r="Q119" s="27304" t="n"/>
    </x:row>
    <x:row r="120" s="496" customFormat="1" ht="15.75" customHeight="1">
      <x:c r="A120" s="27304" t="n"/>
      <x:c r="B120" s="27305" t="n"/>
      <x:c r="C120" s="27304" t="n"/>
      <x:c r="D120" s="27305" t="n"/>
      <x:c r="E120" s="27304" t="n"/>
      <x:c r="F120" s="27304" t="n"/>
      <x:c r="G120" s="27304" t="n"/>
      <x:c r="H120" s="27304" t="n"/>
      <x:c r="I120" s="27304" t="n"/>
      <x:c r="J120" s="27304" t="n"/>
      <x:c r="K120" s="27304" t="n"/>
      <x:c r="L120" s="27304" t="n"/>
      <x:c r="M120" s="27304" t="n"/>
      <x:c r="N120" s="27304" t="n"/>
      <x:c r="O120" s="27304" t="n"/>
      <x:c r="P120" s="27304" t="n"/>
      <x:c r="Q120" s="27304" t="n"/>
    </x:row>
    <x:row r="121" s="496" customFormat="1" ht="15.75" customHeight="1">
      <x:c r="A121" s="27304" t="n"/>
      <x:c r="B121" s="27305" t="n"/>
      <x:c r="C121" s="27304" t="n"/>
      <x:c r="D121" s="27305" t="n"/>
      <x:c r="E121" s="27304" t="n"/>
      <x:c r="F121" s="27304" t="n"/>
      <x:c r="G121" s="27304" t="n"/>
      <x:c r="H121" s="27304" t="n"/>
      <x:c r="I121" s="27304" t="n"/>
      <x:c r="J121" s="27304" t="n"/>
      <x:c r="K121" s="27304" t="n"/>
      <x:c r="L121" s="27304" t="n"/>
      <x:c r="M121" s="27304" t="n"/>
      <x:c r="N121" s="27304" t="n"/>
      <x:c r="O121" s="27304" t="n"/>
      <x:c r="P121" s="27304" t="n"/>
      <x:c r="Q121" s="27304" t="n"/>
    </x:row>
    <x:row r="122" s="496" customFormat="1" ht="15.75" customHeight="1">
      <x:c r="A122" s="27304" t="n"/>
      <x:c r="B122" s="27305" t="n"/>
      <x:c r="C122" s="27304" t="n"/>
      <x:c r="D122" s="27305" t="n"/>
      <x:c r="E122" s="27304" t="n"/>
      <x:c r="F122" s="27304" t="n"/>
      <x:c r="G122" s="27304" t="n"/>
      <x:c r="H122" s="27304" t="n"/>
      <x:c r="I122" s="27304" t="n"/>
      <x:c r="J122" s="27304" t="n"/>
      <x:c r="K122" s="27304" t="n"/>
      <x:c r="L122" s="27304" t="n"/>
      <x:c r="M122" s="27304" t="n"/>
      <x:c r="N122" s="27304" t="n"/>
      <x:c r="O122" s="27304" t="n"/>
      <x:c r="P122" s="27304" t="n"/>
      <x:c r="Q122" s="27304" t="n"/>
    </x:row>
    <x:row r="123" s="496" customFormat="1" ht="15.75" customHeight="1">
      <x:c r="A123" s="27304" t="n"/>
      <x:c r="B123" s="27305" t="n"/>
      <x:c r="C123" s="27304" t="n"/>
      <x:c r="D123" s="27305" t="n"/>
      <x:c r="E123" s="27304" t="n"/>
      <x:c r="F123" s="27304" t="n"/>
      <x:c r="G123" s="27304" t="n"/>
      <x:c r="H123" s="27304" t="n"/>
      <x:c r="I123" s="27304" t="n"/>
      <x:c r="J123" s="27304" t="n"/>
      <x:c r="K123" s="27304" t="n"/>
      <x:c r="L123" s="27304" t="n"/>
      <x:c r="M123" s="27304" t="n"/>
      <x:c r="N123" s="27304" t="n"/>
      <x:c r="O123" s="27304" t="n"/>
      <x:c r="P123" s="27304" t="n"/>
      <x:c r="Q123" s="27304" t="n"/>
    </x:row>
    <x:row r="124" s="496" customFormat="1" ht="15.75" customHeight="1">
      <x:c r="A124" s="27304" t="n"/>
      <x:c r="B124" s="27305" t="n"/>
      <x:c r="C124" s="27304" t="n"/>
      <x:c r="D124" s="27305" t="n"/>
      <x:c r="E124" s="27304" t="n"/>
      <x:c r="F124" s="27304" t="n"/>
      <x:c r="G124" s="27304" t="n"/>
      <x:c r="H124" s="27304" t="n"/>
      <x:c r="I124" s="27304" t="n"/>
      <x:c r="J124" s="27304" t="n"/>
      <x:c r="K124" s="27304" t="n"/>
      <x:c r="L124" s="27304" t="n"/>
      <x:c r="M124" s="27304" t="n"/>
      <x:c r="N124" s="27304" t="n"/>
      <x:c r="O124" s="27304" t="n"/>
      <x:c r="P124" s="27304" t="n"/>
      <x:c r="Q124" s="27304" t="n"/>
    </x:row>
    <x:row r="125" s="496" customFormat="1" ht="15.75" customHeight="1">
      <x:c r="A125" s="27304" t="n"/>
      <x:c r="B125" s="27305" t="n"/>
      <x:c r="C125" s="27304" t="n"/>
      <x:c r="D125" s="27305" t="n"/>
      <x:c r="E125" s="27304" t="n"/>
      <x:c r="F125" s="27304" t="n"/>
      <x:c r="G125" s="27304" t="n"/>
      <x:c r="H125" s="27304" t="n"/>
      <x:c r="I125" s="27304" t="n"/>
      <x:c r="J125" s="27304" t="n"/>
      <x:c r="K125" s="27304" t="n"/>
      <x:c r="L125" s="27304" t="n"/>
      <x:c r="M125" s="27304" t="n"/>
      <x:c r="N125" s="27304" t="n"/>
      <x:c r="O125" s="27304" t="n"/>
      <x:c r="P125" s="27304" t="n"/>
      <x:c r="Q125" s="27304" t="n"/>
    </x:row>
    <x:row r="126" s="496" customFormat="1" ht="15.75" customHeight="1">
      <x:c r="A126" s="27304" t="n"/>
      <x:c r="B126" s="27305" t="n"/>
      <x:c r="C126" s="27304" t="n"/>
      <x:c r="D126" s="27305" t="n"/>
      <x:c r="E126" s="27304" t="n"/>
      <x:c r="F126" s="27304" t="n"/>
      <x:c r="G126" s="27304" t="n"/>
      <x:c r="H126" s="27304" t="n"/>
      <x:c r="I126" s="27304" t="n"/>
      <x:c r="J126" s="27304" t="n"/>
      <x:c r="K126" s="27304" t="n"/>
      <x:c r="L126" s="27304" t="n"/>
      <x:c r="M126" s="27304" t="n"/>
      <x:c r="N126" s="27304" t="n"/>
      <x:c r="O126" s="27304" t="n"/>
      <x:c r="P126" s="27304" t="n"/>
      <x:c r="Q126" s="27304" t="n"/>
    </x:row>
    <x:row r="127" s="496" customFormat="1" ht="15.75" customHeight="1">
      <x:c r="A127" s="27304" t="n"/>
      <x:c r="B127" s="27305" t="n"/>
      <x:c r="C127" s="27304" t="n"/>
      <x:c r="D127" s="27305" t="n"/>
      <x:c r="E127" s="27304" t="n"/>
      <x:c r="F127" s="27304" t="n"/>
      <x:c r="G127" s="27304" t="n"/>
      <x:c r="H127" s="27304" t="n"/>
      <x:c r="I127" s="27304" t="n"/>
      <x:c r="J127" s="27304" t="n"/>
      <x:c r="K127" s="27304" t="n"/>
      <x:c r="L127" s="27304" t="n"/>
      <x:c r="M127" s="27304" t="n"/>
      <x:c r="N127" s="27304" t="n"/>
      <x:c r="O127" s="27304" t="n"/>
      <x:c r="P127" s="27304" t="n"/>
      <x:c r="Q127" s="27304" t="n"/>
    </x:row>
    <x:row r="128" s="496" customFormat="1" ht="15.75" customHeight="1">
      <x:c r="A128" s="27304" t="n"/>
      <x:c r="B128" s="27305" t="n"/>
      <x:c r="C128" s="27304" t="n"/>
      <x:c r="D128" s="27305" t="n"/>
      <x:c r="E128" s="27304" t="n"/>
      <x:c r="F128" s="27304" t="n"/>
      <x:c r="G128" s="27304" t="n"/>
      <x:c r="H128" s="27304" t="n"/>
      <x:c r="I128" s="27304" t="n"/>
      <x:c r="J128" s="27304" t="n"/>
      <x:c r="K128" s="27304" t="n"/>
      <x:c r="L128" s="27304" t="n"/>
      <x:c r="M128" s="27304" t="n"/>
      <x:c r="N128" s="27304" t="n"/>
      <x:c r="O128" s="27304" t="n"/>
      <x:c r="P128" s="27304" t="n"/>
      <x:c r="Q128" s="27304" t="n"/>
    </x:row>
    <x:row r="129" s="496" customFormat="1" ht="15.75" customHeight="1">
      <x:c r="A129" s="27304" t="n"/>
      <x:c r="B129" s="27305" t="n"/>
      <x:c r="C129" s="27304" t="n"/>
      <x:c r="D129" s="27305" t="n"/>
      <x:c r="E129" s="27304" t="n"/>
      <x:c r="F129" s="27304" t="n"/>
      <x:c r="G129" s="27304" t="n"/>
      <x:c r="H129" s="27304" t="n"/>
      <x:c r="I129" s="27304" t="n"/>
      <x:c r="J129" s="27304" t="n"/>
      <x:c r="K129" s="27304" t="n"/>
      <x:c r="L129" s="27304" t="n"/>
      <x:c r="M129" s="27304" t="n"/>
      <x:c r="N129" s="27304" t="n"/>
      <x:c r="O129" s="27304" t="n"/>
      <x:c r="P129" s="27304" t="n"/>
      <x:c r="Q129" s="27304" t="n"/>
    </x:row>
    <x:row r="130" s="496" customFormat="1" ht="15.75" customHeight="1">
      <x:c r="A130" s="27304" t="n"/>
      <x:c r="B130" s="27305" t="n"/>
      <x:c r="C130" s="27304" t="n"/>
      <x:c r="D130" s="27305" t="n"/>
      <x:c r="E130" s="27304" t="n"/>
      <x:c r="F130" s="27304" t="n"/>
      <x:c r="G130" s="27304" t="n"/>
      <x:c r="H130" s="27304" t="n"/>
      <x:c r="I130" s="27304" t="n"/>
      <x:c r="J130" s="27304" t="n"/>
      <x:c r="K130" s="27304" t="n"/>
      <x:c r="L130" s="27304" t="n"/>
      <x:c r="M130" s="27304" t="n"/>
      <x:c r="N130" s="27304" t="n"/>
      <x:c r="O130" s="27304" t="n"/>
      <x:c r="P130" s="27304" t="n"/>
      <x:c r="Q130" s="27304" t="n"/>
    </x:row>
    <x:row r="131" s="496" customFormat="1" ht="15.75" customHeight="1">
      <x:c r="A131" s="27304" t="n"/>
      <x:c r="B131" s="27305" t="n"/>
      <x:c r="C131" s="27304" t="n"/>
      <x:c r="D131" s="27305" t="n"/>
      <x:c r="E131" s="27304" t="n"/>
      <x:c r="F131" s="27304" t="n"/>
      <x:c r="G131" s="27304" t="n"/>
      <x:c r="H131" s="27304" t="n"/>
      <x:c r="I131" s="27304" t="n"/>
      <x:c r="J131" s="27304" t="n"/>
      <x:c r="K131" s="27304" t="n"/>
      <x:c r="L131" s="27304" t="n"/>
      <x:c r="M131" s="27304" t="n"/>
      <x:c r="N131" s="27304" t="n"/>
      <x:c r="O131" s="27304" t="n"/>
      <x:c r="P131" s="27304" t="n"/>
      <x:c r="Q131" s="27304" t="n"/>
    </x:row>
    <x:row r="132" s="496" customFormat="1" ht="15.75" customHeight="1">
      <x:c r="A132" s="27304" t="n"/>
      <x:c r="B132" s="27305" t="n"/>
      <x:c r="C132" s="27304" t="n"/>
      <x:c r="D132" s="27305" t="n"/>
      <x:c r="E132" s="27304" t="n"/>
      <x:c r="F132" s="27304" t="n"/>
      <x:c r="G132" s="27304" t="n"/>
      <x:c r="H132" s="27304" t="n"/>
      <x:c r="I132" s="27304" t="n"/>
      <x:c r="J132" s="27304" t="n"/>
      <x:c r="K132" s="27304" t="n"/>
      <x:c r="L132" s="27304" t="n"/>
      <x:c r="M132" s="27304" t="n"/>
      <x:c r="N132" s="27304" t="n"/>
      <x:c r="O132" s="27304" t="n"/>
      <x:c r="P132" s="27304" t="n"/>
      <x:c r="Q132" s="27304" t="n"/>
    </x:row>
    <x:row r="133" s="496" customFormat="1" ht="15.75" customHeight="1">
      <x:c r="A133" s="27304" t="n"/>
      <x:c r="B133" s="27305" t="n"/>
      <x:c r="C133" s="27304" t="n"/>
      <x:c r="D133" s="27305" t="n"/>
      <x:c r="E133" s="27304" t="n"/>
      <x:c r="F133" s="27304" t="n"/>
      <x:c r="G133" s="27304" t="n"/>
      <x:c r="H133" s="27304" t="n"/>
      <x:c r="I133" s="27304" t="n"/>
      <x:c r="J133" s="27304" t="n"/>
      <x:c r="K133" s="27304" t="n"/>
      <x:c r="L133" s="27304" t="n"/>
      <x:c r="M133" s="27304" t="n"/>
      <x:c r="N133" s="27304" t="n"/>
      <x:c r="O133" s="27304" t="n"/>
      <x:c r="P133" s="27304" t="n"/>
      <x:c r="Q133" s="27304" t="n"/>
    </x:row>
    <x:row r="134" s="496" customFormat="1" ht="15.75" customHeight="1">
      <x:c r="A134" s="27304" t="n"/>
      <x:c r="B134" s="27305" t="n"/>
      <x:c r="C134" s="27304" t="n"/>
      <x:c r="D134" s="27305" t="n"/>
      <x:c r="E134" s="27304" t="n"/>
      <x:c r="F134" s="27304" t="n"/>
      <x:c r="G134" s="27304" t="n"/>
      <x:c r="H134" s="27304" t="n"/>
      <x:c r="I134" s="27304" t="n"/>
      <x:c r="J134" s="27304" t="n"/>
      <x:c r="K134" s="27304" t="n"/>
      <x:c r="L134" s="27304" t="n"/>
      <x:c r="M134" s="27304" t="n"/>
      <x:c r="N134" s="27304" t="n"/>
      <x:c r="O134" s="27304" t="n"/>
      <x:c r="P134" s="27304" t="n"/>
      <x:c r="Q134" s="27304" t="n"/>
    </x:row>
    <x:row r="135" s="496" customFormat="1" ht="15.75" customHeight="1">
      <x:c r="A135" s="27304" t="n"/>
      <x:c r="B135" s="27305" t="n"/>
      <x:c r="C135" s="27304" t="n"/>
      <x:c r="D135" s="27305" t="n"/>
      <x:c r="E135" s="27304" t="n"/>
      <x:c r="F135" s="27304" t="n"/>
      <x:c r="G135" s="27304" t="n"/>
      <x:c r="H135" s="27304" t="n"/>
      <x:c r="I135" s="27304" t="n"/>
      <x:c r="J135" s="27304" t="n"/>
      <x:c r="K135" s="27304" t="n"/>
      <x:c r="L135" s="27304" t="n"/>
      <x:c r="M135" s="27304" t="n"/>
      <x:c r="N135" s="27304" t="n"/>
      <x:c r="O135" s="27304" t="n"/>
      <x:c r="P135" s="27304" t="n"/>
      <x:c r="Q135" s="27304" t="n"/>
    </x:row>
    <x:row r="136" s="496" customFormat="1" ht="15.75" customHeight="1">
      <x:c r="A136" s="27304" t="n"/>
      <x:c r="B136" s="27305" t="n"/>
      <x:c r="C136" s="27304" t="n"/>
      <x:c r="D136" s="27305" t="n"/>
      <x:c r="E136" s="27304" t="n"/>
      <x:c r="F136" s="27304" t="n"/>
      <x:c r="G136" s="27304" t="n"/>
      <x:c r="H136" s="27304" t="n"/>
      <x:c r="I136" s="27304" t="n"/>
      <x:c r="J136" s="27304" t="n"/>
      <x:c r="K136" s="27304" t="n"/>
      <x:c r="L136" s="27304" t="n"/>
      <x:c r="M136" s="27304" t="n"/>
      <x:c r="N136" s="27304" t="n"/>
      <x:c r="O136" s="27304" t="n"/>
      <x:c r="P136" s="27304" t="n"/>
      <x:c r="Q136" s="27304" t="n"/>
    </x:row>
    <x:row r="137" s="496" customFormat="1" ht="15.75" customHeight="1">
      <x:c r="A137" s="27304" t="n"/>
      <x:c r="B137" s="27305" t="n"/>
      <x:c r="C137" s="27304" t="n"/>
      <x:c r="D137" s="27305" t="n"/>
      <x:c r="E137" s="27304" t="n"/>
      <x:c r="F137" s="27304" t="n"/>
      <x:c r="G137" s="27304" t="n"/>
      <x:c r="H137" s="27304" t="n"/>
      <x:c r="I137" s="27304" t="n"/>
      <x:c r="J137" s="27304" t="n"/>
      <x:c r="K137" s="27304" t="n"/>
      <x:c r="L137" s="27304" t="n"/>
      <x:c r="M137" s="27304" t="n"/>
      <x:c r="N137" s="27304" t="n"/>
      <x:c r="O137" s="27304" t="n"/>
      <x:c r="P137" s="27304" t="n"/>
      <x:c r="Q137" s="27304" t="n"/>
    </x:row>
    <x:row r="138" s="496" customFormat="1" ht="15.75" customHeight="1">
      <x:c r="A138" s="27304" t="n"/>
      <x:c r="B138" s="27305" t="n"/>
      <x:c r="C138" s="27304" t="n"/>
      <x:c r="D138" s="27305" t="n"/>
      <x:c r="E138" s="27304" t="n"/>
      <x:c r="F138" s="27304" t="n"/>
      <x:c r="G138" s="27304" t="n"/>
      <x:c r="H138" s="27304" t="n"/>
      <x:c r="I138" s="27304" t="n"/>
      <x:c r="J138" s="27304" t="n"/>
      <x:c r="K138" s="27304" t="n"/>
      <x:c r="L138" s="27304" t="n"/>
      <x:c r="M138" s="27304" t="n"/>
      <x:c r="N138" s="27304" t="n"/>
      <x:c r="O138" s="27304" t="n"/>
      <x:c r="P138" s="27304" t="n"/>
      <x:c r="Q138" s="27304" t="n"/>
    </x:row>
    <x:row r="139" s="496" customFormat="1" ht="15.75" customHeight="1">
      <x:c r="A139" s="27304" t="n"/>
      <x:c r="B139" s="27305" t="n"/>
      <x:c r="C139" s="27304" t="n"/>
      <x:c r="D139" s="27305" t="n"/>
      <x:c r="E139" s="27304" t="n"/>
      <x:c r="F139" s="27304" t="n"/>
      <x:c r="G139" s="27304" t="n"/>
      <x:c r="H139" s="27304" t="n"/>
      <x:c r="I139" s="27304" t="n"/>
      <x:c r="J139" s="27304" t="n"/>
      <x:c r="K139" s="27304" t="n"/>
      <x:c r="L139" s="27304" t="n"/>
      <x:c r="M139" s="27304" t="n"/>
      <x:c r="N139" s="27304" t="n"/>
      <x:c r="O139" s="27304" t="n"/>
      <x:c r="P139" s="27304" t="n"/>
      <x:c r="Q139" s="27304" t="n"/>
    </x:row>
    <x:row r="140" s="496" customFormat="1" ht="15.75" customHeight="1">
      <x:c r="A140" s="27304" t="n"/>
      <x:c r="B140" s="27305" t="n"/>
      <x:c r="C140" s="27304" t="n"/>
      <x:c r="D140" s="27305" t="n"/>
      <x:c r="E140" s="27304" t="n"/>
      <x:c r="F140" s="27304" t="n"/>
      <x:c r="G140" s="27304" t="n"/>
      <x:c r="H140" s="27304" t="n"/>
      <x:c r="I140" s="27304" t="n"/>
      <x:c r="J140" s="27304" t="n"/>
      <x:c r="K140" s="27304" t="n"/>
      <x:c r="L140" s="27304" t="n"/>
      <x:c r="M140" s="27304" t="n"/>
      <x:c r="N140" s="27304" t="n"/>
      <x:c r="O140" s="27304" t="n"/>
      <x:c r="P140" s="27304" t="n"/>
      <x:c r="Q140" s="27304" t="n"/>
    </x:row>
    <x:row r="141" s="496" customFormat="1" ht="15.75" customHeight="1">
      <x:c r="A141" s="27304" t="n"/>
      <x:c r="B141" s="27305" t="n"/>
      <x:c r="C141" s="27304" t="n"/>
      <x:c r="D141" s="27305" t="n"/>
      <x:c r="E141" s="27304" t="n"/>
      <x:c r="F141" s="27304" t="n"/>
      <x:c r="G141" s="27304" t="n"/>
      <x:c r="H141" s="27304" t="n"/>
      <x:c r="I141" s="27304" t="n"/>
      <x:c r="J141" s="27304" t="n"/>
      <x:c r="K141" s="27304" t="n"/>
      <x:c r="L141" s="27304" t="n"/>
      <x:c r="M141" s="27304" t="n"/>
      <x:c r="N141" s="27304" t="n"/>
      <x:c r="O141" s="27304" t="n"/>
      <x:c r="P141" s="27304" t="n"/>
      <x:c r="Q141" s="27304" t="n"/>
    </x:row>
    <x:row r="142" s="496" customFormat="1" ht="15.75" customHeight="1">
      <x:c r="A142" s="27304" t="n"/>
      <x:c r="B142" s="27305" t="n"/>
      <x:c r="C142" s="27304" t="n"/>
      <x:c r="D142" s="27305" t="n"/>
      <x:c r="E142" s="27304" t="n"/>
      <x:c r="F142" s="27304" t="n"/>
      <x:c r="G142" s="27304" t="n"/>
      <x:c r="H142" s="27304" t="n"/>
      <x:c r="I142" s="27304" t="n"/>
      <x:c r="J142" s="27304" t="n"/>
      <x:c r="K142" s="27304" t="n"/>
      <x:c r="L142" s="27304" t="n"/>
      <x:c r="M142" s="27304" t="n"/>
      <x:c r="N142" s="27304" t="n"/>
      <x:c r="O142" s="27304" t="n"/>
      <x:c r="P142" s="27304" t="n"/>
      <x:c r="Q142" s="27304" t="n"/>
    </x:row>
    <x:row r="143" s="496" customFormat="1" ht="15.75" customHeight="1">
      <x:c r="A143" s="27304" t="n"/>
      <x:c r="B143" s="27305" t="n"/>
      <x:c r="C143" s="27304" t="n"/>
      <x:c r="D143" s="27305" t="n"/>
      <x:c r="E143" s="27304" t="n"/>
      <x:c r="F143" s="27304" t="n"/>
      <x:c r="G143" s="27304" t="n"/>
      <x:c r="H143" s="27304" t="n"/>
      <x:c r="I143" s="27304" t="n"/>
      <x:c r="J143" s="27304" t="n"/>
      <x:c r="K143" s="27304" t="n"/>
      <x:c r="L143" s="27304" t="n"/>
      <x:c r="M143" s="27304" t="n"/>
      <x:c r="N143" s="27304" t="n"/>
      <x:c r="O143" s="27304" t="n"/>
      <x:c r="P143" s="27304" t="n"/>
      <x:c r="Q143" s="27304" t="n"/>
    </x:row>
    <x:row r="144" s="496" customFormat="1" ht="15.75" customHeight="1">
      <x:c r="A144" s="27304" t="n"/>
      <x:c r="B144" s="27305" t="n"/>
      <x:c r="C144" s="27304" t="n"/>
      <x:c r="D144" s="27305" t="n"/>
      <x:c r="E144" s="27304" t="n"/>
      <x:c r="F144" s="27304" t="n"/>
      <x:c r="G144" s="27304" t="n"/>
      <x:c r="H144" s="27304" t="n"/>
      <x:c r="I144" s="27304" t="n"/>
      <x:c r="J144" s="27304" t="n"/>
      <x:c r="K144" s="27304" t="n"/>
      <x:c r="L144" s="27304" t="n"/>
      <x:c r="M144" s="27304" t="n"/>
      <x:c r="N144" s="27304" t="n"/>
      <x:c r="O144" s="27304" t="n"/>
      <x:c r="P144" s="27304" t="n"/>
      <x:c r="Q144" s="27304" t="n"/>
    </x:row>
    <x:row r="145" s="496" customFormat="1" ht="15.75" customHeight="1">
      <x:c r="A145" s="27304" t="n"/>
      <x:c r="B145" s="27305" t="n"/>
      <x:c r="C145" s="27304" t="n"/>
      <x:c r="D145" s="27305" t="n"/>
      <x:c r="E145" s="27304" t="n"/>
      <x:c r="F145" s="27304" t="n"/>
      <x:c r="G145" s="27304" t="n"/>
      <x:c r="H145" s="27304" t="n"/>
      <x:c r="I145" s="27304" t="n"/>
      <x:c r="J145" s="27304" t="n"/>
      <x:c r="K145" s="27304" t="n"/>
      <x:c r="L145" s="27304" t="n"/>
      <x:c r="M145" s="27304" t="n"/>
      <x:c r="N145" s="27304" t="n"/>
      <x:c r="O145" s="27304" t="n"/>
      <x:c r="P145" s="27304" t="n"/>
      <x:c r="Q145" s="27304" t="n"/>
    </x:row>
    <x:row r="146" s="496" customFormat="1" ht="15.75" customHeight="1">
      <x:c r="A146" s="27304" t="n"/>
      <x:c r="B146" s="27305" t="n"/>
      <x:c r="C146" s="27304" t="n"/>
      <x:c r="D146" s="27305" t="n"/>
      <x:c r="E146" s="27304" t="n"/>
      <x:c r="F146" s="27304" t="n"/>
      <x:c r="G146" s="27304" t="n"/>
      <x:c r="H146" s="27304" t="n"/>
      <x:c r="I146" s="27304" t="n"/>
      <x:c r="J146" s="27304" t="n"/>
      <x:c r="K146" s="27304" t="n"/>
      <x:c r="L146" s="27304" t="n"/>
      <x:c r="M146" s="27304" t="n"/>
      <x:c r="N146" s="27304" t="n"/>
      <x:c r="O146" s="27304" t="n"/>
      <x:c r="P146" s="27304" t="n"/>
      <x:c r="Q146" s="27304" t="n"/>
    </x:row>
    <x:row r="147" s="496" customFormat="1" ht="15.75" customHeight="1">
      <x:c r="A147" s="27304" t="n"/>
      <x:c r="B147" s="27305" t="n"/>
      <x:c r="C147" s="27304" t="n"/>
      <x:c r="D147" s="27305" t="n"/>
      <x:c r="E147" s="27304" t="n"/>
      <x:c r="F147" s="27304" t="n"/>
      <x:c r="G147" s="27304" t="n"/>
      <x:c r="H147" s="27304" t="n"/>
      <x:c r="I147" s="27304" t="n"/>
      <x:c r="J147" s="27304" t="n"/>
      <x:c r="K147" s="27304" t="n"/>
      <x:c r="L147" s="27304" t="n"/>
      <x:c r="M147" s="27304" t="n"/>
      <x:c r="N147" s="27304" t="n"/>
      <x:c r="O147" s="27304" t="n"/>
      <x:c r="P147" s="27304" t="n"/>
      <x:c r="Q147" s="27304" t="n"/>
    </x:row>
    <x:row r="148" s="496" customFormat="1" ht="15.75" customHeight="1">
      <x:c r="A148" s="27304" t="n"/>
      <x:c r="B148" s="27305" t="n"/>
      <x:c r="C148" s="27304" t="n"/>
      <x:c r="D148" s="27305" t="n"/>
      <x:c r="E148" s="27304" t="n"/>
      <x:c r="F148" s="27304" t="n"/>
      <x:c r="G148" s="27304" t="n"/>
      <x:c r="H148" s="27304" t="n"/>
      <x:c r="I148" s="27304" t="n"/>
      <x:c r="J148" s="27304" t="n"/>
      <x:c r="K148" s="27304" t="n"/>
      <x:c r="L148" s="27304" t="n"/>
      <x:c r="M148" s="27304" t="n"/>
      <x:c r="N148" s="27304" t="n"/>
      <x:c r="O148" s="27304" t="n"/>
      <x:c r="P148" s="27304" t="n"/>
      <x:c r="Q148" s="27304" t="n"/>
    </x:row>
    <x:row r="149" s="496" customFormat="1" ht="15.75" customHeight="1">
      <x:c r="A149" s="27304" t="n"/>
      <x:c r="B149" s="27305" t="n"/>
      <x:c r="C149" s="27304" t="n"/>
      <x:c r="D149" s="27305" t="n"/>
      <x:c r="E149" s="27304" t="n"/>
      <x:c r="F149" s="27304" t="n"/>
      <x:c r="G149" s="27304" t="n"/>
      <x:c r="H149" s="27304" t="n"/>
      <x:c r="I149" s="27304" t="n"/>
      <x:c r="J149" s="27304" t="n"/>
      <x:c r="K149" s="27304" t="n"/>
      <x:c r="L149" s="27304" t="n"/>
      <x:c r="M149" s="27304" t="n"/>
      <x:c r="N149" s="27304" t="n"/>
      <x:c r="O149" s="27304" t="n"/>
      <x:c r="P149" s="27304" t="n"/>
      <x:c r="Q149" s="27304" t="n"/>
    </x:row>
    <x:row r="150" s="496" customFormat="1" ht="15.75" customHeight="1">
      <x:c r="A150" s="27304" t="n"/>
      <x:c r="B150" s="27305" t="n"/>
      <x:c r="C150" s="27304" t="n"/>
      <x:c r="D150" s="27305" t="n"/>
      <x:c r="E150" s="27304" t="n"/>
      <x:c r="F150" s="27304" t="n"/>
      <x:c r="G150" s="27304" t="n"/>
      <x:c r="H150" s="27304" t="n"/>
      <x:c r="I150" s="27304" t="n"/>
      <x:c r="J150" s="27304" t="n"/>
      <x:c r="K150" s="27304" t="n"/>
      <x:c r="L150" s="27304" t="n"/>
      <x:c r="M150" s="27304" t="n"/>
      <x:c r="N150" s="27304" t="n"/>
      <x:c r="O150" s="27304" t="n"/>
      <x:c r="P150" s="27304" t="n"/>
      <x:c r="Q150" s="27304" t="n"/>
    </x:row>
    <x:row r="151" s="496" customFormat="1" ht="15.75" customHeight="1">
      <x:c r="A151" s="27304" t="n"/>
      <x:c r="B151" s="27305" t="n"/>
      <x:c r="C151" s="27304" t="n"/>
      <x:c r="D151" s="27305" t="n"/>
      <x:c r="E151" s="27304" t="n"/>
      <x:c r="F151" s="27304" t="n"/>
      <x:c r="G151" s="27304" t="n"/>
      <x:c r="H151" s="27304" t="n"/>
      <x:c r="I151" s="27304" t="n"/>
      <x:c r="J151" s="27304" t="n"/>
      <x:c r="K151" s="27304" t="n"/>
      <x:c r="L151" s="27304" t="n"/>
      <x:c r="M151" s="27304" t="n"/>
      <x:c r="N151" s="27304" t="n"/>
      <x:c r="O151" s="27304" t="n"/>
      <x:c r="P151" s="27304" t="n"/>
      <x:c r="Q151" s="27304" t="n"/>
    </x:row>
    <x:row r="152" s="496" customFormat="1" ht="15.75" customHeight="1">
      <x:c r="A152" s="27304" t="n"/>
      <x:c r="B152" s="27305" t="n"/>
      <x:c r="C152" s="27304" t="n"/>
      <x:c r="D152" s="27305" t="n"/>
      <x:c r="E152" s="27304" t="n"/>
      <x:c r="F152" s="27304" t="n"/>
      <x:c r="G152" s="27304" t="n"/>
      <x:c r="H152" s="27304" t="n"/>
      <x:c r="I152" s="27304" t="n"/>
      <x:c r="J152" s="27304" t="n"/>
      <x:c r="K152" s="27304" t="n"/>
      <x:c r="L152" s="27304" t="n"/>
      <x:c r="M152" s="27304" t="n"/>
      <x:c r="N152" s="27304" t="n"/>
      <x:c r="O152" s="27304" t="n"/>
      <x:c r="P152" s="27304" t="n"/>
      <x:c r="Q152" s="27304" t="n"/>
    </x:row>
    <x:row r="153" s="496" customFormat="1" ht="15.75" customHeight="1">
      <x:c r="A153" s="27304" t="n"/>
      <x:c r="B153" s="27305" t="n"/>
      <x:c r="C153" s="27304" t="n"/>
      <x:c r="D153" s="27305" t="n"/>
      <x:c r="E153" s="27304" t="n"/>
      <x:c r="F153" s="27304" t="n"/>
      <x:c r="G153" s="27304" t="n"/>
      <x:c r="H153" s="27304" t="n"/>
      <x:c r="I153" s="27304" t="n"/>
      <x:c r="J153" s="27304" t="n"/>
      <x:c r="K153" s="27304" t="n"/>
      <x:c r="L153" s="27304" t="n"/>
      <x:c r="M153" s="27304" t="n"/>
      <x:c r="N153" s="27304" t="n"/>
      <x:c r="O153" s="27304" t="n"/>
      <x:c r="P153" s="27304" t="n"/>
      <x:c r="Q153" s="27304" t="n"/>
    </x:row>
    <x:row r="154" s="496" customFormat="1" ht="15.75" customHeight="1">
      <x:c r="A154" s="27304" t="n"/>
      <x:c r="B154" s="27305" t="n"/>
      <x:c r="C154" s="27304" t="n"/>
      <x:c r="D154" s="27305" t="n"/>
      <x:c r="E154" s="27304" t="n"/>
      <x:c r="F154" s="27304" t="n"/>
      <x:c r="G154" s="27304" t="n"/>
      <x:c r="H154" s="27304" t="n"/>
      <x:c r="I154" s="27304" t="n"/>
      <x:c r="J154" s="27304" t="n"/>
      <x:c r="K154" s="27304" t="n"/>
      <x:c r="L154" s="27304" t="n"/>
      <x:c r="M154" s="27304" t="n"/>
      <x:c r="N154" s="27304" t="n"/>
      <x:c r="O154" s="27304" t="n"/>
      <x:c r="P154" s="27304" t="n"/>
      <x:c r="Q154" s="27304" t="n"/>
    </x:row>
    <x:row r="155" s="496" customFormat="1" ht="15.75" customHeight="1">
      <x:c r="A155" s="27304" t="n"/>
      <x:c r="B155" s="27305" t="n"/>
      <x:c r="C155" s="27304" t="n"/>
      <x:c r="D155" s="27305" t="n"/>
      <x:c r="E155" s="27304" t="n"/>
      <x:c r="F155" s="27304" t="n"/>
      <x:c r="G155" s="27304" t="n"/>
      <x:c r="H155" s="27304" t="n"/>
      <x:c r="I155" s="27304" t="n"/>
      <x:c r="J155" s="27304" t="n"/>
      <x:c r="K155" s="27304" t="n"/>
      <x:c r="L155" s="27304" t="n"/>
      <x:c r="M155" s="27304" t="n"/>
      <x:c r="N155" s="27304" t="n"/>
      <x:c r="O155" s="27304" t="n"/>
      <x:c r="P155" s="27304" t="n"/>
      <x:c r="Q155" s="27304" t="n"/>
    </x:row>
    <x:row r="156" s="496" customFormat="1" ht="15.75" customHeight="1">
      <x:c r="A156" s="27304" t="n"/>
      <x:c r="B156" s="27305" t="n"/>
      <x:c r="C156" s="27304" t="n"/>
      <x:c r="D156" s="27305" t="n"/>
      <x:c r="E156" s="27304" t="n"/>
      <x:c r="F156" s="27304" t="n"/>
      <x:c r="G156" s="27304" t="n"/>
      <x:c r="H156" s="27304" t="n"/>
      <x:c r="I156" s="27304" t="n"/>
      <x:c r="J156" s="27304" t="n"/>
      <x:c r="K156" s="27304" t="n"/>
      <x:c r="L156" s="27304" t="n"/>
      <x:c r="M156" s="27304" t="n"/>
      <x:c r="N156" s="27304" t="n"/>
      <x:c r="O156" s="27304" t="n"/>
      <x:c r="P156" s="27304" t="n"/>
      <x:c r="Q156" s="27304" t="n"/>
    </x:row>
    <x:row r="157" s="496" customFormat="1" ht="15.75" customHeight="1">
      <x:c r="A157" s="27304" t="n"/>
      <x:c r="B157" s="27305" t="n"/>
      <x:c r="C157" s="27304" t="n"/>
      <x:c r="D157" s="27305" t="n"/>
      <x:c r="E157" s="27304" t="n"/>
      <x:c r="F157" s="27304" t="n"/>
      <x:c r="G157" s="27304" t="n"/>
      <x:c r="H157" s="27304" t="n"/>
      <x:c r="I157" s="27304" t="n"/>
      <x:c r="J157" s="27304" t="n"/>
      <x:c r="K157" s="27304" t="n"/>
      <x:c r="L157" s="27304" t="n"/>
      <x:c r="M157" s="27304" t="n"/>
      <x:c r="N157" s="27304" t="n"/>
      <x:c r="O157" s="27304" t="n"/>
      <x:c r="P157" s="27304" t="n"/>
      <x:c r="Q157" s="27304" t="n"/>
    </x:row>
    <x:row r="158" s="496" customFormat="1" ht="15.75" customHeight="1">
      <x:c r="A158" s="27304" t="n"/>
      <x:c r="B158" s="27305" t="n"/>
      <x:c r="C158" s="27304" t="n"/>
      <x:c r="D158" s="27305" t="n"/>
      <x:c r="E158" s="27304" t="n"/>
      <x:c r="F158" s="27304" t="n"/>
      <x:c r="G158" s="27304" t="n"/>
      <x:c r="H158" s="27304" t="n"/>
      <x:c r="I158" s="27304" t="n"/>
      <x:c r="J158" s="27304" t="n"/>
      <x:c r="K158" s="27304" t="n"/>
      <x:c r="L158" s="27304" t="n"/>
      <x:c r="M158" s="27304" t="n"/>
      <x:c r="N158" s="27304" t="n"/>
      <x:c r="O158" s="27304" t="n"/>
      <x:c r="P158" s="27304" t="n"/>
      <x:c r="Q158" s="27304" t="n"/>
    </x:row>
    <x:row r="159" s="496" customFormat="1" ht="15.75" customHeight="1">
      <x:c r="A159" s="27304" t="n"/>
      <x:c r="B159" s="27305" t="n"/>
      <x:c r="C159" s="27304" t="n"/>
      <x:c r="D159" s="27305" t="n"/>
      <x:c r="E159" s="27304" t="n"/>
      <x:c r="F159" s="27304" t="n"/>
      <x:c r="G159" s="27304" t="n"/>
      <x:c r="H159" s="27304" t="n"/>
      <x:c r="I159" s="27304" t="n"/>
      <x:c r="J159" s="27304" t="n"/>
      <x:c r="K159" s="27304" t="n"/>
      <x:c r="L159" s="27304" t="n"/>
      <x:c r="M159" s="27304" t="n"/>
      <x:c r="N159" s="27304" t="n"/>
      <x:c r="O159" s="27304" t="n"/>
      <x:c r="P159" s="27304" t="n"/>
      <x:c r="Q159" s="27304" t="n"/>
    </x:row>
    <x:row r="160" s="496" customFormat="1" ht="15.75" customHeight="1">
      <x:c r="A160" s="27304" t="n"/>
      <x:c r="B160" s="27305" t="n"/>
      <x:c r="C160" s="27304" t="n"/>
      <x:c r="D160" s="27305" t="n"/>
      <x:c r="E160" s="27304" t="n"/>
      <x:c r="F160" s="27304" t="n"/>
      <x:c r="G160" s="27304" t="n"/>
      <x:c r="H160" s="27304" t="n"/>
      <x:c r="I160" s="27304" t="n"/>
      <x:c r="J160" s="27304" t="n"/>
      <x:c r="K160" s="27304" t="n"/>
      <x:c r="L160" s="27304" t="n"/>
      <x:c r="M160" s="27304" t="n"/>
      <x:c r="N160" s="27304" t="n"/>
      <x:c r="O160" s="27304" t="n"/>
      <x:c r="P160" s="27304" t="n"/>
      <x:c r="Q160" s="27304" t="n"/>
    </x:row>
    <x:row r="161" s="496" customFormat="1" ht="15.75" customHeight="1">
      <x:c r="A161" s="27304" t="n"/>
      <x:c r="B161" s="27305" t="n"/>
      <x:c r="C161" s="27304" t="n"/>
      <x:c r="D161" s="27305" t="n"/>
      <x:c r="E161" s="27304" t="n"/>
      <x:c r="F161" s="27304" t="n"/>
      <x:c r="G161" s="27304" t="n"/>
      <x:c r="H161" s="27304" t="n"/>
      <x:c r="I161" s="27304" t="n"/>
      <x:c r="J161" s="27304" t="n"/>
      <x:c r="K161" s="27304" t="n"/>
      <x:c r="L161" s="27304" t="n"/>
      <x:c r="M161" s="27304" t="n"/>
      <x:c r="N161" s="27304" t="n"/>
      <x:c r="O161" s="27304" t="n"/>
      <x:c r="P161" s="27304" t="n"/>
      <x:c r="Q161" s="27304" t="n"/>
    </x:row>
    <x:row r="162" s="496" customFormat="1" ht="15.75" customHeight="1">
      <x:c r="A162" s="27304" t="n"/>
      <x:c r="B162" s="27305" t="n"/>
      <x:c r="C162" s="27304" t="n"/>
      <x:c r="D162" s="27305" t="n"/>
      <x:c r="E162" s="27304" t="n"/>
      <x:c r="F162" s="27304" t="n"/>
      <x:c r="G162" s="27304" t="n"/>
      <x:c r="H162" s="27304" t="n"/>
      <x:c r="I162" s="27304" t="n"/>
      <x:c r="J162" s="27304" t="n"/>
      <x:c r="K162" s="27304" t="n"/>
      <x:c r="L162" s="27304" t="n"/>
      <x:c r="M162" s="27304" t="n"/>
      <x:c r="N162" s="27304" t="n"/>
      <x:c r="O162" s="27304" t="n"/>
      <x:c r="P162" s="27304" t="n"/>
      <x:c r="Q162" s="27304" t="n"/>
    </x:row>
    <x:row r="163" s="496" customFormat="1" ht="15.75" customHeight="1">
      <x:c r="A163" s="27304" t="n"/>
      <x:c r="B163" s="27305" t="n"/>
      <x:c r="C163" s="27304" t="n"/>
      <x:c r="D163" s="27305" t="n"/>
      <x:c r="E163" s="27304" t="n"/>
      <x:c r="F163" s="27304" t="n"/>
      <x:c r="G163" s="27304" t="n"/>
      <x:c r="H163" s="27304" t="n"/>
      <x:c r="I163" s="27304" t="n"/>
      <x:c r="J163" s="27304" t="n"/>
      <x:c r="K163" s="27304" t="n"/>
      <x:c r="L163" s="27304" t="n"/>
      <x:c r="M163" s="27304" t="n"/>
      <x:c r="N163" s="27304" t="n"/>
      <x:c r="O163" s="27304" t="n"/>
      <x:c r="P163" s="27304" t="n"/>
      <x:c r="Q163" s="27304" t="n"/>
    </x:row>
    <x:row r="164" s="496" customFormat="1" ht="15.75" customHeight="1">
      <x:c r="A164" s="27304" t="n"/>
      <x:c r="B164" s="27305" t="n"/>
      <x:c r="C164" s="27304" t="n"/>
      <x:c r="D164" s="27305" t="n"/>
      <x:c r="E164" s="27304" t="n"/>
      <x:c r="F164" s="27304" t="n"/>
      <x:c r="G164" s="27304" t="n"/>
      <x:c r="H164" s="27304" t="n"/>
      <x:c r="I164" s="27304" t="n"/>
      <x:c r="J164" s="27304" t="n"/>
      <x:c r="K164" s="27304" t="n"/>
      <x:c r="L164" s="27304" t="n"/>
      <x:c r="M164" s="27304" t="n"/>
      <x:c r="N164" s="27304" t="n"/>
      <x:c r="O164" s="27304" t="n"/>
      <x:c r="P164" s="27304" t="n"/>
      <x:c r="Q164" s="27304" t="n"/>
    </x:row>
    <x:row r="165" s="496" customFormat="1" ht="15.75" customHeight="1">
      <x:c r="A165" s="27304" t="n"/>
      <x:c r="B165" s="27305" t="n"/>
      <x:c r="C165" s="27304" t="n"/>
      <x:c r="D165" s="27305" t="n"/>
      <x:c r="E165" s="27304" t="n"/>
      <x:c r="F165" s="27304" t="n"/>
      <x:c r="G165" s="27304" t="n"/>
      <x:c r="H165" s="27304" t="n"/>
      <x:c r="I165" s="27304" t="n"/>
      <x:c r="J165" s="27304" t="n"/>
      <x:c r="K165" s="27304" t="n"/>
      <x:c r="L165" s="27304" t="n"/>
      <x:c r="M165" s="27304" t="n"/>
      <x:c r="N165" s="27304" t="n"/>
      <x:c r="O165" s="27304" t="n"/>
      <x:c r="P165" s="27304" t="n"/>
      <x:c r="Q165" s="27304" t="n"/>
    </x:row>
    <x:row r="166" s="496" customFormat="1" ht="15.75" customHeight="1">
      <x:c r="A166" s="27304" t="n"/>
      <x:c r="B166" s="27305" t="n"/>
      <x:c r="C166" s="27304" t="n"/>
      <x:c r="D166" s="27305" t="n"/>
      <x:c r="E166" s="27304" t="n"/>
      <x:c r="F166" s="27304" t="n"/>
      <x:c r="G166" s="27304" t="n"/>
      <x:c r="H166" s="27304" t="n"/>
      <x:c r="I166" s="27304" t="n"/>
      <x:c r="J166" s="27304" t="n"/>
      <x:c r="K166" s="27304" t="n"/>
      <x:c r="L166" s="27304" t="n"/>
      <x:c r="M166" s="27304" t="n"/>
      <x:c r="N166" s="27304" t="n"/>
      <x:c r="O166" s="27304" t="n"/>
      <x:c r="P166" s="27304" t="n"/>
      <x:c r="Q166" s="27304" t="n"/>
    </x:row>
    <x:row r="167" s="496" customFormat="1" ht="15.75" customHeight="1">
      <x:c r="A167" s="27304" t="n"/>
      <x:c r="B167" s="27305" t="n"/>
      <x:c r="C167" s="27304" t="n"/>
      <x:c r="D167" s="27305" t="n"/>
      <x:c r="E167" s="27304" t="n"/>
      <x:c r="F167" s="27304" t="n"/>
      <x:c r="G167" s="27304" t="n"/>
      <x:c r="H167" s="27304" t="n"/>
      <x:c r="I167" s="27304" t="n"/>
      <x:c r="J167" s="27304" t="n"/>
      <x:c r="K167" s="27304" t="n"/>
      <x:c r="L167" s="27304" t="n"/>
      <x:c r="M167" s="27304" t="n"/>
      <x:c r="N167" s="27304" t="n"/>
      <x:c r="O167" s="27304" t="n"/>
      <x:c r="P167" s="27304" t="n"/>
      <x:c r="Q167" s="27304" t="n"/>
    </x:row>
    <x:row r="168" s="496" customFormat="1" ht="15.75" customHeight="1">
      <x:c r="A168" s="27304" t="n"/>
      <x:c r="B168" s="27305" t="n"/>
      <x:c r="C168" s="27304" t="n"/>
      <x:c r="D168" s="27305" t="n"/>
      <x:c r="E168" s="27304" t="n"/>
      <x:c r="F168" s="27304" t="n"/>
      <x:c r="G168" s="27304" t="n"/>
      <x:c r="H168" s="27304" t="n"/>
      <x:c r="I168" s="27304" t="n"/>
      <x:c r="J168" s="27304" t="n"/>
      <x:c r="K168" s="27304" t="n"/>
      <x:c r="L168" s="27304" t="n"/>
      <x:c r="M168" s="27304" t="n"/>
      <x:c r="N168" s="27304" t="n"/>
      <x:c r="O168" s="27304" t="n"/>
      <x:c r="P168" s="27304" t="n"/>
      <x:c r="Q168" s="27304" t="n"/>
    </x:row>
    <x:row r="169" s="496" customFormat="1" ht="15.75" customHeight="1">
      <x:c r="A169" s="27304" t="n"/>
      <x:c r="B169" s="27305" t="n"/>
      <x:c r="C169" s="27304" t="n"/>
      <x:c r="D169" s="27305" t="n"/>
      <x:c r="E169" s="27304" t="n"/>
      <x:c r="F169" s="27304" t="n"/>
      <x:c r="G169" s="27304" t="n"/>
      <x:c r="H169" s="27304" t="n"/>
      <x:c r="I169" s="27304" t="n"/>
      <x:c r="J169" s="27304" t="n"/>
      <x:c r="K169" s="27304" t="n"/>
      <x:c r="L169" s="27304" t="n"/>
      <x:c r="M169" s="27304" t="n"/>
      <x:c r="N169" s="27304" t="n"/>
      <x:c r="O169" s="27304" t="n"/>
      <x:c r="P169" s="27304" t="n"/>
      <x:c r="Q169" s="27304" t="n"/>
    </x:row>
    <x:row r="170" s="496" customFormat="1" ht="15.75" customHeight="1">
      <x:c r="A170" s="27304" t="n"/>
      <x:c r="B170" s="27305" t="n"/>
      <x:c r="C170" s="27304" t="n"/>
      <x:c r="D170" s="27305" t="n"/>
      <x:c r="E170" s="27304" t="n"/>
      <x:c r="F170" s="27304" t="n"/>
      <x:c r="G170" s="27304" t="n"/>
      <x:c r="H170" s="27304" t="n"/>
      <x:c r="I170" s="27304" t="n"/>
      <x:c r="J170" s="27304" t="n"/>
      <x:c r="K170" s="27304" t="n"/>
      <x:c r="L170" s="27304" t="n"/>
      <x:c r="M170" s="27304" t="n"/>
      <x:c r="N170" s="27304" t="n"/>
      <x:c r="O170" s="27304" t="n"/>
      <x:c r="P170" s="27304" t="n"/>
      <x:c r="Q170" s="27304" t="n"/>
    </x:row>
    <x:row r="171" s="496" customFormat="1" ht="15.75" customHeight="1">
      <x:c r="A171" s="27304" t="n"/>
      <x:c r="B171" s="27305" t="n"/>
      <x:c r="C171" s="27304" t="n"/>
      <x:c r="D171" s="27305" t="n"/>
      <x:c r="E171" s="27304" t="n"/>
      <x:c r="F171" s="27304" t="n"/>
      <x:c r="G171" s="27304" t="n"/>
      <x:c r="H171" s="27304" t="n"/>
      <x:c r="I171" s="27304" t="n"/>
      <x:c r="J171" s="27304" t="n"/>
      <x:c r="K171" s="27304" t="n"/>
      <x:c r="L171" s="27304" t="n"/>
      <x:c r="M171" s="27304" t="n"/>
      <x:c r="N171" s="27304" t="n"/>
      <x:c r="O171" s="27304" t="n"/>
      <x:c r="P171" s="27304" t="n"/>
      <x:c r="Q171" s="27304" t="n"/>
    </x:row>
    <x:row r="172" s="496" customFormat="1" ht="15.75" customHeight="1">
      <x:c r="A172" s="27304" t="n"/>
      <x:c r="B172" s="27305" t="n"/>
      <x:c r="C172" s="27304" t="n"/>
      <x:c r="D172" s="27305" t="n"/>
      <x:c r="E172" s="27304" t="n"/>
      <x:c r="F172" s="27304" t="n"/>
      <x:c r="G172" s="27304" t="n"/>
      <x:c r="H172" s="27304" t="n"/>
      <x:c r="I172" s="27304" t="n"/>
      <x:c r="J172" s="27304" t="n"/>
      <x:c r="K172" s="27304" t="n"/>
      <x:c r="L172" s="27304" t="n"/>
      <x:c r="M172" s="27304" t="n"/>
      <x:c r="N172" s="27304" t="n"/>
      <x:c r="O172" s="27304" t="n"/>
      <x:c r="P172" s="27304" t="n"/>
      <x:c r="Q172" s="27304" t="n"/>
    </x:row>
    <x:row r="173" s="496" customFormat="1" ht="15.75" customHeight="1">
      <x:c r="A173" s="27304" t="n"/>
      <x:c r="B173" s="27305" t="n"/>
      <x:c r="C173" s="27304" t="n"/>
      <x:c r="D173" s="27305" t="n"/>
      <x:c r="E173" s="27304" t="n"/>
      <x:c r="F173" s="27304" t="n"/>
      <x:c r="G173" s="27304" t="n"/>
      <x:c r="H173" s="27304" t="n"/>
      <x:c r="I173" s="27304" t="n"/>
      <x:c r="J173" s="27304" t="n"/>
      <x:c r="K173" s="27304" t="n"/>
      <x:c r="L173" s="27304" t="n"/>
      <x:c r="M173" s="27304" t="n"/>
      <x:c r="N173" s="27304" t="n"/>
      <x:c r="O173" s="27304" t="n"/>
      <x:c r="P173" s="27304" t="n"/>
      <x:c r="Q173" s="27304" t="n"/>
    </x:row>
    <x:row r="174" s="496" customFormat="1" ht="15.75" customHeight="1">
      <x:c r="A174" s="27304" t="n"/>
      <x:c r="B174" s="27305" t="n"/>
      <x:c r="C174" s="27304" t="n"/>
      <x:c r="D174" s="27305" t="n"/>
      <x:c r="E174" s="27304" t="n"/>
      <x:c r="F174" s="27304" t="n"/>
      <x:c r="G174" s="27304" t="n"/>
      <x:c r="H174" s="27304" t="n"/>
      <x:c r="I174" s="27304" t="n"/>
      <x:c r="J174" s="27304" t="n"/>
      <x:c r="K174" s="27304" t="n"/>
      <x:c r="L174" s="27304" t="n"/>
      <x:c r="M174" s="27304" t="n"/>
      <x:c r="N174" s="27304" t="n"/>
      <x:c r="O174" s="27304" t="n"/>
      <x:c r="P174" s="27304" t="n"/>
      <x:c r="Q174" s="27304" t="n"/>
    </x:row>
    <x:row r="175" s="496" customFormat="1" ht="15.75" customHeight="1">
      <x:c r="A175" s="27304" t="n"/>
      <x:c r="B175" s="27305" t="n"/>
      <x:c r="C175" s="27304" t="n"/>
      <x:c r="D175" s="27305" t="n"/>
      <x:c r="E175" s="27304" t="n"/>
      <x:c r="F175" s="27304" t="n"/>
      <x:c r="G175" s="27304" t="n"/>
      <x:c r="H175" s="27304" t="n"/>
      <x:c r="I175" s="27304" t="n"/>
      <x:c r="J175" s="27304" t="n"/>
      <x:c r="K175" s="27304" t="n"/>
      <x:c r="L175" s="27304" t="n"/>
      <x:c r="M175" s="27304" t="n"/>
      <x:c r="N175" s="27304" t="n"/>
      <x:c r="O175" s="27304" t="n"/>
      <x:c r="P175" s="27304" t="n"/>
      <x:c r="Q175" s="27304" t="n"/>
    </x:row>
    <x:row r="176" s="496" customFormat="1" ht="15.75" customHeight="1">
      <x:c r="A176" s="27304" t="n"/>
      <x:c r="B176" s="27305" t="n"/>
      <x:c r="C176" s="27304" t="n"/>
      <x:c r="D176" s="27305" t="n"/>
      <x:c r="E176" s="27304" t="n"/>
      <x:c r="F176" s="27304" t="n"/>
      <x:c r="G176" s="27304" t="n"/>
      <x:c r="H176" s="27304" t="n"/>
      <x:c r="I176" s="27304" t="n"/>
      <x:c r="J176" s="27304" t="n"/>
      <x:c r="K176" s="27304" t="n"/>
      <x:c r="L176" s="27304" t="n"/>
      <x:c r="M176" s="27304" t="n"/>
      <x:c r="N176" s="27304" t="n"/>
      <x:c r="O176" s="27304" t="n"/>
      <x:c r="P176" s="27304" t="n"/>
      <x:c r="Q176" s="27304" t="n"/>
    </x:row>
    <x:row r="177" s="496" customFormat="1" ht="15.75" customHeight="1">
      <x:c r="A177" s="27304" t="n"/>
      <x:c r="B177" s="27305" t="n"/>
      <x:c r="C177" s="27304" t="n"/>
      <x:c r="D177" s="27305" t="n"/>
      <x:c r="E177" s="27304" t="n"/>
      <x:c r="F177" s="27304" t="n"/>
      <x:c r="G177" s="27304" t="n"/>
      <x:c r="H177" s="27304" t="n"/>
      <x:c r="I177" s="27304" t="n"/>
      <x:c r="J177" s="27304" t="n"/>
      <x:c r="K177" s="27304" t="n"/>
      <x:c r="L177" s="27304" t="n"/>
      <x:c r="M177" s="27304" t="n"/>
      <x:c r="N177" s="27304" t="n"/>
      <x:c r="O177" s="27304" t="n"/>
      <x:c r="P177" s="27304" t="n"/>
      <x:c r="Q177" s="27304" t="n"/>
    </x:row>
    <x:row r="178" s="496" customFormat="1" ht="15.75" customHeight="1">
      <x:c r="A178" s="27304" t="n"/>
      <x:c r="B178" s="27305" t="n"/>
      <x:c r="C178" s="27304" t="n"/>
      <x:c r="D178" s="27305" t="n"/>
      <x:c r="E178" s="27304" t="n"/>
      <x:c r="F178" s="27304" t="n"/>
      <x:c r="G178" s="27304" t="n"/>
      <x:c r="H178" s="27304" t="n"/>
      <x:c r="I178" s="27304" t="n"/>
      <x:c r="J178" s="27304" t="n"/>
      <x:c r="K178" s="27304" t="n"/>
      <x:c r="L178" s="27304" t="n"/>
      <x:c r="M178" s="27304" t="n"/>
      <x:c r="N178" s="27304" t="n"/>
      <x:c r="O178" s="27304" t="n"/>
      <x:c r="P178" s="27304" t="n"/>
      <x:c r="Q178" s="27304" t="n"/>
    </x:row>
    <x:row r="179" s="496" customFormat="1" ht="15.75" customHeight="1">
      <x:c r="A179" s="27304" t="n"/>
      <x:c r="B179" s="27305" t="n"/>
      <x:c r="C179" s="27304" t="n"/>
      <x:c r="D179" s="27305" t="n"/>
      <x:c r="E179" s="27304" t="n"/>
      <x:c r="F179" s="27304" t="n"/>
      <x:c r="G179" s="27304" t="n"/>
      <x:c r="H179" s="27304" t="n"/>
      <x:c r="I179" s="27304" t="n"/>
      <x:c r="J179" s="27304" t="n"/>
      <x:c r="K179" s="27304" t="n"/>
      <x:c r="L179" s="27304" t="n"/>
      <x:c r="M179" s="27304" t="n"/>
      <x:c r="N179" s="27304" t="n"/>
      <x:c r="O179" s="27304" t="n"/>
      <x:c r="P179" s="27304" t="n"/>
      <x:c r="Q179" s="27304" t="n"/>
    </x:row>
    <x:row r="180" s="496" customFormat="1" ht="15.75" customHeight="1">
      <x:c r="A180" s="27304" t="n"/>
      <x:c r="B180" s="27305" t="n"/>
      <x:c r="C180" s="27304" t="n"/>
      <x:c r="D180" s="27305" t="n"/>
      <x:c r="E180" s="27304" t="n"/>
      <x:c r="F180" s="27304" t="n"/>
      <x:c r="G180" s="27304" t="n"/>
      <x:c r="H180" s="27304" t="n"/>
      <x:c r="I180" s="27304" t="n"/>
      <x:c r="J180" s="27304" t="n"/>
      <x:c r="K180" s="27304" t="n"/>
      <x:c r="L180" s="27304" t="n"/>
      <x:c r="M180" s="27304" t="n"/>
      <x:c r="N180" s="27304" t="n"/>
      <x:c r="O180" s="27304" t="n"/>
      <x:c r="P180" s="27304" t="n"/>
      <x:c r="Q180" s="27304" t="n"/>
    </x:row>
    <x:row r="181" s="496" customFormat="1" ht="15.75" customHeight="1">
      <x:c r="A181" s="27304" t="n"/>
      <x:c r="B181" s="27305" t="n"/>
      <x:c r="C181" s="27304" t="n"/>
      <x:c r="D181" s="27305" t="n"/>
      <x:c r="E181" s="27304" t="n"/>
      <x:c r="F181" s="27304" t="n"/>
      <x:c r="G181" s="27304" t="n"/>
      <x:c r="H181" s="27304" t="n"/>
      <x:c r="I181" s="27304" t="n"/>
      <x:c r="J181" s="27304" t="n"/>
      <x:c r="K181" s="27304" t="n"/>
      <x:c r="L181" s="27304" t="n"/>
      <x:c r="M181" s="27304" t="n"/>
      <x:c r="N181" s="27304" t="n"/>
      <x:c r="O181" s="27304" t="n"/>
      <x:c r="P181" s="27304" t="n"/>
      <x:c r="Q181" s="27304" t="n"/>
    </x:row>
    <x:row r="182" s="496" customFormat="1" ht="15.75" customHeight="1">
      <x:c r="A182" s="27304" t="n"/>
      <x:c r="B182" s="27305" t="n"/>
      <x:c r="C182" s="27304" t="n"/>
      <x:c r="D182" s="27305" t="n"/>
      <x:c r="E182" s="27304" t="n"/>
      <x:c r="F182" s="27304" t="n"/>
      <x:c r="G182" s="27304" t="n"/>
      <x:c r="H182" s="27304" t="n"/>
      <x:c r="I182" s="27304" t="n"/>
      <x:c r="J182" s="27304" t="n"/>
      <x:c r="K182" s="27304" t="n"/>
      <x:c r="L182" s="27304" t="n"/>
      <x:c r="M182" s="27304" t="n"/>
      <x:c r="N182" s="27304" t="n"/>
      <x:c r="O182" s="27304" t="n"/>
      <x:c r="P182" s="27304" t="n"/>
      <x:c r="Q182" s="27304" t="n"/>
    </x:row>
    <x:row r="183" s="496" customFormat="1" ht="15.75" customHeight="1">
      <x:c r="A183" s="27304" t="n"/>
      <x:c r="B183" s="27305" t="n"/>
      <x:c r="C183" s="27304" t="n"/>
      <x:c r="D183" s="27305" t="n"/>
      <x:c r="E183" s="27304" t="n"/>
      <x:c r="F183" s="27304" t="n"/>
      <x:c r="G183" s="27304" t="n"/>
      <x:c r="H183" s="27304" t="n"/>
      <x:c r="I183" s="27304" t="n"/>
      <x:c r="J183" s="27304" t="n"/>
      <x:c r="K183" s="27304" t="n"/>
      <x:c r="L183" s="27304" t="n"/>
      <x:c r="M183" s="27304" t="n"/>
      <x:c r="N183" s="27304" t="n"/>
      <x:c r="O183" s="27304" t="n"/>
      <x:c r="P183" s="27304" t="n"/>
      <x:c r="Q183" s="27304" t="n"/>
    </x:row>
    <x:row r="184" s="496" customFormat="1" ht="15.75" customHeight="1">
      <x:c r="A184" s="27304" t="n"/>
      <x:c r="B184" s="27305" t="n"/>
      <x:c r="C184" s="27304" t="n"/>
      <x:c r="D184" s="27305" t="n"/>
      <x:c r="E184" s="27304" t="n"/>
      <x:c r="F184" s="27304" t="n"/>
      <x:c r="G184" s="27304" t="n"/>
      <x:c r="H184" s="27304" t="n"/>
      <x:c r="I184" s="27304" t="n"/>
      <x:c r="J184" s="27304" t="n"/>
      <x:c r="K184" s="27304" t="n"/>
      <x:c r="L184" s="27304" t="n"/>
      <x:c r="M184" s="27304" t="n"/>
      <x:c r="N184" s="27304" t="n"/>
      <x:c r="O184" s="27304" t="n"/>
      <x:c r="P184" s="27304" t="n"/>
      <x:c r="Q184" s="27304" t="n"/>
    </x:row>
    <x:row r="185" s="496" customFormat="1" ht="15.75" customHeight="1">
      <x:c r="A185" s="27304" t="n"/>
      <x:c r="B185" s="27305" t="n"/>
      <x:c r="C185" s="27304" t="n"/>
      <x:c r="D185" s="27305" t="n"/>
      <x:c r="E185" s="27304" t="n"/>
      <x:c r="F185" s="27304" t="n"/>
      <x:c r="G185" s="27304" t="n"/>
      <x:c r="H185" s="27304" t="n"/>
      <x:c r="I185" s="27304" t="n"/>
      <x:c r="J185" s="27304" t="n"/>
      <x:c r="K185" s="27304" t="n"/>
      <x:c r="L185" s="27304" t="n"/>
      <x:c r="M185" s="27304" t="n"/>
      <x:c r="N185" s="27304" t="n"/>
      <x:c r="O185" s="27304" t="n"/>
      <x:c r="P185" s="27304" t="n"/>
      <x:c r="Q185" s="27304" t="n"/>
    </x:row>
    <x:row r="186" s="496" customFormat="1" ht="15.75" customHeight="1">
      <x:c r="A186" s="27304" t="n"/>
      <x:c r="B186" s="27305" t="n"/>
      <x:c r="C186" s="27304" t="n"/>
      <x:c r="D186" s="27305" t="n"/>
      <x:c r="E186" s="27304" t="n"/>
      <x:c r="F186" s="27304" t="n"/>
      <x:c r="G186" s="27304" t="n"/>
      <x:c r="H186" s="27304" t="n"/>
      <x:c r="I186" s="27304" t="n"/>
      <x:c r="J186" s="27304" t="n"/>
      <x:c r="K186" s="27304" t="n"/>
      <x:c r="L186" s="27304" t="n"/>
      <x:c r="M186" s="27304" t="n"/>
      <x:c r="N186" s="27304" t="n"/>
      <x:c r="O186" s="27304" t="n"/>
      <x:c r="P186" s="27304" t="n"/>
      <x:c r="Q186" s="27304" t="n"/>
    </x:row>
    <x:row r="187" s="496" customFormat="1" ht="15.75" customHeight="1">
      <x:c r="A187" s="27304" t="n"/>
      <x:c r="B187" s="27305" t="n"/>
      <x:c r="C187" s="27304" t="n"/>
      <x:c r="D187" s="27305" t="n"/>
      <x:c r="E187" s="27304" t="n"/>
      <x:c r="F187" s="27304" t="n"/>
      <x:c r="G187" s="27304" t="n"/>
      <x:c r="H187" s="27304" t="n"/>
      <x:c r="I187" s="27304" t="n"/>
      <x:c r="J187" s="27304" t="n"/>
      <x:c r="K187" s="27304" t="n"/>
      <x:c r="L187" s="27304" t="n"/>
      <x:c r="M187" s="27304" t="n"/>
      <x:c r="N187" s="27304" t="n"/>
      <x:c r="O187" s="27304" t="n"/>
      <x:c r="P187" s="27304" t="n"/>
      <x:c r="Q187" s="27304" t="n"/>
    </x:row>
    <x:row r="188" s="496" customFormat="1" ht="15.75" customHeight="1">
      <x:c r="A188" s="27304" t="n"/>
      <x:c r="B188" s="27305" t="n"/>
      <x:c r="C188" s="27304" t="n"/>
      <x:c r="D188" s="27305" t="n"/>
      <x:c r="E188" s="27304" t="n"/>
      <x:c r="F188" s="27304" t="n"/>
      <x:c r="G188" s="27304" t="n"/>
      <x:c r="H188" s="27304" t="n"/>
      <x:c r="I188" s="27304" t="n"/>
      <x:c r="J188" s="27304" t="n"/>
      <x:c r="K188" s="27304" t="n"/>
      <x:c r="L188" s="27304" t="n"/>
      <x:c r="M188" s="27304" t="n"/>
      <x:c r="N188" s="27304" t="n"/>
      <x:c r="O188" s="27304" t="n"/>
      <x:c r="P188" s="27304" t="n"/>
      <x:c r="Q188" s="27304" t="n"/>
    </x:row>
    <x:row r="189" s="496" customFormat="1" ht="15.75" customHeight="1">
      <x:c r="A189" s="27304" t="n"/>
      <x:c r="B189" s="27305" t="n"/>
      <x:c r="C189" s="27304" t="n"/>
      <x:c r="D189" s="27305" t="n"/>
      <x:c r="E189" s="27304" t="n"/>
      <x:c r="F189" s="27304" t="n"/>
      <x:c r="G189" s="27304" t="n"/>
      <x:c r="H189" s="27304" t="n"/>
      <x:c r="I189" s="27304" t="n"/>
      <x:c r="J189" s="27304" t="n"/>
      <x:c r="K189" s="27304" t="n"/>
      <x:c r="L189" s="27304" t="n"/>
      <x:c r="M189" s="27304" t="n"/>
      <x:c r="N189" s="27304" t="n"/>
      <x:c r="O189" s="27304" t="n"/>
      <x:c r="P189" s="27304" t="n"/>
      <x:c r="Q189" s="27304" t="n"/>
    </x:row>
    <x:row r="190" s="496" customFormat="1" ht="15.75" customHeight="1">
      <x:c r="A190" s="27304" t="n"/>
      <x:c r="B190" s="27305" t="n"/>
      <x:c r="C190" s="27304" t="n"/>
      <x:c r="D190" s="27305" t="n"/>
      <x:c r="E190" s="27304" t="n"/>
      <x:c r="F190" s="27304" t="n"/>
      <x:c r="G190" s="27304" t="n"/>
      <x:c r="H190" s="27304" t="n"/>
      <x:c r="I190" s="27304" t="n"/>
      <x:c r="J190" s="27304" t="n"/>
      <x:c r="K190" s="27304" t="n"/>
      <x:c r="L190" s="27304" t="n"/>
      <x:c r="M190" s="27304" t="n"/>
      <x:c r="N190" s="27304" t="n"/>
      <x:c r="O190" s="27304" t="n"/>
      <x:c r="P190" s="27304" t="n"/>
      <x:c r="Q190" s="27304" t="n"/>
    </x:row>
    <x:row r="191" s="496" customFormat="1" ht="15.75" customHeight="1">
      <x:c r="A191" s="27304" t="n"/>
      <x:c r="B191" s="27305" t="n"/>
      <x:c r="C191" s="27304" t="n"/>
      <x:c r="D191" s="27305" t="n"/>
      <x:c r="E191" s="27304" t="n"/>
      <x:c r="F191" s="27304" t="n"/>
      <x:c r="G191" s="27304" t="n"/>
      <x:c r="H191" s="27304" t="n"/>
      <x:c r="I191" s="27304" t="n"/>
      <x:c r="J191" s="27304" t="n"/>
      <x:c r="K191" s="27304" t="n"/>
      <x:c r="L191" s="27304" t="n"/>
      <x:c r="M191" s="27304" t="n"/>
      <x:c r="N191" s="27304" t="n"/>
      <x:c r="O191" s="27304" t="n"/>
      <x:c r="P191" s="27304" t="n"/>
      <x:c r="Q191" s="27304" t="n"/>
    </x:row>
    <x:row r="192" s="496" customFormat="1" ht="15.75" customHeight="1">
      <x:c r="A192" s="27304" t="n"/>
      <x:c r="B192" s="27305" t="n"/>
      <x:c r="C192" s="27304" t="n"/>
      <x:c r="D192" s="27305" t="n"/>
      <x:c r="E192" s="27304" t="n"/>
      <x:c r="F192" s="27304" t="n"/>
      <x:c r="G192" s="27304" t="n"/>
      <x:c r="H192" s="27304" t="n"/>
      <x:c r="I192" s="27304" t="n"/>
      <x:c r="J192" s="27304" t="n"/>
      <x:c r="K192" s="27304" t="n"/>
      <x:c r="L192" s="27304" t="n"/>
      <x:c r="M192" s="27304" t="n"/>
      <x:c r="N192" s="27304" t="n"/>
      <x:c r="O192" s="27304" t="n"/>
      <x:c r="P192" s="27304" t="n"/>
      <x:c r="Q192" s="27304" t="n"/>
    </x:row>
    <x:row r="193" s="496" customFormat="1" ht="15.75" customHeight="1">
      <x:c r="A193" s="27304" t="n"/>
      <x:c r="B193" s="27305" t="n"/>
      <x:c r="C193" s="27304" t="n"/>
      <x:c r="D193" s="27305" t="n"/>
      <x:c r="E193" s="27304" t="n"/>
      <x:c r="F193" s="27304" t="n"/>
      <x:c r="G193" s="27304" t="n"/>
      <x:c r="H193" s="27304" t="n"/>
      <x:c r="I193" s="27304" t="n"/>
      <x:c r="J193" s="27304" t="n"/>
      <x:c r="K193" s="27304" t="n"/>
      <x:c r="L193" s="27304" t="n"/>
      <x:c r="M193" s="27304" t="n"/>
      <x:c r="N193" s="27304" t="n"/>
      <x:c r="O193" s="27304" t="n"/>
      <x:c r="P193" s="27304" t="n"/>
      <x:c r="Q193" s="27304" t="n"/>
    </x:row>
    <x:row r="194" s="496" customFormat="1" ht="15.75" customHeight="1">
      <x:c r="A194" s="27304" t="n"/>
      <x:c r="B194" s="27305" t="n"/>
      <x:c r="C194" s="27304" t="n"/>
      <x:c r="D194" s="27305" t="n"/>
      <x:c r="E194" s="27304" t="n"/>
      <x:c r="F194" s="27304" t="n"/>
      <x:c r="G194" s="27304" t="n"/>
      <x:c r="H194" s="27304" t="n"/>
      <x:c r="I194" s="27304" t="n"/>
      <x:c r="J194" s="27304" t="n"/>
      <x:c r="K194" s="27304" t="n"/>
      <x:c r="L194" s="27304" t="n"/>
      <x:c r="M194" s="27304" t="n"/>
      <x:c r="N194" s="27304" t="n"/>
      <x:c r="O194" s="27304" t="n"/>
      <x:c r="P194" s="27304" t="n"/>
      <x:c r="Q194" s="27304" t="n"/>
    </x:row>
    <x:row r="195" s="496" customFormat="1" ht="15.75" customHeight="1">
      <x:c r="A195" s="27304" t="n"/>
      <x:c r="B195" s="27305" t="n"/>
      <x:c r="C195" s="27304" t="n"/>
      <x:c r="D195" s="27305" t="n"/>
      <x:c r="E195" s="27304" t="n"/>
      <x:c r="F195" s="27304" t="n"/>
      <x:c r="G195" s="27304" t="n"/>
      <x:c r="H195" s="27304" t="n"/>
      <x:c r="I195" s="27304" t="n"/>
      <x:c r="J195" s="27304" t="n"/>
      <x:c r="K195" s="27304" t="n"/>
      <x:c r="L195" s="27304" t="n"/>
      <x:c r="M195" s="27304" t="n"/>
      <x:c r="N195" s="27304" t="n"/>
      <x:c r="O195" s="27304" t="n"/>
      <x:c r="P195" s="27304" t="n"/>
      <x:c r="Q195" s="27304" t="n"/>
    </x:row>
    <x:row r="196" s="496" customFormat="1" ht="15.75" customHeight="1">
      <x:c r="A196" s="27304" t="n"/>
      <x:c r="B196" s="27305" t="n"/>
      <x:c r="C196" s="27304" t="n"/>
      <x:c r="D196" s="27305" t="n"/>
      <x:c r="E196" s="27304" t="n"/>
      <x:c r="F196" s="27304" t="n"/>
      <x:c r="G196" s="27304" t="n"/>
      <x:c r="H196" s="27304" t="n"/>
      <x:c r="I196" s="27304" t="n"/>
      <x:c r="J196" s="27304" t="n"/>
      <x:c r="K196" s="27304" t="n"/>
      <x:c r="L196" s="27304" t="n"/>
      <x:c r="M196" s="27304" t="n"/>
      <x:c r="N196" s="27304" t="n"/>
      <x:c r="O196" s="27304" t="n"/>
      <x:c r="P196" s="27304" t="n"/>
      <x:c r="Q196" s="27304" t="n"/>
    </x:row>
    <x:row r="197" s="496" customFormat="1" ht="15.75" customHeight="1">
      <x:c r="A197" s="27304" t="n"/>
      <x:c r="B197" s="27305" t="n"/>
      <x:c r="C197" s="27304" t="n"/>
      <x:c r="D197" s="27305" t="n"/>
      <x:c r="E197" s="27304" t="n"/>
      <x:c r="F197" s="27304" t="n"/>
      <x:c r="G197" s="27304" t="n"/>
      <x:c r="H197" s="27304" t="n"/>
      <x:c r="I197" s="27304" t="n"/>
      <x:c r="J197" s="27304" t="n"/>
      <x:c r="K197" s="27304" t="n"/>
      <x:c r="L197" s="27304" t="n"/>
      <x:c r="M197" s="27304" t="n"/>
      <x:c r="N197" s="27304" t="n"/>
      <x:c r="O197" s="27304" t="n"/>
      <x:c r="P197" s="27304" t="n"/>
      <x:c r="Q197" s="27304" t="n"/>
    </x:row>
    <x:row r="198" s="496" customFormat="1" ht="15.75" customHeight="1">
      <x:c r="A198" s="27304" t="n"/>
      <x:c r="B198" s="27305" t="n"/>
      <x:c r="C198" s="27304" t="n"/>
      <x:c r="D198" s="27305" t="n"/>
      <x:c r="E198" s="27304" t="n"/>
      <x:c r="F198" s="27304" t="n"/>
      <x:c r="G198" s="27304" t="n"/>
      <x:c r="H198" s="27304" t="n"/>
      <x:c r="I198" s="27304" t="n"/>
      <x:c r="J198" s="27304" t="n"/>
      <x:c r="K198" s="27304" t="n"/>
      <x:c r="L198" s="27304" t="n"/>
      <x:c r="M198" s="27304" t="n"/>
      <x:c r="N198" s="27304" t="n"/>
      <x:c r="O198" s="27304" t="n"/>
      <x:c r="P198" s="27304" t="n"/>
      <x:c r="Q198" s="27304" t="n"/>
    </x:row>
    <x:row r="199" s="496" customFormat="1" ht="15.75" customHeight="1">
      <x:c r="A199" s="27304" t="n"/>
      <x:c r="B199" s="27305" t="n"/>
      <x:c r="C199" s="27304" t="n"/>
      <x:c r="D199" s="27305" t="n"/>
      <x:c r="E199" s="27304" t="n"/>
      <x:c r="F199" s="27304" t="n"/>
      <x:c r="G199" s="27304" t="n"/>
      <x:c r="H199" s="27304" t="n"/>
      <x:c r="I199" s="27304" t="n"/>
      <x:c r="J199" s="27304" t="n"/>
      <x:c r="K199" s="27304" t="n"/>
      <x:c r="L199" s="27304" t="n"/>
      <x:c r="M199" s="27304" t="n"/>
      <x:c r="N199" s="27304" t="n"/>
      <x:c r="O199" s="27304" t="n"/>
      <x:c r="P199" s="27304" t="n"/>
      <x:c r="Q199" s="27304" t="n"/>
    </x:row>
    <x:row r="200" s="496" customFormat="1" ht="15.75" customHeight="1">
      <x:c r="A200" s="27304" t="n"/>
      <x:c r="B200" s="27305" t="n"/>
      <x:c r="C200" s="27304" t="n"/>
      <x:c r="D200" s="27305" t="n"/>
      <x:c r="E200" s="27304" t="n"/>
      <x:c r="F200" s="27304" t="n"/>
      <x:c r="G200" s="27304" t="n"/>
      <x:c r="H200" s="27304" t="n"/>
      <x:c r="I200" s="27304" t="n"/>
      <x:c r="J200" s="27304" t="n"/>
      <x:c r="K200" s="27304" t="n"/>
      <x:c r="L200" s="27304" t="n"/>
      <x:c r="M200" s="27304" t="n"/>
      <x:c r="N200" s="27304" t="n"/>
      <x:c r="O200" s="27304" t="n"/>
      <x:c r="P200" s="27304" t="n"/>
      <x:c r="Q200" s="27304" t="n"/>
    </x:row>
    <x:row r="201" s="496" customFormat="1" ht="15.75" customHeight="1">
      <x:c r="A201" s="27304" t="n"/>
      <x:c r="B201" s="27305" t="n"/>
      <x:c r="C201" s="27304" t="n"/>
      <x:c r="D201" s="27305" t="n"/>
      <x:c r="E201" s="27304" t="n"/>
      <x:c r="F201" s="27304" t="n"/>
      <x:c r="G201" s="27304" t="n"/>
      <x:c r="H201" s="27304" t="n"/>
      <x:c r="I201" s="27304" t="n"/>
      <x:c r="J201" s="27304" t="n"/>
      <x:c r="K201" s="27304" t="n"/>
      <x:c r="L201" s="27304" t="n"/>
      <x:c r="M201" s="27304" t="n"/>
      <x:c r="N201" s="27304" t="n"/>
      <x:c r="O201" s="27304" t="n"/>
      <x:c r="P201" s="27304" t="n"/>
      <x:c r="Q201" s="27304" t="n"/>
    </x:row>
    <x:row r="202" s="496" customFormat="1" ht="15.75" customHeight="1">
      <x:c r="A202" s="27304" t="n"/>
      <x:c r="B202" s="27305" t="n"/>
      <x:c r="C202" s="27304" t="n"/>
      <x:c r="D202" s="27305" t="n"/>
      <x:c r="E202" s="27304" t="n"/>
      <x:c r="F202" s="27304" t="n"/>
      <x:c r="G202" s="27304" t="n"/>
      <x:c r="H202" s="27304" t="n"/>
      <x:c r="I202" s="27304" t="n"/>
      <x:c r="J202" s="27304" t="n"/>
      <x:c r="K202" s="27304" t="n"/>
      <x:c r="L202" s="27304" t="n"/>
      <x:c r="M202" s="27304" t="n"/>
      <x:c r="N202" s="27304" t="n"/>
      <x:c r="O202" s="27304" t="n"/>
      <x:c r="P202" s="27304" t="n"/>
      <x:c r="Q202" s="27304" t="n"/>
    </x:row>
    <x:row r="203" s="496" customFormat="1" ht="15.75" customHeight="1">
      <x:c r="A203" s="27304" t="n"/>
      <x:c r="B203" s="27305" t="n"/>
      <x:c r="C203" s="27304" t="n"/>
      <x:c r="D203" s="27305" t="n"/>
      <x:c r="E203" s="27304" t="n"/>
      <x:c r="F203" s="27304" t="n"/>
      <x:c r="G203" s="27304" t="n"/>
      <x:c r="H203" s="27304" t="n"/>
      <x:c r="I203" s="27304" t="n"/>
      <x:c r="J203" s="27304" t="n"/>
      <x:c r="K203" s="27304" t="n"/>
      <x:c r="L203" s="27304" t="n"/>
      <x:c r="M203" s="27304" t="n"/>
      <x:c r="N203" s="27304" t="n"/>
      <x:c r="O203" s="27304" t="n"/>
      <x:c r="P203" s="27304" t="n"/>
      <x:c r="Q203" s="27304" t="n"/>
    </x:row>
    <x:row r="204" s="496" customFormat="1" ht="15.75" customHeight="1">
      <x:c r="A204" s="27304" t="n"/>
      <x:c r="B204" s="27305" t="n"/>
      <x:c r="C204" s="27304" t="n"/>
      <x:c r="D204" s="27305" t="n"/>
      <x:c r="E204" s="27304" t="n"/>
      <x:c r="F204" s="27304" t="n"/>
      <x:c r="G204" s="27304" t="n"/>
      <x:c r="H204" s="27304" t="n"/>
      <x:c r="I204" s="27304" t="n"/>
      <x:c r="J204" s="27304" t="n"/>
      <x:c r="K204" s="27304" t="n"/>
      <x:c r="L204" s="27304" t="n"/>
      <x:c r="M204" s="27304" t="n"/>
      <x:c r="N204" s="27304" t="n"/>
      <x:c r="O204" s="27304" t="n"/>
      <x:c r="P204" s="27304" t="n"/>
      <x:c r="Q204" s="27304" t="n"/>
    </x:row>
    <x:row r="205" s="496" customFormat="1" ht="15.75" customHeight="1">
      <x:c r="A205" s="27304" t="n"/>
      <x:c r="B205" s="27305" t="n"/>
      <x:c r="C205" s="27304" t="n"/>
      <x:c r="D205" s="27305" t="n"/>
      <x:c r="E205" s="27304" t="n"/>
      <x:c r="F205" s="27304" t="n"/>
      <x:c r="G205" s="27304" t="n"/>
      <x:c r="H205" s="27304" t="n"/>
      <x:c r="I205" s="27304" t="n"/>
      <x:c r="J205" s="27304" t="n"/>
      <x:c r="K205" s="27304" t="n"/>
      <x:c r="L205" s="27304" t="n"/>
      <x:c r="M205" s="27304" t="n"/>
      <x:c r="N205" s="27304" t="n"/>
      <x:c r="O205" s="27304" t="n"/>
      <x:c r="P205" s="27304" t="n"/>
      <x:c r="Q205" s="27304" t="n"/>
    </x:row>
    <x:row r="206" s="496" customFormat="1" ht="15.75" customHeight="1">
      <x:c r="A206" s="27304" t="n"/>
      <x:c r="B206" s="27305" t="n"/>
      <x:c r="C206" s="27304" t="n"/>
      <x:c r="D206" s="27305" t="n"/>
      <x:c r="E206" s="27304" t="n"/>
      <x:c r="F206" s="27304" t="n"/>
      <x:c r="G206" s="27304" t="n"/>
      <x:c r="H206" s="27304" t="n"/>
      <x:c r="I206" s="27304" t="n"/>
      <x:c r="J206" s="27304" t="n"/>
      <x:c r="K206" s="27304" t="n"/>
      <x:c r="L206" s="27304" t="n"/>
      <x:c r="M206" s="27304" t="n"/>
      <x:c r="N206" s="27304" t="n"/>
      <x:c r="O206" s="27304" t="n"/>
      <x:c r="P206" s="27304" t="n"/>
      <x:c r="Q206" s="27304" t="n"/>
    </x:row>
    <x:row r="207" s="496" customFormat="1" ht="15.75" customHeight="1">
      <x:c r="A207" s="27304" t="n"/>
      <x:c r="B207" s="27305" t="n"/>
      <x:c r="C207" s="27304" t="n"/>
      <x:c r="D207" s="27305" t="n"/>
      <x:c r="E207" s="27304" t="n"/>
      <x:c r="F207" s="27304" t="n"/>
      <x:c r="G207" s="27304" t="n"/>
      <x:c r="H207" s="27304" t="n"/>
      <x:c r="I207" s="27304" t="n"/>
      <x:c r="J207" s="27304" t="n"/>
      <x:c r="K207" s="27304" t="n"/>
      <x:c r="L207" s="27304" t="n"/>
      <x:c r="M207" s="27304" t="n"/>
      <x:c r="N207" s="27304" t="n"/>
      <x:c r="O207" s="27304" t="n"/>
      <x:c r="P207" s="27304" t="n"/>
      <x:c r="Q207" s="27304" t="n"/>
    </x:row>
    <x:row r="208" s="496" customFormat="1" ht="15.75" customHeight="1">
      <x:c r="A208" s="27304" t="n"/>
      <x:c r="B208" s="27305" t="n"/>
      <x:c r="C208" s="27304" t="n"/>
      <x:c r="D208" s="27305" t="n"/>
      <x:c r="E208" s="27304" t="n"/>
      <x:c r="F208" s="27304" t="n"/>
      <x:c r="G208" s="27304" t="n"/>
      <x:c r="H208" s="27304" t="n"/>
      <x:c r="I208" s="27304" t="n"/>
      <x:c r="J208" s="27304" t="n"/>
      <x:c r="K208" s="27304" t="n"/>
      <x:c r="L208" s="27304" t="n"/>
      <x:c r="M208" s="27304" t="n"/>
      <x:c r="N208" s="27304" t="n"/>
      <x:c r="O208" s="27304" t="n"/>
      <x:c r="P208" s="27304" t="n"/>
      <x:c r="Q208" s="27304" t="n"/>
    </x:row>
    <x:row r="209" s="496" customFormat="1" ht="15.75" customHeight="1">
      <x:c r="A209" s="27304" t="n"/>
      <x:c r="B209" s="27305" t="n"/>
      <x:c r="C209" s="27304" t="n"/>
      <x:c r="D209" s="27305" t="n"/>
      <x:c r="E209" s="27304" t="n"/>
      <x:c r="F209" s="27304" t="n"/>
      <x:c r="G209" s="27304" t="n"/>
      <x:c r="H209" s="27304" t="n"/>
      <x:c r="I209" s="27304" t="n"/>
      <x:c r="J209" s="27304" t="n"/>
      <x:c r="K209" s="27304" t="n"/>
      <x:c r="L209" s="27304" t="n"/>
      <x:c r="M209" s="27304" t="n"/>
      <x:c r="N209" s="27304" t="n"/>
      <x:c r="O209" s="27304" t="n"/>
      <x:c r="P209" s="27304" t="n"/>
      <x:c r="Q209" s="27304" t="n"/>
    </x:row>
    <x:row r="210" s="496" customFormat="1" ht="15.75" customHeight="1">
      <x:c r="A210" s="27304" t="n"/>
      <x:c r="B210" s="27305" t="n"/>
      <x:c r="C210" s="27304" t="n"/>
      <x:c r="D210" s="27305" t="n"/>
      <x:c r="E210" s="27304" t="n"/>
      <x:c r="F210" s="27304" t="n"/>
      <x:c r="G210" s="27304" t="n"/>
      <x:c r="H210" s="27304" t="n"/>
      <x:c r="I210" s="27304" t="n"/>
      <x:c r="J210" s="27304" t="n"/>
      <x:c r="K210" s="27304" t="n"/>
      <x:c r="L210" s="27304" t="n"/>
      <x:c r="M210" s="27304" t="n"/>
      <x:c r="N210" s="27304" t="n"/>
      <x:c r="O210" s="27304" t="n"/>
      <x:c r="P210" s="27304" t="n"/>
      <x:c r="Q210" s="27304" t="n"/>
    </x:row>
    <x:row r="211" s="496" customFormat="1" ht="15.75" customHeight="1">
      <x:c r="A211" s="27304" t="n"/>
      <x:c r="B211" s="27305" t="n"/>
      <x:c r="C211" s="27304" t="n"/>
      <x:c r="D211" s="27305" t="n"/>
      <x:c r="E211" s="27304" t="n"/>
      <x:c r="F211" s="27304" t="n"/>
      <x:c r="G211" s="27304" t="n"/>
      <x:c r="H211" s="27304" t="n"/>
      <x:c r="I211" s="27304" t="n"/>
      <x:c r="J211" s="27304" t="n"/>
      <x:c r="K211" s="27304" t="n"/>
      <x:c r="L211" s="27304" t="n"/>
      <x:c r="M211" s="27304" t="n"/>
      <x:c r="N211" s="27304" t="n"/>
      <x:c r="O211" s="27304" t="n"/>
      <x:c r="P211" s="27304" t="n"/>
      <x:c r="Q211" s="27304" t="n"/>
    </x:row>
    <x:row r="212" s="496" customFormat="1" ht="15.75" customHeight="1">
      <x:c r="A212" s="27304" t="n"/>
      <x:c r="B212" s="27305" t="n"/>
      <x:c r="C212" s="27304" t="n"/>
      <x:c r="D212" s="27305" t="n"/>
      <x:c r="E212" s="27304" t="n"/>
      <x:c r="F212" s="27304" t="n"/>
      <x:c r="G212" s="27304" t="n"/>
      <x:c r="H212" s="27304" t="n"/>
      <x:c r="I212" s="27304" t="n"/>
      <x:c r="J212" s="27304" t="n"/>
      <x:c r="K212" s="27304" t="n"/>
      <x:c r="L212" s="27304" t="n"/>
      <x:c r="M212" s="27304" t="n"/>
      <x:c r="N212" s="27304" t="n"/>
      <x:c r="O212" s="27304" t="n"/>
      <x:c r="P212" s="27304" t="n"/>
      <x:c r="Q212" s="27304" t="n"/>
    </x:row>
    <x:row r="213" s="496" customFormat="1" ht="15.75" customHeight="1">
      <x:c r="A213" s="27304" t="n"/>
      <x:c r="B213" s="27305" t="n"/>
      <x:c r="C213" s="27304" t="n"/>
      <x:c r="D213" s="27305" t="n"/>
      <x:c r="E213" s="27304" t="n"/>
      <x:c r="F213" s="27304" t="n"/>
      <x:c r="G213" s="27304" t="n"/>
      <x:c r="H213" s="27304" t="n"/>
      <x:c r="I213" s="27304" t="n"/>
      <x:c r="J213" s="27304" t="n"/>
      <x:c r="K213" s="27304" t="n"/>
      <x:c r="L213" s="27304" t="n"/>
      <x:c r="M213" s="27304" t="n"/>
      <x:c r="N213" s="27304" t="n"/>
      <x:c r="O213" s="27304" t="n"/>
      <x:c r="P213" s="27304" t="n"/>
      <x:c r="Q213" s="27304" t="n"/>
    </x:row>
    <x:row r="214" s="496" customFormat="1" ht="15.75" customHeight="1">
      <x:c r="A214" s="27304" t="n"/>
      <x:c r="B214" s="27305" t="n"/>
      <x:c r="C214" s="27304" t="n"/>
      <x:c r="D214" s="27305" t="n"/>
      <x:c r="E214" s="27304" t="n"/>
      <x:c r="F214" s="27304" t="n"/>
      <x:c r="G214" s="27304" t="n"/>
      <x:c r="H214" s="27304" t="n"/>
      <x:c r="I214" s="27304" t="n"/>
      <x:c r="J214" s="27304" t="n"/>
      <x:c r="K214" s="27304" t="n"/>
      <x:c r="L214" s="27304" t="n"/>
      <x:c r="M214" s="27304" t="n"/>
      <x:c r="N214" s="27304" t="n"/>
      <x:c r="O214" s="27304" t="n"/>
      <x:c r="P214" s="27304" t="n"/>
      <x:c r="Q214" s="27304" t="n"/>
    </x:row>
    <x:row r="215" s="496" customFormat="1" ht="15.75" customHeight="1">
      <x:c r="A215" s="27304" t="n"/>
      <x:c r="B215" s="27305" t="n"/>
      <x:c r="C215" s="27304" t="n"/>
      <x:c r="D215" s="27305" t="n"/>
      <x:c r="E215" s="27304" t="n"/>
      <x:c r="F215" s="27304" t="n"/>
      <x:c r="G215" s="27304" t="n"/>
      <x:c r="H215" s="27304" t="n"/>
      <x:c r="I215" s="27304" t="n"/>
      <x:c r="J215" s="27304" t="n"/>
      <x:c r="K215" s="27304" t="n"/>
      <x:c r="L215" s="27304" t="n"/>
      <x:c r="M215" s="27304" t="n"/>
      <x:c r="N215" s="27304" t="n"/>
      <x:c r="O215" s="27304" t="n"/>
      <x:c r="P215" s="27304" t="n"/>
      <x:c r="Q215" s="27304" t="n"/>
    </x:row>
    <x:row r="216" s="496" customFormat="1" ht="15.75" customHeight="1">
      <x:c r="A216" s="27304" t="n"/>
      <x:c r="B216" s="27305" t="n"/>
      <x:c r="C216" s="27304" t="n"/>
      <x:c r="D216" s="27305" t="n"/>
      <x:c r="E216" s="27304" t="n"/>
      <x:c r="F216" s="27304" t="n"/>
      <x:c r="G216" s="27304" t="n"/>
      <x:c r="H216" s="27304" t="n"/>
      <x:c r="I216" s="27304" t="n"/>
      <x:c r="J216" s="27304" t="n"/>
      <x:c r="K216" s="27304" t="n"/>
      <x:c r="L216" s="27304" t="n"/>
      <x:c r="M216" s="27304" t="n"/>
      <x:c r="N216" s="27304" t="n"/>
      <x:c r="O216" s="27304" t="n"/>
      <x:c r="P216" s="27304" t="n"/>
      <x:c r="Q216" s="27304" t="n"/>
    </x:row>
    <x:row r="217" s="496" customFormat="1" ht="15.75" customHeight="1">
      <x:c r="A217" s="27304" t="n"/>
      <x:c r="B217" s="27305" t="n"/>
      <x:c r="C217" s="27304" t="n"/>
      <x:c r="D217" s="27305" t="n"/>
      <x:c r="E217" s="27304" t="n"/>
      <x:c r="F217" s="27304" t="n"/>
      <x:c r="G217" s="27304" t="n"/>
      <x:c r="H217" s="27304" t="n"/>
      <x:c r="I217" s="27304" t="n"/>
      <x:c r="J217" s="27304" t="n"/>
      <x:c r="K217" s="27304" t="n"/>
      <x:c r="L217" s="27304" t="n"/>
      <x:c r="M217" s="27304" t="n"/>
      <x:c r="N217" s="27304" t="n"/>
      <x:c r="O217" s="27304" t="n"/>
      <x:c r="P217" s="27304" t="n"/>
      <x:c r="Q217" s="27304" t="n"/>
    </x:row>
    <x:row r="218" s="496" customFormat="1" ht="15.75" customHeight="1">
      <x:c r="A218" s="27304" t="n"/>
      <x:c r="B218" s="27305" t="n"/>
      <x:c r="C218" s="27304" t="n"/>
      <x:c r="D218" s="27305" t="n"/>
      <x:c r="E218" s="27304" t="n"/>
      <x:c r="F218" s="27304" t="n"/>
      <x:c r="G218" s="27304" t="n"/>
      <x:c r="H218" s="27304" t="n"/>
      <x:c r="I218" s="27304" t="n"/>
      <x:c r="J218" s="27304" t="n"/>
      <x:c r="K218" s="27304" t="n"/>
      <x:c r="L218" s="27304" t="n"/>
      <x:c r="M218" s="27304" t="n"/>
      <x:c r="N218" s="27304" t="n"/>
      <x:c r="O218" s="27304" t="n"/>
      <x:c r="P218" s="27304" t="n"/>
      <x:c r="Q218" s="27304" t="n"/>
    </x:row>
    <x:row r="219" s="496" customFormat="1" ht="15.75" customHeight="1">
      <x:c r="A219" s="27304" t="n"/>
      <x:c r="B219" s="27305" t="n"/>
      <x:c r="C219" s="27304" t="n"/>
      <x:c r="D219" s="27305" t="n"/>
      <x:c r="E219" s="27304" t="n"/>
      <x:c r="F219" s="27304" t="n"/>
      <x:c r="G219" s="27304" t="n"/>
      <x:c r="H219" s="27304" t="n"/>
      <x:c r="I219" s="27304" t="n"/>
      <x:c r="J219" s="27304" t="n"/>
      <x:c r="K219" s="27304" t="n"/>
      <x:c r="L219" s="27304" t="n"/>
      <x:c r="M219" s="27304" t="n"/>
      <x:c r="N219" s="27304" t="n"/>
      <x:c r="O219" s="27304" t="n"/>
      <x:c r="P219" s="27304" t="n"/>
      <x:c r="Q219" s="27304" t="n"/>
    </x:row>
    <x:row r="220" s="496" customFormat="1" ht="15.75" customHeight="1">
      <x:c r="A220" s="27304" t="n"/>
      <x:c r="B220" s="27305" t="n"/>
      <x:c r="C220" s="27304" t="n"/>
      <x:c r="D220" s="27305" t="n"/>
      <x:c r="E220" s="27304" t="n"/>
      <x:c r="F220" s="27304" t="n"/>
      <x:c r="G220" s="27304" t="n"/>
      <x:c r="H220" s="27304" t="n"/>
      <x:c r="I220" s="27304" t="n"/>
      <x:c r="J220" s="27304" t="n"/>
      <x:c r="K220" s="27304" t="n"/>
      <x:c r="L220" s="27304" t="n"/>
      <x:c r="M220" s="27304" t="n"/>
      <x:c r="N220" s="27304" t="n"/>
      <x:c r="O220" s="27304" t="n"/>
      <x:c r="P220" s="27304" t="n"/>
      <x:c r="Q220" s="27304" t="n"/>
    </x:row>
    <x:row r="221" s="496" customFormat="1" ht="15.75" customHeight="1">
      <x:c r="A221" s="27062" t="n"/>
      <x:c r="B221" s="27062" t="n"/>
      <x:c r="C221" s="27062" t="n"/>
      <x:c r="D221" s="27062" t="n"/>
      <x:c r="E221" s="27062" t="n"/>
      <x:c r="F221" s="27062" t="n"/>
      <x:c r="G221" s="27062" t="n"/>
    </x:row>
    <x:row r="222" s="496" customFormat="1" ht="15.75" customHeight="1">
      <x:c r="A222" s="27062" t="n"/>
      <x:c r="B222" s="27062" t="n"/>
      <x:c r="C222" s="27062" t="n"/>
      <x:c r="D222" s="27062" t="n"/>
      <x:c r="E222" s="27062" t="n"/>
      <x:c r="F222" s="27062" t="n"/>
      <x:c r="G222" s="27062" t="n"/>
    </x:row>
    <x:row r="223" s="496" customFormat="1" ht="15.75" customHeight="1">
      <x:c r="A223" s="27062" t="n"/>
      <x:c r="B223" s="27062" t="n"/>
      <x:c r="C223" s="27062" t="n"/>
      <x:c r="D223" s="27062" t="n"/>
      <x:c r="E223" s="27062" t="n"/>
      <x:c r="F223" s="27062" t="n"/>
      <x:c r="G223" s="27062" t="n"/>
    </x:row>
    <x:row r="224" s="496" customFormat="1" ht="15.75" customHeight="1">
      <x:c r="A224" s="27062" t="n"/>
      <x:c r="B224" s="27062" t="n"/>
      <x:c r="C224" s="27062" t="n"/>
      <x:c r="D224" s="27062" t="n"/>
      <x:c r="E224" s="27062" t="n"/>
      <x:c r="F224" s="27062" t="n"/>
      <x:c r="G224" s="27062" t="n"/>
    </x:row>
    <x:row r="225" s="496" customFormat="1" ht="15.75" customHeight="1">
      <x:c r="A225" s="27062" t="n"/>
      <x:c r="B225" s="27062" t="n"/>
      <x:c r="C225" s="27062" t="n"/>
      <x:c r="D225" s="27062" t="n"/>
      <x:c r="E225" s="27062" t="n"/>
      <x:c r="F225" s="27062" t="n"/>
      <x:c r="G225" s="27062" t="n"/>
    </x:row>
    <x:row r="226" s="496" customFormat="1" ht="15.75" customHeight="1">
      <x:c r="A226" s="27062" t="n"/>
      <x:c r="B226" s="27062" t="n"/>
      <x:c r="C226" s="27062" t="n"/>
      <x:c r="D226" s="27062" t="n"/>
      <x:c r="E226" s="27062" t="n"/>
      <x:c r="F226" s="27062" t="n"/>
      <x:c r="G226" s="27062" t="n"/>
    </x:row>
    <x:row r="227" s="496" customFormat="1" ht="15.75" customHeight="1">
      <x:c r="A227" s="27062" t="n"/>
      <x:c r="B227" s="27062" t="n"/>
      <x:c r="C227" s="27062" t="n"/>
      <x:c r="D227" s="27062" t="n"/>
      <x:c r="E227" s="27062" t="n"/>
      <x:c r="F227" s="27062" t="n"/>
      <x:c r="G227" s="27062" t="n"/>
    </x:row>
    <x:row r="228" s="496" customFormat="1" ht="15.75" customHeight="1">
      <x:c r="A228" s="27062" t="n"/>
      <x:c r="B228" s="27062" t="n"/>
      <x:c r="C228" s="27062" t="n"/>
      <x:c r="D228" s="27062" t="n"/>
      <x:c r="E228" s="27062" t="n"/>
      <x:c r="F228" s="27062" t="n"/>
      <x:c r="G228" s="27062" t="n"/>
    </x:row>
    <x:row r="229" s="496" customFormat="1" ht="15.75" customHeight="1">
      <x:c r="A229" s="27062" t="n"/>
      <x:c r="B229" s="27062" t="n"/>
      <x:c r="C229" s="27062" t="n"/>
      <x:c r="D229" s="27062" t="n"/>
      <x:c r="E229" s="27062" t="n"/>
      <x:c r="F229" s="27062" t="n"/>
      <x:c r="G229" s="27062" t="n"/>
    </x:row>
    <x:row r="230" s="496" customFormat="1" ht="15.75" customHeight="1">
      <x:c r="A230" s="27062" t="n"/>
      <x:c r="B230" s="27062" t="n"/>
      <x:c r="C230" s="27062" t="n"/>
      <x:c r="D230" s="27062" t="n"/>
      <x:c r="E230" s="27062" t="n"/>
      <x:c r="F230" s="27062" t="n"/>
      <x:c r="G230" s="27062" t="n"/>
    </x:row>
    <x:row r="231" s="496" customFormat="1" ht="15.75" customHeight="1">
      <x:c r="A231" s="27062" t="n"/>
      <x:c r="B231" s="27062" t="n"/>
      <x:c r="C231" s="27062" t="n"/>
      <x:c r="D231" s="27062" t="n"/>
      <x:c r="E231" s="27062" t="n"/>
      <x:c r="F231" s="27062" t="n"/>
      <x:c r="G231" s="27062" t="n"/>
    </x:row>
    <x:row r="232" s="496" customFormat="1" ht="15.75" customHeight="1">
      <x:c r="A232" s="27062" t="n"/>
      <x:c r="B232" s="27062" t="n"/>
      <x:c r="C232" s="27062" t="n"/>
      <x:c r="D232" s="27062" t="n"/>
      <x:c r="E232" s="27062" t="n"/>
      <x:c r="F232" s="27062" t="n"/>
      <x:c r="G232" s="27062" t="n"/>
    </x:row>
    <x:row r="233" s="496" customFormat="1" ht="15.75" customHeight="1">
      <x:c r="A233" s="27062" t="n"/>
      <x:c r="B233" s="27062" t="n"/>
      <x:c r="C233" s="27062" t="n"/>
      <x:c r="D233" s="27062" t="n"/>
      <x:c r="E233" s="27062" t="n"/>
      <x:c r="F233" s="27062" t="n"/>
      <x:c r="G233" s="27062" t="n"/>
    </x:row>
    <x:row r="234" s="496" customFormat="1" ht="15.75" customHeight="1">
      <x:c r="A234" s="27062" t="n"/>
      <x:c r="B234" s="27062" t="n"/>
      <x:c r="C234" s="27062" t="n"/>
      <x:c r="D234" s="27062" t="n"/>
      <x:c r="E234" s="27062" t="n"/>
      <x:c r="F234" s="27062" t="n"/>
      <x:c r="G234" s="27062" t="n"/>
    </x:row>
    <x:row r="235" s="496" customFormat="1" ht="15.75" customHeight="1">
      <x:c r="A235" s="27062" t="n"/>
      <x:c r="B235" s="27062" t="n"/>
      <x:c r="C235" s="27062" t="n"/>
      <x:c r="D235" s="27062" t="n"/>
      <x:c r="E235" s="27062" t="n"/>
      <x:c r="F235" s="27062" t="n"/>
      <x:c r="G235" s="27062" t="n"/>
    </x:row>
    <x:row r="236" s="496" customFormat="1" ht="15.75" customHeight="1">
      <x:c r="A236" s="27062" t="n"/>
      <x:c r="B236" s="27062" t="n"/>
      <x:c r="C236" s="27062" t="n"/>
      <x:c r="D236" s="27062" t="n"/>
      <x:c r="E236" s="27062" t="n"/>
      <x:c r="F236" s="27062" t="n"/>
      <x:c r="G236" s="27062" t="n"/>
    </x:row>
    <x:row r="237" s="496" customFormat="1" ht="15.75" customHeight="1">
      <x:c r="A237" s="27062" t="n"/>
      <x:c r="B237" s="27062" t="n"/>
      <x:c r="C237" s="27062" t="n"/>
      <x:c r="D237" s="27062" t="n"/>
      <x:c r="E237" s="27062" t="n"/>
      <x:c r="F237" s="27062" t="n"/>
      <x:c r="G237" s="27062" t="n"/>
    </x:row>
    <x:row r="238" s="496" customFormat="1" ht="15.75" customHeight="1">
      <x:c r="A238" s="27062" t="n"/>
      <x:c r="B238" s="27062" t="n"/>
      <x:c r="C238" s="27062" t="n"/>
      <x:c r="D238" s="27062" t="n"/>
      <x:c r="E238" s="27062" t="n"/>
      <x:c r="F238" s="27062" t="n"/>
      <x:c r="G238" s="27062" t="n"/>
    </x:row>
    <x:row r="239" s="496" customFormat="1" ht="15.75" customHeight="1">
      <x:c r="A239" s="27062" t="n"/>
      <x:c r="B239" s="27062" t="n"/>
      <x:c r="C239" s="27062" t="n"/>
      <x:c r="D239" s="27062" t="n"/>
      <x:c r="E239" s="27062" t="n"/>
      <x:c r="F239" s="27062" t="n"/>
      <x:c r="G239" s="27062" t="n"/>
    </x:row>
    <x:row r="240" s="496" customFormat="1" ht="15.75" customHeight="1">
      <x:c r="A240" s="27062" t="n"/>
      <x:c r="B240" s="27062" t="n"/>
      <x:c r="C240" s="27062" t="n"/>
      <x:c r="D240" s="27062" t="n"/>
      <x:c r="E240" s="27062" t="n"/>
      <x:c r="F240" s="27062" t="n"/>
      <x:c r="G240" s="27062" t="n"/>
    </x:row>
    <x:row r="241" s="496" customFormat="1" ht="15.75" customHeight="1">
      <x:c r="A241" s="27062" t="n"/>
      <x:c r="B241" s="27062" t="n"/>
      <x:c r="C241" s="27062" t="n"/>
      <x:c r="D241" s="27062" t="n"/>
      <x:c r="E241" s="27062" t="n"/>
      <x:c r="F241" s="27062" t="n"/>
      <x:c r="G241" s="27062" t="n"/>
    </x:row>
    <x:row r="242" s="496" customFormat="1" ht="15.75" customHeight="1">
      <x:c r="A242" s="27062" t="n"/>
      <x:c r="B242" s="27062" t="n"/>
      <x:c r="C242" s="27062" t="n"/>
      <x:c r="D242" s="27062" t="n"/>
      <x:c r="E242" s="27062" t="n"/>
      <x:c r="F242" s="27062" t="n"/>
      <x:c r="G242" s="27062" t="n"/>
    </x:row>
    <x:row r="243" s="496" customFormat="1" ht="15.75" customHeight="1">
      <x:c r="A243" s="27062" t="n"/>
      <x:c r="B243" s="27062" t="n"/>
      <x:c r="C243" s="27062" t="n"/>
      <x:c r="D243" s="27062" t="n"/>
      <x:c r="E243" s="27062" t="n"/>
      <x:c r="F243" s="27062" t="n"/>
      <x:c r="G243" s="27062" t="n"/>
    </x:row>
    <x:row r="244" s="496" customFormat="1" ht="15.75" customHeight="1">
      <x:c r="A244" s="27062" t="n"/>
      <x:c r="B244" s="27062" t="n"/>
      <x:c r="C244" s="27062" t="n"/>
      <x:c r="D244" s="27062" t="n"/>
      <x:c r="E244" s="27062" t="n"/>
      <x:c r="F244" s="27062" t="n"/>
      <x:c r="G244" s="27062" t="n"/>
    </x:row>
    <x:row r="245" s="496" customFormat="1" ht="15.75" customHeight="1">
      <x:c r="A245" s="27062" t="n"/>
      <x:c r="B245" s="27062" t="n"/>
      <x:c r="C245" s="27062" t="n"/>
      <x:c r="D245" s="27062" t="n"/>
      <x:c r="E245" s="27062" t="n"/>
      <x:c r="F245" s="27062" t="n"/>
      <x:c r="G245" s="27062" t="n"/>
    </x:row>
    <x:row r="246" s="496" customFormat="1" ht="15.75" customHeight="1">
      <x:c r="A246" s="27062" t="n"/>
      <x:c r="B246" s="27062" t="n"/>
      <x:c r="C246" s="27062" t="n"/>
      <x:c r="D246" s="27062" t="n"/>
      <x:c r="E246" s="27062" t="n"/>
      <x:c r="F246" s="27062" t="n"/>
      <x:c r="G246" s="27062" t="n"/>
    </x:row>
    <x:row r="247" s="496" customFormat="1" ht="15.75" customHeight="1">
      <x:c r="A247" s="27062" t="n"/>
      <x:c r="B247" s="27062" t="n"/>
      <x:c r="C247" s="27062" t="n"/>
      <x:c r="D247" s="27062" t="n"/>
      <x:c r="E247" s="27062" t="n"/>
      <x:c r="F247" s="27062" t="n"/>
      <x:c r="G247" s="27062" t="n"/>
    </x:row>
    <x:row r="248" s="496" customFormat="1" ht="15.75" customHeight="1">
      <x:c r="A248" s="27062" t="n"/>
      <x:c r="B248" s="27062" t="n"/>
      <x:c r="C248" s="27062" t="n"/>
      <x:c r="D248" s="27062" t="n"/>
      <x:c r="E248" s="27062" t="n"/>
      <x:c r="F248" s="27062" t="n"/>
      <x:c r="G248" s="27062" t="n"/>
    </x:row>
    <x:row r="249" s="496" customFormat="1" ht="15.75" customHeight="1">
      <x:c r="A249" s="27062" t="n"/>
      <x:c r="B249" s="27062" t="n"/>
      <x:c r="C249" s="27062" t="n"/>
      <x:c r="D249" s="27062" t="n"/>
      <x:c r="E249" s="27062" t="n"/>
      <x:c r="F249" s="27062" t="n"/>
      <x:c r="G249" s="27062" t="n"/>
    </x:row>
    <x:row r="250" s="496" customFormat="1" ht="15.75" customHeight="1">
      <x:c r="A250" s="27062" t="n"/>
      <x:c r="B250" s="27062" t="n"/>
      <x:c r="C250" s="27062" t="n"/>
      <x:c r="D250" s="27062" t="n"/>
      <x:c r="E250" s="27062" t="n"/>
      <x:c r="F250" s="27062" t="n"/>
      <x:c r="G250" s="27062" t="n"/>
    </x:row>
    <x:row r="251" s="496" customFormat="1" ht="15.75" customHeight="1">
      <x:c r="A251" s="27062" t="n"/>
      <x:c r="B251" s="27062" t="n"/>
      <x:c r="C251" s="27062" t="n"/>
      <x:c r="D251" s="27062" t="n"/>
      <x:c r="E251" s="27062" t="n"/>
      <x:c r="F251" s="27062" t="n"/>
      <x:c r="G251" s="27062" t="n"/>
    </x:row>
    <x:row r="252" s="496" customFormat="1" ht="15.75" customHeight="1">
      <x:c r="A252" s="27062" t="n"/>
      <x:c r="B252" s="27062" t="n"/>
      <x:c r="C252" s="27062" t="n"/>
      <x:c r="D252" s="27062" t="n"/>
      <x:c r="E252" s="27062" t="n"/>
      <x:c r="F252" s="27062" t="n"/>
      <x:c r="G252" s="27062" t="n"/>
    </x:row>
    <x:row r="253" s="496" customFormat="1" ht="15.75" customHeight="1">
      <x:c r="A253" s="27062" t="n"/>
      <x:c r="B253" s="27062" t="n"/>
      <x:c r="C253" s="27062" t="n"/>
      <x:c r="D253" s="27062" t="n"/>
      <x:c r="E253" s="27062" t="n"/>
      <x:c r="F253" s="27062" t="n"/>
      <x:c r="G253" s="27062" t="n"/>
    </x:row>
    <x:row r="254" s="496" customFormat="1" ht="15.75" customHeight="1">
      <x:c r="A254" s="27062" t="n"/>
      <x:c r="B254" s="27062" t="n"/>
      <x:c r="C254" s="27062" t="n"/>
      <x:c r="D254" s="27062" t="n"/>
      <x:c r="E254" s="27062" t="n"/>
      <x:c r="F254" s="27062" t="n"/>
      <x:c r="G254" s="27062" t="n"/>
    </x:row>
    <x:row r="255" s="496" customFormat="1" ht="15.75" customHeight="1">
      <x:c r="A255" s="27062" t="n"/>
      <x:c r="B255" s="27062" t="n"/>
      <x:c r="C255" s="27062" t="n"/>
      <x:c r="D255" s="27062" t="n"/>
      <x:c r="E255" s="27062" t="n"/>
      <x:c r="F255" s="27062" t="n"/>
      <x:c r="G255" s="27062" t="n"/>
    </x:row>
    <x:row r="256" s="496" customFormat="1" ht="15.75" customHeight="1">
      <x:c r="A256" s="27062" t="n"/>
      <x:c r="B256" s="27062" t="n"/>
      <x:c r="C256" s="27062" t="n"/>
      <x:c r="D256" s="27062" t="n"/>
      <x:c r="E256" s="27062" t="n"/>
      <x:c r="F256" s="27062" t="n"/>
      <x:c r="G256" s="27062" t="n"/>
    </x:row>
    <x:row r="257" s="496" customFormat="1" ht="15.75" customHeight="1">
      <x:c r="A257" s="27062" t="n"/>
      <x:c r="B257" s="27062" t="n"/>
      <x:c r="C257" s="27062" t="n"/>
      <x:c r="D257" s="27062" t="n"/>
      <x:c r="E257" s="27062" t="n"/>
      <x:c r="F257" s="27062" t="n"/>
      <x:c r="G257" s="27062" t="n"/>
    </x:row>
    <x:row r="258" s="496" customFormat="1" ht="15.75" customHeight="1">
      <x:c r="A258" s="27062" t="n"/>
      <x:c r="B258" s="27062" t="n"/>
      <x:c r="C258" s="27062" t="n"/>
      <x:c r="D258" s="27062" t="n"/>
      <x:c r="E258" s="27062" t="n"/>
      <x:c r="F258" s="27062" t="n"/>
      <x:c r="G258" s="27062" t="n"/>
    </x:row>
    <x:row r="259" s="496" customFormat="1" ht="15.75" customHeight="1">
      <x:c r="A259" s="27062" t="n"/>
      <x:c r="B259" s="27062" t="n"/>
      <x:c r="C259" s="27062" t="n"/>
      <x:c r="D259" s="27062" t="n"/>
      <x:c r="E259" s="27062" t="n"/>
      <x:c r="F259" s="27062" t="n"/>
      <x:c r="G259" s="27062" t="n"/>
    </x:row>
    <x:row r="260" s="496" customFormat="1" ht="15.75" customHeight="1">
      <x:c r="A260" s="27062" t="n"/>
      <x:c r="B260" s="27062" t="n"/>
      <x:c r="C260" s="27062" t="n"/>
      <x:c r="D260" s="27062" t="n"/>
      <x:c r="E260" s="27062" t="n"/>
      <x:c r="F260" s="27062" t="n"/>
      <x:c r="G260" s="27062" t="n"/>
    </x:row>
    <x:row r="261" s="496" customFormat="1" ht="15.75" customHeight="1">
      <x:c r="A261" s="27062" t="n"/>
      <x:c r="B261" s="27062" t="n"/>
      <x:c r="C261" s="27062" t="n"/>
      <x:c r="D261" s="27062" t="n"/>
      <x:c r="E261" s="27062" t="n"/>
      <x:c r="F261" s="27062" t="n"/>
      <x:c r="G261" s="27062" t="n"/>
    </x:row>
    <x:row r="262" s="496" customFormat="1" ht="15.75" customHeight="1">
      <x:c r="A262" s="27062" t="n"/>
      <x:c r="B262" s="27062" t="n"/>
      <x:c r="C262" s="27062" t="n"/>
      <x:c r="D262" s="27062" t="n"/>
      <x:c r="E262" s="27062" t="n"/>
      <x:c r="F262" s="27062" t="n"/>
      <x:c r="G262" s="27062" t="n"/>
    </x:row>
    <x:row r="263" s="496" customFormat="1" ht="15.75" customHeight="1">
      <x:c r="A263" s="27062" t="n"/>
      <x:c r="B263" s="27062" t="n"/>
      <x:c r="C263" s="27062" t="n"/>
      <x:c r="D263" s="27062" t="n"/>
      <x:c r="E263" s="27062" t="n"/>
      <x:c r="F263" s="27062" t="n"/>
      <x:c r="G263" s="27062" t="n"/>
    </x:row>
    <x:row r="264" s="496" customFormat="1" ht="15.75" customHeight="1">
      <x:c r="A264" s="27062" t="n"/>
      <x:c r="B264" s="27062" t="n"/>
      <x:c r="C264" s="27062" t="n"/>
      <x:c r="D264" s="27062" t="n"/>
      <x:c r="E264" s="27062" t="n"/>
      <x:c r="F264" s="27062" t="n"/>
      <x:c r="G264" s="27062" t="n"/>
    </x:row>
    <x:row r="265" s="496" customFormat="1" ht="15.75" customHeight="1">
      <x:c r="A265" s="27062" t="n"/>
      <x:c r="B265" s="27062" t="n"/>
      <x:c r="C265" s="27062" t="n"/>
      <x:c r="D265" s="27062" t="n"/>
      <x:c r="E265" s="27062" t="n"/>
      <x:c r="F265" s="27062" t="n"/>
      <x:c r="G265" s="27062" t="n"/>
    </x:row>
    <x:row r="266" s="496" customFormat="1" ht="15.75" customHeight="1">
      <x:c r="A266" s="27062" t="n"/>
      <x:c r="B266" s="27062" t="n"/>
      <x:c r="C266" s="27062" t="n"/>
      <x:c r="D266" s="27062" t="n"/>
      <x:c r="E266" s="27062" t="n"/>
      <x:c r="F266" s="27062" t="n"/>
      <x:c r="G266" s="27062" t="n"/>
    </x:row>
    <x:row r="267" s="496" customFormat="1" ht="15.75" customHeight="1">
      <x:c r="A267" s="27062" t="n"/>
      <x:c r="B267" s="27062" t="n"/>
      <x:c r="C267" s="27062" t="n"/>
      <x:c r="D267" s="27062" t="n"/>
      <x:c r="E267" s="27062" t="n"/>
      <x:c r="F267" s="27062" t="n"/>
      <x:c r="G267" s="27062" t="n"/>
    </x:row>
    <x:row r="268" s="496" customFormat="1" ht="15.75" customHeight="1">
      <x:c r="A268" s="27062" t="n"/>
      <x:c r="B268" s="27062" t="n"/>
      <x:c r="C268" s="27062" t="n"/>
      <x:c r="D268" s="27062" t="n"/>
      <x:c r="E268" s="27062" t="n"/>
      <x:c r="F268" s="27062" t="n"/>
      <x:c r="G268" s="27062" t="n"/>
    </x:row>
    <x:row r="269" s="496" customFormat="1" ht="15.75" customHeight="1">
      <x:c r="A269" s="27062" t="n"/>
      <x:c r="B269" s="27062" t="n"/>
      <x:c r="C269" s="27062" t="n"/>
      <x:c r="D269" s="27062" t="n"/>
      <x:c r="E269" s="27062" t="n"/>
      <x:c r="F269" s="27062" t="n"/>
      <x:c r="G269" s="27062" t="n"/>
    </x:row>
    <x:row r="270" s="496" customFormat="1" ht="15.75" customHeight="1">
      <x:c r="A270" s="27062" t="n"/>
      <x:c r="B270" s="27062" t="n"/>
      <x:c r="C270" s="27062" t="n"/>
      <x:c r="D270" s="27062" t="n"/>
      <x:c r="E270" s="27062" t="n"/>
      <x:c r="F270" s="27062" t="n"/>
      <x:c r="G270" s="27062" t="n"/>
    </x:row>
    <x:row r="271" s="496" customFormat="1" ht="15.75" customHeight="1">
      <x:c r="A271" s="27062" t="n"/>
      <x:c r="B271" s="27062" t="n"/>
      <x:c r="C271" s="27062" t="n"/>
      <x:c r="D271" s="27062" t="n"/>
      <x:c r="E271" s="27062" t="n"/>
      <x:c r="F271" s="27062" t="n"/>
      <x:c r="G271" s="27062" t="n"/>
    </x:row>
    <x:row r="272" s="496" customFormat="1" ht="15.75" customHeight="1">
      <x:c r="A272" s="27062" t="n"/>
      <x:c r="B272" s="27062" t="n"/>
      <x:c r="C272" s="27062" t="n"/>
      <x:c r="D272" s="27062" t="n"/>
      <x:c r="E272" s="27062" t="n"/>
      <x:c r="F272" s="27062" t="n"/>
      <x:c r="G272" s="27062" t="n"/>
    </x:row>
    <x:row r="273" s="496" customFormat="1" ht="15.75" customHeight="1">
      <x:c r="A273" s="27062" t="n"/>
      <x:c r="B273" s="27062" t="n"/>
      <x:c r="C273" s="27062" t="n"/>
      <x:c r="D273" s="27062" t="n"/>
      <x:c r="E273" s="27062" t="n"/>
      <x:c r="F273" s="27062" t="n"/>
      <x:c r="G273" s="27062" t="n"/>
    </x:row>
    <x:row r="274" s="496" customFormat="1" ht="15.75" customHeight="1">
      <x:c r="A274" s="27062" t="n"/>
      <x:c r="B274" s="27062" t="n"/>
      <x:c r="C274" s="27062" t="n"/>
      <x:c r="D274" s="27062" t="n"/>
      <x:c r="E274" s="27062" t="n"/>
      <x:c r="F274" s="27062" t="n"/>
      <x:c r="G274" s="27062" t="n"/>
    </x:row>
    <x:row r="275" s="496" customFormat="1" ht="15.75" customHeight="1">
      <x:c r="A275" s="27062" t="n"/>
      <x:c r="B275" s="27062" t="n"/>
      <x:c r="C275" s="27062" t="n"/>
      <x:c r="D275" s="27062" t="n"/>
      <x:c r="E275" s="27062" t="n"/>
      <x:c r="F275" s="27062" t="n"/>
      <x:c r="G275" s="27062" t="n"/>
    </x:row>
    <x:row r="276" s="496" customFormat="1" ht="15.75" customHeight="1">
      <x:c r="A276" s="27062" t="n"/>
      <x:c r="B276" s="27062" t="n"/>
      <x:c r="C276" s="27062" t="n"/>
      <x:c r="D276" s="27062" t="n"/>
      <x:c r="E276" s="27062" t="n"/>
      <x:c r="F276" s="27062" t="n"/>
      <x:c r="G276" s="27062" t="n"/>
    </x:row>
    <x:row r="277" s="496" customFormat="1" ht="15.75" customHeight="1">
      <x:c r="A277" s="27062" t="n"/>
      <x:c r="B277" s="27062" t="n"/>
      <x:c r="C277" s="27062" t="n"/>
      <x:c r="D277" s="27062" t="n"/>
      <x:c r="E277" s="27062" t="n"/>
      <x:c r="F277" s="27062" t="n"/>
      <x:c r="G277" s="27062" t="n"/>
    </x:row>
    <x:row r="278" s="496" customFormat="1" ht="15.75" customHeight="1">
      <x:c r="A278" s="27062" t="n"/>
      <x:c r="B278" s="27062" t="n"/>
      <x:c r="C278" s="27062" t="n"/>
      <x:c r="D278" s="27062" t="n"/>
      <x:c r="E278" s="27062" t="n"/>
      <x:c r="F278" s="27062" t="n"/>
      <x:c r="G278" s="27062" t="n"/>
    </x:row>
    <x:row r="279" s="496" customFormat="1" ht="15.75" customHeight="1">
      <x:c r="A279" s="27062" t="n"/>
      <x:c r="B279" s="27062" t="n"/>
      <x:c r="C279" s="27062" t="n"/>
      <x:c r="D279" s="27062" t="n"/>
      <x:c r="E279" s="27062" t="n"/>
      <x:c r="F279" s="27062" t="n"/>
      <x:c r="G279" s="27062" t="n"/>
    </x:row>
    <x:row r="280" s="496" customFormat="1" ht="15.75" customHeight="1">
      <x:c r="A280" s="27062" t="n"/>
      <x:c r="B280" s="27062" t="n"/>
      <x:c r="C280" s="27062" t="n"/>
      <x:c r="D280" s="27062" t="n"/>
      <x:c r="E280" s="27062" t="n"/>
      <x:c r="F280" s="27062" t="n"/>
      <x:c r="G280" s="27062" t="n"/>
    </x:row>
    <x:row r="281" s="496" customFormat="1" ht="15.75" customHeight="1">
      <x:c r="A281" s="27062" t="n"/>
      <x:c r="B281" s="27062" t="n"/>
      <x:c r="C281" s="27062" t="n"/>
      <x:c r="D281" s="27062" t="n"/>
      <x:c r="E281" s="27062" t="n"/>
      <x:c r="F281" s="27062" t="n"/>
      <x:c r="G281" s="27062" t="n"/>
    </x:row>
    <x:row r="282" s="496" customFormat="1" ht="15.75" customHeight="1">
      <x:c r="A282" s="27062" t="n"/>
      <x:c r="B282" s="27062" t="n"/>
      <x:c r="C282" s="27062" t="n"/>
      <x:c r="D282" s="27062" t="n"/>
      <x:c r="E282" s="27062" t="n"/>
      <x:c r="F282" s="27062" t="n"/>
      <x:c r="G282" s="27062" t="n"/>
    </x:row>
    <x:row r="283" s="496" customFormat="1" ht="15.75" customHeight="1">
      <x:c r="A283" s="27062" t="n"/>
      <x:c r="B283" s="27062" t="n"/>
      <x:c r="C283" s="27062" t="n"/>
      <x:c r="D283" s="27062" t="n"/>
      <x:c r="E283" s="27062" t="n"/>
      <x:c r="F283" s="27062" t="n"/>
      <x:c r="G283" s="27062" t="n"/>
    </x:row>
    <x:row r="284" s="496" customFormat="1" ht="15.75" customHeight="1">
      <x:c r="A284" s="27062" t="n"/>
      <x:c r="B284" s="27062" t="n"/>
      <x:c r="C284" s="27062" t="n"/>
      <x:c r="D284" s="27062" t="n"/>
      <x:c r="E284" s="27062" t="n"/>
      <x:c r="F284" s="27062" t="n"/>
      <x:c r="G284" s="27062" t="n"/>
    </x:row>
    <x:row r="285" s="496" customFormat="1" ht="15.75" customHeight="1">
      <x:c r="A285" s="27062" t="n"/>
      <x:c r="B285" s="27062" t="n"/>
      <x:c r="C285" s="27062" t="n"/>
      <x:c r="D285" s="27062" t="n"/>
      <x:c r="E285" s="27062" t="n"/>
      <x:c r="F285" s="27062" t="n"/>
      <x:c r="G285" s="27062" t="n"/>
    </x:row>
    <x:row r="286" s="496" customFormat="1" ht="15.75" customHeight="1">
      <x:c r="A286" s="27062" t="n"/>
      <x:c r="B286" s="27062" t="n"/>
      <x:c r="C286" s="27062" t="n"/>
      <x:c r="D286" s="27062" t="n"/>
      <x:c r="E286" s="27062" t="n"/>
      <x:c r="F286" s="27062" t="n"/>
      <x:c r="G286" s="27062" t="n"/>
    </x:row>
    <x:row r="287" s="496" customFormat="1" ht="15.75" customHeight="1">
      <x:c r="A287" s="27062" t="n"/>
      <x:c r="B287" s="27062" t="n"/>
      <x:c r="C287" s="27062" t="n"/>
      <x:c r="D287" s="27062" t="n"/>
      <x:c r="E287" s="27062" t="n"/>
      <x:c r="F287" s="27062" t="n"/>
      <x:c r="G287" s="27062" t="n"/>
    </x:row>
    <x:row r="288" s="496" customFormat="1" ht="15.75" customHeight="1">
      <x:c r="A288" s="27062" t="n"/>
      <x:c r="B288" s="27062" t="n"/>
      <x:c r="C288" s="27062" t="n"/>
      <x:c r="D288" s="27062" t="n"/>
      <x:c r="E288" s="27062" t="n"/>
      <x:c r="F288" s="27062" t="n"/>
      <x:c r="G288" s="27062" t="n"/>
    </x:row>
    <x:row r="289" s="496" customFormat="1" ht="15.75" customHeight="1">
      <x:c r="A289" s="27062" t="n"/>
      <x:c r="B289" s="27062" t="n"/>
      <x:c r="C289" s="27062" t="n"/>
      <x:c r="D289" s="27062" t="n"/>
      <x:c r="E289" s="27062" t="n"/>
      <x:c r="F289" s="27062" t="n"/>
      <x:c r="G289" s="27062" t="n"/>
    </x:row>
    <x:row r="290" s="496" customFormat="1" ht="15.75" customHeight="1">
      <x:c r="A290" s="27062" t="n"/>
      <x:c r="B290" s="27062" t="n"/>
      <x:c r="C290" s="27062" t="n"/>
      <x:c r="D290" s="27062" t="n"/>
      <x:c r="E290" s="27062" t="n"/>
      <x:c r="F290" s="27062" t="n"/>
      <x:c r="G290" s="27062" t="n"/>
    </x:row>
    <x:row r="291" s="496" customFormat="1" ht="15.75" customHeight="1">
      <x:c r="A291" s="27062" t="n"/>
      <x:c r="B291" s="27062" t="n"/>
      <x:c r="C291" s="27062" t="n"/>
      <x:c r="D291" s="27062" t="n"/>
      <x:c r="E291" s="27062" t="n"/>
      <x:c r="F291" s="27062" t="n"/>
      <x:c r="G291" s="27062" t="n"/>
    </x:row>
    <x:row r="292" s="496" customFormat="1" ht="15.75" customHeight="1">
      <x:c r="A292" s="27062" t="n"/>
      <x:c r="B292" s="27062" t="n"/>
      <x:c r="C292" s="27062" t="n"/>
      <x:c r="D292" s="27062" t="n"/>
      <x:c r="E292" s="27062" t="n"/>
      <x:c r="F292" s="27062" t="n"/>
      <x:c r="G292" s="27062" t="n"/>
    </x:row>
    <x:row r="293" s="496" customFormat="1" ht="15.75" customHeight="1">
      <x:c r="A293" s="27062" t="n"/>
      <x:c r="B293" s="27062" t="n"/>
      <x:c r="C293" s="27062" t="n"/>
      <x:c r="D293" s="27062" t="n"/>
      <x:c r="E293" s="27062" t="n"/>
      <x:c r="F293" s="27062" t="n"/>
      <x:c r="G293" s="27062" t="n"/>
    </x:row>
    <x:row r="294" s="496" customFormat="1" ht="15.75" customHeight="1">
      <x:c r="A294" s="27062" t="n"/>
      <x:c r="B294" s="27062" t="n"/>
      <x:c r="C294" s="27062" t="n"/>
      <x:c r="D294" s="27062" t="n"/>
      <x:c r="E294" s="27062" t="n"/>
      <x:c r="F294" s="27062" t="n"/>
      <x:c r="G294" s="27062" t="n"/>
    </x:row>
    <x:row r="295" s="496" customFormat="1" ht="15.75" customHeight="1">
      <x:c r="A295" s="27062" t="n"/>
      <x:c r="B295" s="27062" t="n"/>
      <x:c r="C295" s="27062" t="n"/>
      <x:c r="D295" s="27062" t="n"/>
      <x:c r="E295" s="27062" t="n"/>
      <x:c r="F295" s="27062" t="n"/>
      <x:c r="G295" s="27062" t="n"/>
    </x:row>
    <x:row r="296" s="496" customFormat="1" ht="15.75" customHeight="1">
      <x:c r="A296" s="27062" t="n"/>
      <x:c r="B296" s="27062" t="n"/>
      <x:c r="C296" s="27062" t="n"/>
      <x:c r="D296" s="27062" t="n"/>
      <x:c r="E296" s="27062" t="n"/>
      <x:c r="F296" s="27062" t="n"/>
      <x:c r="G296" s="27062" t="n"/>
    </x:row>
    <x:row r="297" s="496" customFormat="1" ht="15.75" customHeight="1">
      <x:c r="A297" s="27062" t="n"/>
      <x:c r="B297" s="27062" t="n"/>
      <x:c r="C297" s="27062" t="n"/>
      <x:c r="D297" s="27062" t="n"/>
      <x:c r="E297" s="27062" t="n"/>
      <x:c r="F297" s="27062" t="n"/>
      <x:c r="G297" s="27062" t="n"/>
    </x:row>
    <x:row r="298" s="496" customFormat="1" ht="15.75" customHeight="1">
      <x:c r="A298" s="27062" t="n"/>
      <x:c r="B298" s="27062" t="n"/>
      <x:c r="C298" s="27062" t="n"/>
      <x:c r="D298" s="27062" t="n"/>
      <x:c r="E298" s="27062" t="n"/>
      <x:c r="F298" s="27062" t="n"/>
      <x:c r="G298" s="27062" t="n"/>
    </x:row>
    <x:row r="299" s="496" customFormat="1" ht="15.75" customHeight="1">
      <x:c r="A299" s="27062" t="n"/>
      <x:c r="B299" s="27062" t="n"/>
      <x:c r="C299" s="27062" t="n"/>
      <x:c r="D299" s="27062" t="n"/>
      <x:c r="E299" s="27062" t="n"/>
      <x:c r="F299" s="27062" t="n"/>
      <x:c r="G299" s="27062" t="n"/>
    </x:row>
    <x:row r="300" s="496" customFormat="1" ht="15.75" customHeight="1">
      <x:c r="A300" s="27062" t="n"/>
      <x:c r="B300" s="27062" t="n"/>
      <x:c r="C300" s="27062" t="n"/>
      <x:c r="D300" s="27062" t="n"/>
      <x:c r="E300" s="27062" t="n"/>
      <x:c r="F300" s="27062" t="n"/>
      <x:c r="G300" s="27062" t="n"/>
    </x:row>
    <x:row r="301" s="496" customFormat="1" ht="15.75" customHeight="1">
      <x:c r="A301" s="27062" t="n"/>
      <x:c r="B301" s="27062" t="n"/>
      <x:c r="C301" s="27062" t="n"/>
      <x:c r="D301" s="27062" t="n"/>
      <x:c r="E301" s="27062" t="n"/>
      <x:c r="F301" s="27062" t="n"/>
      <x:c r="G301" s="27062" t="n"/>
    </x:row>
    <x:row r="302" s="496" customFormat="1" ht="15.75" customHeight="1">
      <x:c r="A302" s="27062" t="n"/>
      <x:c r="B302" s="27062" t="n"/>
      <x:c r="C302" s="27062" t="n"/>
      <x:c r="D302" s="27062" t="n"/>
      <x:c r="E302" s="27062" t="n"/>
      <x:c r="F302" s="27062" t="n"/>
      <x:c r="G302" s="27062" t="n"/>
    </x:row>
    <x:row r="303" s="496" customFormat="1" ht="15.75" customHeight="1">
      <x:c r="A303" s="27062" t="n"/>
      <x:c r="B303" s="27062" t="n"/>
      <x:c r="C303" s="27062" t="n"/>
      <x:c r="D303" s="27062" t="n"/>
      <x:c r="E303" s="27062" t="n"/>
      <x:c r="F303" s="27062" t="n"/>
      <x:c r="G303" s="27062" t="n"/>
    </x:row>
    <x:row r="304" s="496" customFormat="1" ht="15.75" customHeight="1">
      <x:c r="A304" s="27062" t="n"/>
      <x:c r="B304" s="27062" t="n"/>
      <x:c r="C304" s="27062" t="n"/>
      <x:c r="D304" s="27062" t="n"/>
      <x:c r="E304" s="27062" t="n"/>
      <x:c r="F304" s="27062" t="n"/>
      <x:c r="G304" s="27062" t="n"/>
    </x:row>
    <x:row r="305" s="496" customFormat="1" ht="15.75" customHeight="1">
      <x:c r="A305" s="27062" t="n"/>
      <x:c r="B305" s="27062" t="n"/>
      <x:c r="C305" s="27062" t="n"/>
      <x:c r="D305" s="27062" t="n"/>
      <x:c r="E305" s="27062" t="n"/>
      <x:c r="F305" s="27062" t="n"/>
      <x:c r="G305" s="27062" t="n"/>
    </x:row>
    <x:row r="306" s="496" customFormat="1" ht="15.75" customHeight="1">
      <x:c r="A306" s="27062" t="n"/>
      <x:c r="B306" s="27062" t="n"/>
      <x:c r="C306" s="27062" t="n"/>
      <x:c r="D306" s="27062" t="n"/>
      <x:c r="E306" s="27062" t="n"/>
      <x:c r="F306" s="27062" t="n"/>
      <x:c r="G306" s="27062" t="n"/>
    </x:row>
    <x:row r="307" s="496" customFormat="1" ht="15.75" customHeight="1">
      <x:c r="A307" s="27062" t="n"/>
      <x:c r="B307" s="27062" t="n"/>
      <x:c r="C307" s="27062" t="n"/>
      <x:c r="D307" s="27062" t="n"/>
      <x:c r="E307" s="27062" t="n"/>
      <x:c r="F307" s="27062" t="n"/>
      <x:c r="G307" s="27062" t="n"/>
    </x:row>
    <x:row r="308" s="496" customFormat="1" ht="15.75" customHeight="1">
      <x:c r="A308" s="27062" t="n"/>
      <x:c r="B308" s="27062" t="n"/>
      <x:c r="C308" s="27062" t="n"/>
      <x:c r="D308" s="27062" t="n"/>
      <x:c r="E308" s="27062" t="n"/>
      <x:c r="F308" s="27062" t="n"/>
      <x:c r="G308" s="27062" t="n"/>
    </x:row>
    <x:row r="309" s="496" customFormat="1" ht="15.75" customHeight="1">
      <x:c r="A309" s="27062" t="n"/>
      <x:c r="B309" s="27062" t="n"/>
      <x:c r="C309" s="27062" t="n"/>
      <x:c r="D309" s="27062" t="n"/>
      <x:c r="E309" s="27062" t="n"/>
      <x:c r="F309" s="27062" t="n"/>
      <x:c r="G309" s="27062" t="n"/>
    </x:row>
    <x:row r="310" s="496" customFormat="1" ht="15.75" customHeight="1">
      <x:c r="A310" s="27062" t="n"/>
      <x:c r="B310" s="27062" t="n"/>
      <x:c r="C310" s="27062" t="n"/>
      <x:c r="D310" s="27062" t="n"/>
      <x:c r="E310" s="27062" t="n"/>
      <x:c r="F310" s="27062" t="n"/>
      <x:c r="G310" s="27062" t="n"/>
    </x:row>
    <x:row r="311" s="496" customFormat="1" ht="15.75" customHeight="1">
      <x:c r="A311" s="27062" t="n"/>
      <x:c r="B311" s="27062" t="n"/>
      <x:c r="C311" s="27062" t="n"/>
      <x:c r="D311" s="27062" t="n"/>
      <x:c r="E311" s="27062" t="n"/>
      <x:c r="F311" s="27062" t="n"/>
      <x:c r="G311" s="27062" t="n"/>
    </x:row>
    <x:row r="312" s="496" customFormat="1" ht="15.75" customHeight="1">
      <x:c r="A312" s="27062" t="n"/>
      <x:c r="B312" s="27062" t="n"/>
      <x:c r="C312" s="27062" t="n"/>
      <x:c r="D312" s="27062" t="n"/>
      <x:c r="E312" s="27062" t="n"/>
      <x:c r="F312" s="27062" t="n"/>
      <x:c r="G312" s="27062" t="n"/>
    </x:row>
    <x:row r="313" s="496" customFormat="1" ht="15.75" customHeight="1">
      <x:c r="A313" s="27062" t="n"/>
      <x:c r="B313" s="27062" t="n"/>
      <x:c r="C313" s="27062" t="n"/>
      <x:c r="D313" s="27062" t="n"/>
      <x:c r="E313" s="27062" t="n"/>
      <x:c r="F313" s="27062" t="n"/>
      <x:c r="G313" s="27062" t="n"/>
    </x:row>
    <x:row r="314" s="496" customFormat="1" ht="15.75" customHeight="1">
      <x:c r="A314" s="27062" t="n"/>
      <x:c r="B314" s="27062" t="n"/>
      <x:c r="C314" s="27062" t="n"/>
      <x:c r="D314" s="27062" t="n"/>
      <x:c r="E314" s="27062" t="n"/>
      <x:c r="F314" s="27062" t="n"/>
      <x:c r="G314" s="27062" t="n"/>
    </x:row>
    <x:row r="315" s="496" customFormat="1" ht="15.75" customHeight="1">
      <x:c r="A315" s="27062" t="n"/>
      <x:c r="B315" s="27062" t="n"/>
      <x:c r="C315" s="27062" t="n"/>
      <x:c r="D315" s="27062" t="n"/>
      <x:c r="E315" s="27062" t="n"/>
      <x:c r="F315" s="27062" t="n"/>
      <x:c r="G315" s="27062" t="n"/>
    </x:row>
    <x:row r="316" s="496" customFormat="1" ht="15.75" customHeight="1">
      <x:c r="A316" s="27062" t="n"/>
      <x:c r="B316" s="27062" t="n"/>
      <x:c r="C316" s="27062" t="n"/>
      <x:c r="D316" s="27062" t="n"/>
      <x:c r="E316" s="27062" t="n"/>
      <x:c r="F316" s="27062" t="n"/>
      <x:c r="G316" s="27062" t="n"/>
    </x:row>
    <x:row r="317" s="496" customFormat="1" ht="15.75" customHeight="1">
      <x:c r="A317" s="27062" t="n"/>
      <x:c r="B317" s="27062" t="n"/>
      <x:c r="C317" s="27062" t="n"/>
      <x:c r="D317" s="27062" t="n"/>
      <x:c r="E317" s="27062" t="n"/>
      <x:c r="F317" s="27062" t="n"/>
      <x:c r="G317" s="27062" t="n"/>
    </x:row>
    <x:row r="318" s="496" customFormat="1" ht="15.75" customHeight="1">
      <x:c r="A318" s="27062" t="n"/>
      <x:c r="B318" s="27062" t="n"/>
      <x:c r="C318" s="27062" t="n"/>
      <x:c r="D318" s="27062" t="n"/>
      <x:c r="E318" s="27062" t="n"/>
      <x:c r="F318" s="27062" t="n"/>
      <x:c r="G318" s="27062" t="n"/>
    </x:row>
    <x:row r="319" s="496" customFormat="1" ht="15.75" customHeight="1">
      <x:c r="A319" s="27062" t="n"/>
      <x:c r="B319" s="27062" t="n"/>
      <x:c r="C319" s="27062" t="n"/>
      <x:c r="D319" s="27062" t="n"/>
      <x:c r="E319" s="27062" t="n"/>
      <x:c r="F319" s="27062" t="n"/>
      <x:c r="G319" s="27062" t="n"/>
    </x:row>
    <x:row r="320" s="496" customFormat="1" ht="15.75" customHeight="1">
      <x:c r="A320" s="27062" t="n"/>
      <x:c r="B320" s="27062" t="n"/>
      <x:c r="C320" s="27062" t="n"/>
      <x:c r="D320" s="27062" t="n"/>
      <x:c r="E320" s="27062" t="n"/>
      <x:c r="F320" s="27062" t="n"/>
      <x:c r="G320" s="27062" t="n"/>
    </x:row>
    <x:row r="321" s="496" customFormat="1" ht="15.75" customHeight="1">
      <x:c r="A321" s="27062" t="n"/>
      <x:c r="B321" s="27062" t="n"/>
      <x:c r="C321" s="27062" t="n"/>
      <x:c r="D321" s="27062" t="n"/>
      <x:c r="E321" s="27062" t="n"/>
      <x:c r="F321" s="27062" t="n"/>
      <x:c r="G321" s="27062" t="n"/>
    </x:row>
    <x:row r="322" s="496" customFormat="1" ht="15.75" customHeight="1">
      <x:c r="A322" s="27062" t="n"/>
      <x:c r="B322" s="27062" t="n"/>
      <x:c r="C322" s="27062" t="n"/>
      <x:c r="D322" s="27062" t="n"/>
      <x:c r="E322" s="27062" t="n"/>
      <x:c r="F322" s="27062" t="n"/>
      <x:c r="G322" s="27062" t="n"/>
    </x:row>
    <x:row r="323" s="496" customFormat="1" ht="15.75" customHeight="1">
      <x:c r="A323" s="27062" t="n"/>
      <x:c r="B323" s="27062" t="n"/>
      <x:c r="C323" s="27062" t="n"/>
      <x:c r="D323" s="27062" t="n"/>
      <x:c r="E323" s="27062" t="n"/>
      <x:c r="F323" s="27062" t="n"/>
      <x:c r="G323" s="27062" t="n"/>
    </x:row>
    <x:row r="324" s="496" customFormat="1" ht="15.75" customHeight="1">
      <x:c r="A324" s="27062" t="n"/>
      <x:c r="B324" s="27062" t="n"/>
      <x:c r="C324" s="27062" t="n"/>
      <x:c r="D324" s="27062" t="n"/>
      <x:c r="E324" s="27062" t="n"/>
      <x:c r="F324" s="27062" t="n"/>
      <x:c r="G324" s="27062" t="n"/>
    </x:row>
    <x:row r="325" s="496" customFormat="1" ht="15.75" customHeight="1">
      <x:c r="A325" s="27062" t="n"/>
      <x:c r="B325" s="27062" t="n"/>
      <x:c r="C325" s="27062" t="n"/>
      <x:c r="D325" s="27062" t="n"/>
      <x:c r="E325" s="27062" t="n"/>
      <x:c r="F325" s="27062" t="n"/>
      <x:c r="G325" s="27062" t="n"/>
    </x:row>
    <x:row r="326" s="496" customFormat="1" ht="15.75" customHeight="1">
      <x:c r="A326" s="27062" t="n"/>
      <x:c r="B326" s="27062" t="n"/>
      <x:c r="C326" s="27062" t="n"/>
      <x:c r="D326" s="27062" t="n"/>
      <x:c r="E326" s="27062" t="n"/>
      <x:c r="F326" s="27062" t="n"/>
      <x:c r="G326" s="27062" t="n"/>
    </x:row>
    <x:row r="327" s="496" customFormat="1" ht="15.75" customHeight="1">
      <x:c r="A327" s="27062" t="n"/>
      <x:c r="B327" s="27062" t="n"/>
      <x:c r="C327" s="27062" t="n"/>
      <x:c r="D327" s="27062" t="n"/>
      <x:c r="E327" s="27062" t="n"/>
      <x:c r="F327" s="27062" t="n"/>
      <x:c r="G327" s="27062" t="n"/>
    </x:row>
    <x:row r="328" s="496" customFormat="1" ht="15.75" customHeight="1">
      <x:c r="A328" s="27062" t="n"/>
      <x:c r="B328" s="27062" t="n"/>
      <x:c r="C328" s="27062" t="n"/>
      <x:c r="D328" s="27062" t="n"/>
      <x:c r="E328" s="27062" t="n"/>
      <x:c r="F328" s="27062" t="n"/>
      <x:c r="G328" s="27062" t="n"/>
    </x:row>
    <x:row r="329" s="496" customFormat="1" ht="15.75" customHeight="1">
      <x:c r="A329" s="27062" t="n"/>
      <x:c r="B329" s="27062" t="n"/>
      <x:c r="C329" s="27062" t="n"/>
      <x:c r="D329" s="27062" t="n"/>
      <x:c r="E329" s="27062" t="n"/>
      <x:c r="F329" s="27062" t="n"/>
      <x:c r="G329" s="27062" t="n"/>
    </x:row>
    <x:row r="330" s="496" customFormat="1" ht="15.75" customHeight="1">
      <x:c r="A330" s="27062" t="n"/>
      <x:c r="B330" s="27062" t="n"/>
      <x:c r="C330" s="27062" t="n"/>
      <x:c r="D330" s="27062" t="n"/>
      <x:c r="E330" s="27062" t="n"/>
      <x:c r="F330" s="27062" t="n"/>
      <x:c r="G330" s="27062" t="n"/>
    </x:row>
    <x:row r="331" s="496" customFormat="1" ht="15.75" customHeight="1">
      <x:c r="A331" s="27062" t="n"/>
      <x:c r="B331" s="27062" t="n"/>
      <x:c r="C331" s="27062" t="n"/>
      <x:c r="D331" s="27062" t="n"/>
      <x:c r="E331" s="27062" t="n"/>
      <x:c r="F331" s="27062" t="n"/>
      <x:c r="G331" s="27062" t="n"/>
    </x:row>
    <x:row r="332" s="496" customFormat="1" ht="15.75" customHeight="1">
      <x:c r="A332" s="27062" t="n"/>
      <x:c r="B332" s="27062" t="n"/>
      <x:c r="C332" s="27062" t="n"/>
      <x:c r="D332" s="27062" t="n"/>
      <x:c r="E332" s="27062" t="n"/>
      <x:c r="F332" s="27062" t="n"/>
      <x:c r="G332" s="27062" t="n"/>
    </x:row>
    <x:row r="333" s="496" customFormat="1" ht="15.75" customHeight="1">
      <x:c r="A333" s="27062" t="n"/>
      <x:c r="B333" s="27062" t="n"/>
      <x:c r="C333" s="27062" t="n"/>
      <x:c r="D333" s="27062" t="n"/>
      <x:c r="E333" s="27062" t="n"/>
      <x:c r="F333" s="27062" t="n"/>
      <x:c r="G333" s="27062" t="n"/>
    </x:row>
    <x:row r="334" s="496" customFormat="1" ht="15.75" customHeight="1">
      <x:c r="A334" s="27062" t="n"/>
      <x:c r="B334" s="27062" t="n"/>
      <x:c r="C334" s="27062" t="n"/>
      <x:c r="D334" s="27062" t="n"/>
      <x:c r="E334" s="27062" t="n"/>
      <x:c r="F334" s="27062" t="n"/>
      <x:c r="G334" s="27062" t="n"/>
    </x:row>
    <x:row r="335" s="496" customFormat="1" ht="15.75" customHeight="1">
      <x:c r="A335" s="27062" t="n"/>
      <x:c r="B335" s="27062" t="n"/>
      <x:c r="C335" s="27062" t="n"/>
      <x:c r="D335" s="27062" t="n"/>
      <x:c r="E335" s="27062" t="n"/>
      <x:c r="F335" s="27062" t="n"/>
      <x:c r="G335" s="27062" t="n"/>
    </x:row>
    <x:row r="336" s="496" customFormat="1" ht="15.75" customHeight="1">
      <x:c r="A336" s="27062" t="n"/>
      <x:c r="B336" s="27062" t="n"/>
      <x:c r="C336" s="27062" t="n"/>
      <x:c r="D336" s="27062" t="n"/>
      <x:c r="E336" s="27062" t="n"/>
      <x:c r="F336" s="27062" t="n"/>
      <x:c r="G336" s="27062" t="n"/>
    </x:row>
    <x:row r="337" s="496" customFormat="1" ht="15.75" customHeight="1">
      <x:c r="A337" s="27062" t="n"/>
      <x:c r="B337" s="27062" t="n"/>
      <x:c r="C337" s="27062" t="n"/>
      <x:c r="D337" s="27062" t="n"/>
      <x:c r="E337" s="27062" t="n"/>
      <x:c r="F337" s="27062" t="n"/>
      <x:c r="G337" s="27062" t="n"/>
    </x:row>
    <x:row r="338" s="496" customFormat="1" ht="15.75" customHeight="1">
      <x:c r="A338" s="27062" t="n"/>
      <x:c r="B338" s="27062" t="n"/>
      <x:c r="C338" s="27062" t="n"/>
      <x:c r="D338" s="27062" t="n"/>
      <x:c r="E338" s="27062" t="n"/>
      <x:c r="F338" s="27062" t="n"/>
      <x:c r="G338" s="27062" t="n"/>
    </x:row>
    <x:row r="339" s="496" customFormat="1" ht="15.75" customHeight="1">
      <x:c r="A339" s="27062" t="n"/>
      <x:c r="B339" s="27062" t="n"/>
      <x:c r="C339" s="27062" t="n"/>
      <x:c r="D339" s="27062" t="n"/>
      <x:c r="E339" s="27062" t="n"/>
      <x:c r="F339" s="27062" t="n"/>
      <x:c r="G339" s="27062" t="n"/>
    </x:row>
    <x:row r="340" s="496" customFormat="1" ht="15.75" customHeight="1">
      <x:c r="A340" s="27062" t="n"/>
      <x:c r="B340" s="27062" t="n"/>
      <x:c r="C340" s="27062" t="n"/>
      <x:c r="D340" s="27062" t="n"/>
      <x:c r="E340" s="27062" t="n"/>
      <x:c r="F340" s="27062" t="n"/>
      <x:c r="G340" s="27062" t="n"/>
    </x:row>
    <x:row r="341" s="496" customFormat="1" ht="15.75" customHeight="1">
      <x:c r="A341" s="27062" t="n"/>
      <x:c r="B341" s="27062" t="n"/>
      <x:c r="C341" s="27062" t="n"/>
      <x:c r="D341" s="27062" t="n"/>
      <x:c r="E341" s="27062" t="n"/>
      <x:c r="F341" s="27062" t="n"/>
      <x:c r="G341" s="27062" t="n"/>
    </x:row>
    <x:row r="342" s="496" customFormat="1" ht="15.75" customHeight="1">
      <x:c r="A342" s="27062" t="n"/>
      <x:c r="B342" s="27062" t="n"/>
      <x:c r="C342" s="27062" t="n"/>
      <x:c r="D342" s="27062" t="n"/>
      <x:c r="E342" s="27062" t="n"/>
      <x:c r="F342" s="27062" t="n"/>
      <x:c r="G342" s="27062" t="n"/>
    </x:row>
    <x:row r="343" s="496" customFormat="1" ht="15.75" customHeight="1">
      <x:c r="A343" s="27062" t="n"/>
      <x:c r="B343" s="27062" t="n"/>
      <x:c r="C343" s="27062" t="n"/>
      <x:c r="D343" s="27062" t="n"/>
      <x:c r="E343" s="27062" t="n"/>
      <x:c r="F343" s="27062" t="n"/>
      <x:c r="G343" s="27062" t="n"/>
    </x:row>
    <x:row r="344" s="496" customFormat="1" ht="15.75" customHeight="1">
      <x:c r="A344" s="27062" t="n"/>
      <x:c r="B344" s="27062" t="n"/>
      <x:c r="C344" s="27062" t="n"/>
      <x:c r="D344" s="27062" t="n"/>
      <x:c r="E344" s="27062" t="n"/>
      <x:c r="F344" s="27062" t="n"/>
      <x:c r="G344" s="27062" t="n"/>
    </x:row>
    <x:row r="345" s="496" customFormat="1" ht="15.75" customHeight="1">
      <x:c r="A345" s="27062" t="n"/>
      <x:c r="B345" s="27062" t="n"/>
      <x:c r="C345" s="27062" t="n"/>
      <x:c r="D345" s="27062" t="n"/>
      <x:c r="E345" s="27062" t="n"/>
      <x:c r="F345" s="27062" t="n"/>
      <x:c r="G345" s="27062" t="n"/>
    </x:row>
    <x:row r="346" s="496" customFormat="1" ht="15.75" customHeight="1">
      <x:c r="A346" s="27062" t="n"/>
      <x:c r="B346" s="27062" t="n"/>
      <x:c r="C346" s="27062" t="n"/>
      <x:c r="D346" s="27062" t="n"/>
      <x:c r="E346" s="27062" t="n"/>
      <x:c r="F346" s="27062" t="n"/>
      <x:c r="G346" s="27062" t="n"/>
    </x:row>
    <x:row r="347" s="496" customFormat="1" ht="15.75" customHeight="1">
      <x:c r="A347" s="27062" t="n"/>
      <x:c r="B347" s="27062" t="n"/>
      <x:c r="C347" s="27062" t="n"/>
      <x:c r="D347" s="27062" t="n"/>
      <x:c r="E347" s="27062" t="n"/>
      <x:c r="F347" s="27062" t="n"/>
      <x:c r="G347" s="27062" t="n"/>
    </x:row>
    <x:row r="348" s="496" customFormat="1" ht="15.75" customHeight="1">
      <x:c r="A348" s="27062" t="n"/>
      <x:c r="B348" s="27062" t="n"/>
      <x:c r="C348" s="27062" t="n"/>
      <x:c r="D348" s="27062" t="n"/>
      <x:c r="E348" s="27062" t="n"/>
      <x:c r="F348" s="27062" t="n"/>
      <x:c r="G348" s="27062" t="n"/>
    </x:row>
    <x:row r="349" s="496" customFormat="1" ht="15.75" customHeight="1">
      <x:c r="A349" s="27062" t="n"/>
      <x:c r="B349" s="27062" t="n"/>
      <x:c r="C349" s="27062" t="n"/>
      <x:c r="D349" s="27062" t="n"/>
      <x:c r="E349" s="27062" t="n"/>
      <x:c r="F349" s="27062" t="n"/>
      <x:c r="G349" s="27062" t="n"/>
    </x:row>
    <x:row r="350" s="496" customFormat="1" ht="15.75" customHeight="1">
      <x:c r="A350" s="27062" t="n"/>
      <x:c r="B350" s="27062" t="n"/>
      <x:c r="C350" s="27062" t="n"/>
      <x:c r="D350" s="27062" t="n"/>
      <x:c r="E350" s="27062" t="n"/>
      <x:c r="F350" s="27062" t="n"/>
      <x:c r="G350" s="27062" t="n"/>
    </x:row>
    <x:row r="351" s="496" customFormat="1" ht="15.75" customHeight="1">
      <x:c r="A351" s="27062" t="n"/>
      <x:c r="B351" s="27062" t="n"/>
      <x:c r="C351" s="27062" t="n"/>
      <x:c r="D351" s="27062" t="n"/>
      <x:c r="E351" s="27062" t="n"/>
      <x:c r="F351" s="27062" t="n"/>
      <x:c r="G351" s="27062" t="n"/>
    </x:row>
    <x:row r="352" s="496" customFormat="1" ht="15.75" customHeight="1">
      <x:c r="A352" s="27062" t="n"/>
      <x:c r="B352" s="27062" t="n"/>
      <x:c r="C352" s="27062" t="n"/>
      <x:c r="D352" s="27062" t="n"/>
      <x:c r="E352" s="27062" t="n"/>
      <x:c r="F352" s="27062" t="n"/>
      <x:c r="G352" s="27062" t="n"/>
    </x:row>
    <x:row r="353" s="496" customFormat="1" ht="15.75" customHeight="1">
      <x:c r="A353" s="27062" t="n"/>
      <x:c r="B353" s="27062" t="n"/>
      <x:c r="C353" s="27062" t="n"/>
      <x:c r="D353" s="27062" t="n"/>
      <x:c r="E353" s="27062" t="n"/>
      <x:c r="F353" s="27062" t="n"/>
      <x:c r="G353" s="27062" t="n"/>
    </x:row>
    <x:row r="354" s="496" customFormat="1" ht="15.75" customHeight="1">
      <x:c r="A354" s="27062" t="n"/>
      <x:c r="B354" s="27062" t="n"/>
      <x:c r="C354" s="27062" t="n"/>
      <x:c r="D354" s="27062" t="n"/>
      <x:c r="E354" s="27062" t="n"/>
      <x:c r="F354" s="27062" t="n"/>
      <x:c r="G354" s="27062" t="n"/>
    </x:row>
    <x:row r="355" s="496" customFormat="1" ht="15.75" customHeight="1">
      <x:c r="A355" s="27062" t="n"/>
      <x:c r="B355" s="27062" t="n"/>
      <x:c r="C355" s="27062" t="n"/>
      <x:c r="D355" s="27062" t="n"/>
      <x:c r="E355" s="27062" t="n"/>
      <x:c r="F355" s="27062" t="n"/>
      <x:c r="G355" s="27062" t="n"/>
    </x:row>
    <x:row r="356" s="496" customFormat="1" ht="15.75" customHeight="1">
      <x:c r="A356" s="27062" t="n"/>
      <x:c r="B356" s="27062" t="n"/>
      <x:c r="C356" s="27062" t="n"/>
      <x:c r="D356" s="27062" t="n"/>
      <x:c r="E356" s="27062" t="n"/>
      <x:c r="F356" s="27062" t="n"/>
      <x:c r="G356" s="27062" t="n"/>
    </x:row>
    <x:row r="357" s="496" customFormat="1" ht="15.75" customHeight="1">
      <x:c r="A357" s="27062" t="n"/>
      <x:c r="B357" s="27062" t="n"/>
      <x:c r="C357" s="27062" t="n"/>
      <x:c r="D357" s="27062" t="n"/>
      <x:c r="E357" s="27062" t="n"/>
      <x:c r="F357" s="27062" t="n"/>
      <x:c r="G357" s="27062" t="n"/>
    </x:row>
    <x:row r="358" s="496" customFormat="1" ht="15.75" customHeight="1">
      <x:c r="A358" s="27062" t="n"/>
      <x:c r="B358" s="27062" t="n"/>
      <x:c r="C358" s="27062" t="n"/>
      <x:c r="D358" s="27062" t="n"/>
      <x:c r="E358" s="27062" t="n"/>
      <x:c r="F358" s="27062" t="n"/>
      <x:c r="G358" s="27062" t="n"/>
    </x:row>
    <x:row r="359" s="496" customFormat="1" ht="15.75" customHeight="1">
      <x:c r="A359" s="27062" t="n"/>
      <x:c r="B359" s="27062" t="n"/>
      <x:c r="C359" s="27062" t="n"/>
      <x:c r="D359" s="27062" t="n"/>
      <x:c r="E359" s="27062" t="n"/>
      <x:c r="F359" s="27062" t="n"/>
      <x:c r="G359" s="27062" t="n"/>
    </x:row>
    <x:row r="360" s="496" customFormat="1" ht="15.75" customHeight="1">
      <x:c r="A360" s="27062" t="n"/>
      <x:c r="B360" s="27062" t="n"/>
      <x:c r="C360" s="27062" t="n"/>
      <x:c r="D360" s="27062" t="n"/>
      <x:c r="E360" s="27062" t="n"/>
      <x:c r="F360" s="27062" t="n"/>
      <x:c r="G360" s="27062" t="n"/>
    </x:row>
    <x:row r="361" s="496" customFormat="1" ht="15.75" customHeight="1">
      <x:c r="A361" s="27062" t="n"/>
      <x:c r="B361" s="27062" t="n"/>
      <x:c r="C361" s="27062" t="n"/>
      <x:c r="D361" s="27062" t="n"/>
      <x:c r="E361" s="27062" t="n"/>
      <x:c r="F361" s="27062" t="n"/>
      <x:c r="G361" s="27062" t="n"/>
    </x:row>
    <x:row r="362" s="496" customFormat="1" ht="15.75" customHeight="1">
      <x:c r="A362" s="27062" t="n"/>
      <x:c r="B362" s="27062" t="n"/>
      <x:c r="C362" s="27062" t="n"/>
      <x:c r="D362" s="27062" t="n"/>
      <x:c r="E362" s="27062" t="n"/>
      <x:c r="F362" s="27062" t="n"/>
      <x:c r="G362" s="27062" t="n"/>
    </x:row>
    <x:row r="363" s="496" customFormat="1" ht="15.75" customHeight="1">
      <x:c r="A363" s="27062" t="n"/>
      <x:c r="B363" s="27062" t="n"/>
      <x:c r="C363" s="27062" t="n"/>
      <x:c r="D363" s="27062" t="n"/>
      <x:c r="E363" s="27062" t="n"/>
      <x:c r="F363" s="27062" t="n"/>
      <x:c r="G363" s="27062" t="n"/>
    </x:row>
    <x:row r="364" s="496" customFormat="1" ht="15.75" customHeight="1">
      <x:c r="A364" s="27062" t="n"/>
      <x:c r="B364" s="27062" t="n"/>
      <x:c r="C364" s="27062" t="n"/>
      <x:c r="D364" s="27062" t="n"/>
      <x:c r="E364" s="27062" t="n"/>
      <x:c r="F364" s="27062" t="n"/>
      <x:c r="G364" s="27062" t="n"/>
    </x:row>
    <x:row r="365" s="496" customFormat="1" ht="15.75" customHeight="1">
      <x:c r="A365" s="27062" t="n"/>
      <x:c r="B365" s="27062" t="n"/>
      <x:c r="C365" s="27062" t="n"/>
      <x:c r="D365" s="27062" t="n"/>
      <x:c r="E365" s="27062" t="n"/>
      <x:c r="F365" s="27062" t="n"/>
      <x:c r="G365" s="27062" t="n"/>
    </x:row>
    <x:row r="366" s="496" customFormat="1" ht="15.75" customHeight="1">
      <x:c r="A366" s="27062" t="n"/>
      <x:c r="B366" s="27062" t="n"/>
      <x:c r="C366" s="27062" t="n"/>
      <x:c r="D366" s="27062" t="n"/>
      <x:c r="E366" s="27062" t="n"/>
      <x:c r="F366" s="27062" t="n"/>
      <x:c r="G366" s="27062" t="n"/>
    </x:row>
    <x:row r="367" s="496" customFormat="1" ht="15.75" customHeight="1">
      <x:c r="A367" s="27062" t="n"/>
      <x:c r="B367" s="27062" t="n"/>
      <x:c r="C367" s="27062" t="n"/>
      <x:c r="D367" s="27062" t="n"/>
      <x:c r="E367" s="27062" t="n"/>
      <x:c r="F367" s="27062" t="n"/>
      <x:c r="G367" s="27062" t="n"/>
    </x:row>
    <x:row r="368" s="496" customFormat="1" ht="15.75" customHeight="1">
      <x:c r="A368" s="27062" t="n"/>
      <x:c r="B368" s="27062" t="n"/>
      <x:c r="C368" s="27062" t="n"/>
      <x:c r="D368" s="27062" t="n"/>
      <x:c r="E368" s="27062" t="n"/>
      <x:c r="F368" s="27062" t="n"/>
      <x:c r="G368" s="27062" t="n"/>
    </x:row>
    <x:row r="369" s="496" customFormat="1" ht="15.75" customHeight="1">
      <x:c r="A369" s="27062" t="n"/>
      <x:c r="B369" s="27062" t="n"/>
      <x:c r="C369" s="27062" t="n"/>
      <x:c r="D369" s="27062" t="n"/>
      <x:c r="E369" s="27062" t="n"/>
      <x:c r="F369" s="27062" t="n"/>
      <x:c r="G369" s="27062" t="n"/>
    </x:row>
    <x:row r="370" s="496" customFormat="1" ht="15.75" customHeight="1">
      <x:c r="A370" s="27062" t="n"/>
      <x:c r="B370" s="27062" t="n"/>
      <x:c r="C370" s="27062" t="n"/>
      <x:c r="D370" s="27062" t="n"/>
      <x:c r="E370" s="27062" t="n"/>
      <x:c r="F370" s="27062" t="n"/>
      <x:c r="G370" s="27062" t="n"/>
    </x:row>
    <x:row r="371" s="496" customFormat="1" ht="15.75" customHeight="1">
      <x:c r="A371" s="27062" t="n"/>
      <x:c r="B371" s="27062" t="n"/>
      <x:c r="C371" s="27062" t="n"/>
      <x:c r="D371" s="27062" t="n"/>
      <x:c r="E371" s="27062" t="n"/>
      <x:c r="F371" s="27062" t="n"/>
      <x:c r="G371" s="27062" t="n"/>
    </x:row>
    <x:row r="372" s="496" customFormat="1" ht="15.75" customHeight="1">
      <x:c r="A372" s="27062" t="n"/>
      <x:c r="B372" s="27062" t="n"/>
      <x:c r="C372" s="27062" t="n"/>
      <x:c r="D372" s="27062" t="n"/>
      <x:c r="E372" s="27062" t="n"/>
      <x:c r="F372" s="27062" t="n"/>
      <x:c r="G372" s="27062" t="n"/>
    </x:row>
    <x:row r="373" s="496" customFormat="1" ht="15.75" customHeight="1">
      <x:c r="A373" s="27062" t="n"/>
      <x:c r="B373" s="27062" t="n"/>
      <x:c r="C373" s="27062" t="n"/>
      <x:c r="D373" s="27062" t="n"/>
      <x:c r="E373" s="27062" t="n"/>
      <x:c r="F373" s="27062" t="n"/>
      <x:c r="G373" s="27062" t="n"/>
    </x:row>
    <x:row r="374" s="496" customFormat="1" ht="15.75" customHeight="1">
      <x:c r="A374" s="27062" t="n"/>
      <x:c r="B374" s="27062" t="n"/>
      <x:c r="C374" s="27062" t="n"/>
      <x:c r="D374" s="27062" t="n"/>
      <x:c r="E374" s="27062" t="n"/>
      <x:c r="F374" s="27062" t="n"/>
      <x:c r="G374" s="27062" t="n"/>
    </x:row>
    <x:row r="375" s="496" customFormat="1" ht="15.75" customHeight="1">
      <x:c r="A375" s="27062" t="n"/>
      <x:c r="B375" s="27062" t="n"/>
      <x:c r="C375" s="27062" t="n"/>
      <x:c r="D375" s="27062" t="n"/>
      <x:c r="E375" s="27062" t="n"/>
      <x:c r="F375" s="27062" t="n"/>
      <x:c r="G375" s="27062" t="n"/>
    </x:row>
    <x:row r="376" s="496" customFormat="1" ht="15.75" customHeight="1">
      <x:c r="A376" s="27062" t="n"/>
      <x:c r="B376" s="27062" t="n"/>
      <x:c r="C376" s="27062" t="n"/>
      <x:c r="D376" s="27062" t="n"/>
      <x:c r="E376" s="27062" t="n"/>
      <x:c r="F376" s="27062" t="n"/>
      <x:c r="G376" s="27062" t="n"/>
    </x:row>
    <x:row r="377" s="496" customFormat="1" ht="15.75" customHeight="1">
      <x:c r="A377" s="27062" t="n"/>
      <x:c r="B377" s="27062" t="n"/>
      <x:c r="C377" s="27062" t="n"/>
      <x:c r="D377" s="27062" t="n"/>
      <x:c r="E377" s="27062" t="n"/>
      <x:c r="F377" s="27062" t="n"/>
      <x:c r="G377" s="27062" t="n"/>
    </x:row>
    <x:row r="378" s="496" customFormat="1" ht="15.75" customHeight="1">
      <x:c r="A378" s="27062" t="n"/>
      <x:c r="B378" s="27062" t="n"/>
      <x:c r="C378" s="27062" t="n"/>
      <x:c r="D378" s="27062" t="n"/>
      <x:c r="E378" s="27062" t="n"/>
      <x:c r="F378" s="27062" t="n"/>
      <x:c r="G378" s="27062" t="n"/>
    </x:row>
    <x:row r="379" s="496" customFormat="1" ht="15.75" customHeight="1">
      <x:c r="A379" s="27062" t="n"/>
      <x:c r="B379" s="27062" t="n"/>
      <x:c r="C379" s="27062" t="n"/>
      <x:c r="D379" s="27062" t="n"/>
      <x:c r="E379" s="27062" t="n"/>
      <x:c r="F379" s="27062" t="n"/>
      <x:c r="G379" s="27062" t="n"/>
    </x:row>
    <x:row r="380" s="496" customFormat="1" ht="15.75" customHeight="1">
      <x:c r="A380" s="27062" t="n"/>
      <x:c r="B380" s="27062" t="n"/>
      <x:c r="C380" s="27062" t="n"/>
      <x:c r="D380" s="27062" t="n"/>
      <x:c r="E380" s="27062" t="n"/>
      <x:c r="F380" s="27062" t="n"/>
      <x:c r="G380" s="27062" t="n"/>
    </x:row>
    <x:row r="381" s="496" customFormat="1" ht="15.75" customHeight="1">
      <x:c r="A381" s="27062" t="n"/>
      <x:c r="B381" s="27062" t="n"/>
      <x:c r="C381" s="27062" t="n"/>
      <x:c r="D381" s="27062" t="n"/>
      <x:c r="E381" s="27062" t="n"/>
      <x:c r="F381" s="27062" t="n"/>
      <x:c r="G381" s="27062" t="n"/>
    </x:row>
    <x:row r="382" s="496" customFormat="1" ht="15.75" customHeight="1">
      <x:c r="A382" s="27062" t="n"/>
      <x:c r="B382" s="27062" t="n"/>
      <x:c r="C382" s="27062" t="n"/>
      <x:c r="D382" s="27062" t="n"/>
      <x:c r="E382" s="27062" t="n"/>
      <x:c r="F382" s="27062" t="n"/>
      <x:c r="G382" s="27062" t="n"/>
    </x:row>
    <x:row r="383" s="496" customFormat="1" ht="15.75" customHeight="1">
      <x:c r="A383" s="27062" t="n"/>
      <x:c r="B383" s="27062" t="n"/>
      <x:c r="C383" s="27062" t="n"/>
      <x:c r="D383" s="27062" t="n"/>
      <x:c r="E383" s="27062" t="n"/>
      <x:c r="F383" s="27062" t="n"/>
      <x:c r="G383" s="27062" t="n"/>
    </x:row>
    <x:row r="384" s="496" customFormat="1" ht="15.75" customHeight="1">
      <x:c r="A384" s="27062" t="n"/>
      <x:c r="B384" s="27062" t="n"/>
      <x:c r="C384" s="27062" t="n"/>
      <x:c r="D384" s="27062" t="n"/>
      <x:c r="E384" s="27062" t="n"/>
      <x:c r="F384" s="27062" t="n"/>
      <x:c r="G384" s="27062" t="n"/>
    </x:row>
    <x:row r="385" s="496" customFormat="1" ht="15.75" customHeight="1">
      <x:c r="A385" s="27062" t="n"/>
      <x:c r="B385" s="27062" t="n"/>
      <x:c r="C385" s="27062" t="n"/>
      <x:c r="D385" s="27062" t="n"/>
      <x:c r="E385" s="27062" t="n"/>
      <x:c r="F385" s="27062" t="n"/>
      <x:c r="G385" s="27062" t="n"/>
    </x:row>
    <x:row r="386" s="496" customFormat="1" ht="15.75" customHeight="1">
      <x:c r="A386" s="27062" t="n"/>
      <x:c r="B386" s="27062" t="n"/>
      <x:c r="C386" s="27062" t="n"/>
      <x:c r="D386" s="27062" t="n"/>
      <x:c r="E386" s="27062" t="n"/>
      <x:c r="F386" s="27062" t="n"/>
      <x:c r="G386" s="27062" t="n"/>
    </x:row>
    <x:row r="387" s="496" customFormat="1" ht="15.75" customHeight="1">
      <x:c r="A387" s="27062" t="n"/>
      <x:c r="B387" s="27062" t="n"/>
      <x:c r="C387" s="27062" t="n"/>
      <x:c r="D387" s="27062" t="n"/>
      <x:c r="E387" s="27062" t="n"/>
      <x:c r="F387" s="27062" t="n"/>
      <x:c r="G387" s="27062" t="n"/>
    </x:row>
    <x:row r="388" s="496" customFormat="1" ht="15.75" customHeight="1">
      <x:c r="A388" s="27062" t="n"/>
      <x:c r="B388" s="27062" t="n"/>
      <x:c r="C388" s="27062" t="n"/>
      <x:c r="D388" s="27062" t="n"/>
      <x:c r="E388" s="27062" t="n"/>
      <x:c r="F388" s="27062" t="n"/>
      <x:c r="G388" s="27062" t="n"/>
    </x:row>
    <x:row r="389" s="496" customFormat="1" ht="15.75" customHeight="1">
      <x:c r="A389" s="27062" t="n"/>
      <x:c r="B389" s="27062" t="n"/>
      <x:c r="C389" s="27062" t="n"/>
      <x:c r="D389" s="27062" t="n"/>
      <x:c r="E389" s="27062" t="n"/>
      <x:c r="F389" s="27062" t="n"/>
      <x:c r="G389" s="27062" t="n"/>
    </x:row>
    <x:row r="390" s="496" customFormat="1" ht="15.75" customHeight="1">
      <x:c r="A390" s="27062" t="n"/>
      <x:c r="B390" s="27062" t="n"/>
      <x:c r="C390" s="27062" t="n"/>
      <x:c r="D390" s="27062" t="n"/>
      <x:c r="E390" s="27062" t="n"/>
      <x:c r="F390" s="27062" t="n"/>
      <x:c r="G390" s="27062" t="n"/>
    </x:row>
    <x:row r="391" s="496" customFormat="1" ht="15.75" customHeight="1">
      <x:c r="A391" s="27062" t="n"/>
      <x:c r="B391" s="27062" t="n"/>
      <x:c r="C391" s="27062" t="n"/>
      <x:c r="D391" s="27062" t="n"/>
      <x:c r="E391" s="27062" t="n"/>
      <x:c r="F391" s="27062" t="n"/>
      <x:c r="G391" s="27062" t="n"/>
    </x:row>
    <x:row r="392" s="496" customFormat="1" ht="15.75" customHeight="1">
      <x:c r="A392" s="27062" t="n"/>
      <x:c r="B392" s="27062" t="n"/>
      <x:c r="C392" s="27062" t="n"/>
      <x:c r="D392" s="27062" t="n"/>
      <x:c r="E392" s="27062" t="n"/>
      <x:c r="F392" s="27062" t="n"/>
      <x:c r="G392" s="27062" t="n"/>
    </x:row>
    <x:row r="393" s="496" customFormat="1" ht="15.75" customHeight="1">
      <x:c r="A393" s="27062" t="n"/>
      <x:c r="B393" s="27062" t="n"/>
      <x:c r="C393" s="27062" t="n"/>
      <x:c r="D393" s="27062" t="n"/>
      <x:c r="E393" s="27062" t="n"/>
      <x:c r="F393" s="27062" t="n"/>
      <x:c r="G393" s="27062" t="n"/>
    </x:row>
    <x:row r="394" s="496" customFormat="1" ht="15.75" customHeight="1">
      <x:c r="A394" s="27062" t="n"/>
      <x:c r="B394" s="27062" t="n"/>
      <x:c r="C394" s="27062" t="n"/>
      <x:c r="D394" s="27062" t="n"/>
      <x:c r="E394" s="27062" t="n"/>
      <x:c r="F394" s="27062" t="n"/>
      <x:c r="G394" s="27062" t="n"/>
    </x:row>
    <x:row r="395" s="496" customFormat="1" ht="15.75" customHeight="1">
      <x:c r="A395" s="27062" t="n"/>
      <x:c r="B395" s="27062" t="n"/>
      <x:c r="C395" s="27062" t="n"/>
      <x:c r="D395" s="27062" t="n"/>
      <x:c r="E395" s="27062" t="n"/>
      <x:c r="F395" s="27062" t="n"/>
      <x:c r="G395" s="27062" t="n"/>
    </x:row>
    <x:row r="396" s="496" customFormat="1" ht="15.75" customHeight="1">
      <x:c r="A396" s="27062" t="n"/>
      <x:c r="B396" s="27062" t="n"/>
      <x:c r="C396" s="27062" t="n"/>
      <x:c r="D396" s="27062" t="n"/>
      <x:c r="E396" s="27062" t="n"/>
      <x:c r="F396" s="27062" t="n"/>
      <x:c r="G396" s="27062" t="n"/>
    </x:row>
    <x:row r="397" s="496" customFormat="1" ht="15.75" customHeight="1">
      <x:c r="A397" s="27062" t="n"/>
      <x:c r="B397" s="27062" t="n"/>
      <x:c r="C397" s="27062" t="n"/>
      <x:c r="D397" s="27062" t="n"/>
      <x:c r="E397" s="27062" t="n"/>
      <x:c r="F397" s="27062" t="n"/>
      <x:c r="G397" s="27062" t="n"/>
    </x:row>
    <x:row r="398" s="496" customFormat="1" ht="15.75" customHeight="1">
      <x:c r="A398" s="27062" t="n"/>
      <x:c r="B398" s="27062" t="n"/>
      <x:c r="C398" s="27062" t="n"/>
      <x:c r="D398" s="27062" t="n"/>
      <x:c r="E398" s="27062" t="n"/>
      <x:c r="F398" s="27062" t="n"/>
      <x:c r="G398" s="27062" t="n"/>
    </x:row>
    <x:row r="399" s="496" customFormat="1" ht="15.75" customHeight="1">
      <x:c r="A399" s="27062" t="n"/>
      <x:c r="B399" s="27062" t="n"/>
      <x:c r="C399" s="27062" t="n"/>
      <x:c r="D399" s="27062" t="n"/>
      <x:c r="E399" s="27062" t="n"/>
      <x:c r="F399" s="27062" t="n"/>
      <x:c r="G399" s="27062" t="n"/>
    </x:row>
    <x:row r="400" s="496" customFormat="1" ht="15.75" customHeight="1">
      <x:c r="A400" s="27062" t="n"/>
      <x:c r="B400" s="27062" t="n"/>
      <x:c r="C400" s="27062" t="n"/>
      <x:c r="D400" s="27062" t="n"/>
      <x:c r="E400" s="27062" t="n"/>
      <x:c r="F400" s="27062" t="n"/>
      <x:c r="G400" s="27062" t="n"/>
    </x:row>
    <x:row r="401" s="496" customFormat="1" ht="15.75" customHeight="1">
      <x:c r="A401" s="27062" t="n"/>
      <x:c r="B401" s="27062" t="n"/>
      <x:c r="C401" s="27062" t="n"/>
      <x:c r="D401" s="27062" t="n"/>
      <x:c r="E401" s="27062" t="n"/>
      <x:c r="F401" s="27062" t="n"/>
      <x:c r="G401" s="27062" t="n"/>
    </x:row>
    <x:row r="402" s="496" customFormat="1" ht="15.75" customHeight="1">
      <x:c r="A402" s="27062" t="n"/>
      <x:c r="B402" s="27062" t="n"/>
      <x:c r="C402" s="27062" t="n"/>
      <x:c r="D402" s="27062" t="n"/>
      <x:c r="E402" s="27062" t="n"/>
      <x:c r="F402" s="27062" t="n"/>
      <x:c r="G402" s="27062" t="n"/>
    </x:row>
    <x:row r="403" s="496" customFormat="1" ht="15.75" customHeight="1">
      <x:c r="A403" s="27062" t="n"/>
      <x:c r="B403" s="27062" t="n"/>
      <x:c r="C403" s="27062" t="n"/>
      <x:c r="D403" s="27062" t="n"/>
      <x:c r="E403" s="27062" t="n"/>
      <x:c r="F403" s="27062" t="n"/>
      <x:c r="G403" s="27062" t="n"/>
    </x:row>
    <x:row r="404" s="496" customFormat="1" ht="15.75" customHeight="1">
      <x:c r="A404" s="27062" t="n"/>
      <x:c r="B404" s="27062" t="n"/>
      <x:c r="C404" s="27062" t="n"/>
      <x:c r="D404" s="27062" t="n"/>
      <x:c r="E404" s="27062" t="n"/>
      <x:c r="F404" s="27062" t="n"/>
      <x:c r="G404" s="27062" t="n"/>
    </x:row>
    <x:row r="405" s="496" customFormat="1" ht="15.75" customHeight="1">
      <x:c r="A405" s="27062" t="n"/>
      <x:c r="B405" s="27062" t="n"/>
      <x:c r="C405" s="27062" t="n"/>
      <x:c r="D405" s="27062" t="n"/>
      <x:c r="E405" s="27062" t="n"/>
      <x:c r="F405" s="27062" t="n"/>
      <x:c r="G405" s="27062" t="n"/>
    </x:row>
    <x:row r="406" s="496" customFormat="1" ht="15.75" customHeight="1">
      <x:c r="A406" s="27062" t="n"/>
      <x:c r="B406" s="27062" t="n"/>
      <x:c r="C406" s="27062" t="n"/>
      <x:c r="D406" s="27062" t="n"/>
      <x:c r="E406" s="27062" t="n"/>
      <x:c r="F406" s="27062" t="n"/>
      <x:c r="G406" s="27062" t="n"/>
    </x:row>
    <x:row r="407" s="496" customFormat="1" ht="15.75" customHeight="1">
      <x:c r="A407" s="27062" t="n"/>
      <x:c r="B407" s="27062" t="n"/>
      <x:c r="C407" s="27062" t="n"/>
      <x:c r="D407" s="27062" t="n"/>
      <x:c r="E407" s="27062" t="n"/>
      <x:c r="F407" s="27062" t="n"/>
      <x:c r="G407" s="27062" t="n"/>
    </x:row>
    <x:row r="408" s="496" customFormat="1" ht="15.75" customHeight="1">
      <x:c r="A408" s="27062" t="n"/>
      <x:c r="B408" s="27062" t="n"/>
      <x:c r="C408" s="27062" t="n"/>
      <x:c r="D408" s="27062" t="n"/>
      <x:c r="E408" s="27062" t="n"/>
      <x:c r="F408" s="27062" t="n"/>
      <x:c r="G408" s="27062" t="n"/>
    </x:row>
    <x:row r="409" s="496" customFormat="1" ht="15.75" customHeight="1">
      <x:c r="A409" s="27062" t="n"/>
      <x:c r="B409" s="27062" t="n"/>
      <x:c r="C409" s="27062" t="n"/>
      <x:c r="D409" s="27062" t="n"/>
      <x:c r="E409" s="27062" t="n"/>
      <x:c r="F409" s="27062" t="n"/>
      <x:c r="G409" s="27062" t="n"/>
    </x:row>
    <x:row r="410" s="496" customFormat="1" ht="15.75" customHeight="1">
      <x:c r="A410" s="27062" t="n"/>
      <x:c r="B410" s="27062" t="n"/>
      <x:c r="C410" s="27062" t="n"/>
      <x:c r="D410" s="27062" t="n"/>
      <x:c r="E410" s="27062" t="n"/>
      <x:c r="F410" s="27062" t="n"/>
      <x:c r="G410" s="27062" t="n"/>
    </x:row>
    <x:row r="411" s="496" customFormat="1" ht="15.75" customHeight="1">
      <x:c r="A411" s="27062" t="n"/>
      <x:c r="B411" s="27062" t="n"/>
      <x:c r="C411" s="27062" t="n"/>
      <x:c r="D411" s="27062" t="n"/>
      <x:c r="E411" s="27062" t="n"/>
      <x:c r="F411" s="27062" t="n"/>
      <x:c r="G411" s="27062" t="n"/>
    </x:row>
    <x:row r="412" s="496" customFormat="1" ht="15.75" customHeight="1">
      <x:c r="A412" s="27062" t="n"/>
      <x:c r="B412" s="27062" t="n"/>
      <x:c r="C412" s="27062" t="n"/>
      <x:c r="D412" s="27062" t="n"/>
      <x:c r="E412" s="27062" t="n"/>
      <x:c r="F412" s="27062" t="n"/>
      <x:c r="G412" s="27062" t="n"/>
    </x:row>
    <x:row r="413" s="496" customFormat="1" ht="15.75" customHeight="1">
      <x:c r="A413" s="27062" t="n"/>
      <x:c r="B413" s="27062" t="n"/>
      <x:c r="C413" s="27062" t="n"/>
      <x:c r="D413" s="27062" t="n"/>
      <x:c r="E413" s="27062" t="n"/>
      <x:c r="F413" s="27062" t="n"/>
      <x:c r="G413" s="27062" t="n"/>
    </x:row>
    <x:row r="414" s="496" customFormat="1" ht="15.75" customHeight="1">
      <x:c r="A414" s="27062" t="n"/>
      <x:c r="B414" s="27062" t="n"/>
      <x:c r="C414" s="27062" t="n"/>
      <x:c r="D414" s="27062" t="n"/>
      <x:c r="E414" s="27062" t="n"/>
      <x:c r="F414" s="27062" t="n"/>
      <x:c r="G414" s="27062" t="n"/>
    </x:row>
    <x:row r="415" s="496" customFormat="1" ht="15.75" customHeight="1">
      <x:c r="A415" s="27062" t="n"/>
      <x:c r="B415" s="27062" t="n"/>
      <x:c r="C415" s="27062" t="n"/>
      <x:c r="D415" s="27062" t="n"/>
      <x:c r="E415" s="27062" t="n"/>
      <x:c r="F415" s="27062" t="n"/>
      <x:c r="G415" s="27062" t="n"/>
    </x:row>
    <x:row r="416" s="496" customFormat="1" ht="15.75" customHeight="1">
      <x:c r="A416" s="27062" t="n"/>
      <x:c r="B416" s="27062" t="n"/>
      <x:c r="C416" s="27062" t="n"/>
      <x:c r="D416" s="27062" t="n"/>
      <x:c r="E416" s="27062" t="n"/>
      <x:c r="F416" s="27062" t="n"/>
      <x:c r="G416" s="27062" t="n"/>
    </x:row>
    <x:row r="417" s="496" customFormat="1" ht="15.75" customHeight="1">
      <x:c r="A417" s="27062" t="n"/>
      <x:c r="B417" s="27062" t="n"/>
      <x:c r="C417" s="27062" t="n"/>
      <x:c r="D417" s="27062" t="n"/>
      <x:c r="E417" s="27062" t="n"/>
      <x:c r="F417" s="27062" t="n"/>
      <x:c r="G417" s="27062" t="n"/>
    </x:row>
    <x:row r="418" s="496" customFormat="1" ht="15.75" customHeight="1">
      <x:c r="A418" s="27062" t="n"/>
      <x:c r="B418" s="27062" t="n"/>
      <x:c r="C418" s="27062" t="n"/>
      <x:c r="D418" s="27062" t="n"/>
      <x:c r="E418" s="27062" t="n"/>
      <x:c r="F418" s="27062" t="n"/>
      <x:c r="G418" s="27062" t="n"/>
    </x:row>
    <x:row r="419" s="496" customFormat="1" ht="15.75" customHeight="1">
      <x:c r="A419" s="27062" t="n"/>
      <x:c r="B419" s="27062" t="n"/>
      <x:c r="C419" s="27062" t="n"/>
      <x:c r="D419" s="27062" t="n"/>
      <x:c r="E419" s="27062" t="n"/>
      <x:c r="F419" s="27062" t="n"/>
      <x:c r="G419" s="27062" t="n"/>
    </x:row>
    <x:row r="420" s="496" customFormat="1" ht="15.75" customHeight="1">
      <x:c r="A420" s="27062" t="n"/>
      <x:c r="B420" s="27062" t="n"/>
      <x:c r="C420" s="27062" t="n"/>
      <x:c r="D420" s="27062" t="n"/>
      <x:c r="E420" s="27062" t="n"/>
      <x:c r="F420" s="27062" t="n"/>
      <x:c r="G420" s="27062" t="n"/>
    </x:row>
    <x:row r="421" s="496" customFormat="1" ht="15.75" customHeight="1">
      <x:c r="A421" s="27062" t="n"/>
      <x:c r="B421" s="27062" t="n"/>
      <x:c r="C421" s="27062" t="n"/>
      <x:c r="D421" s="27062" t="n"/>
      <x:c r="E421" s="27062" t="n"/>
      <x:c r="F421" s="27062" t="n"/>
      <x:c r="G421" s="27062" t="n"/>
    </x:row>
    <x:row r="422" s="496" customFormat="1" ht="15.75" customHeight="1">
      <x:c r="A422" s="27062" t="n"/>
      <x:c r="B422" s="27062" t="n"/>
      <x:c r="C422" s="27062" t="n"/>
      <x:c r="D422" s="27062" t="n"/>
      <x:c r="E422" s="27062" t="n"/>
      <x:c r="F422" s="27062" t="n"/>
      <x:c r="G422" s="27062" t="n"/>
    </x:row>
    <x:row r="423" s="496" customFormat="1" ht="15.75" customHeight="1">
      <x:c r="A423" s="27062" t="n"/>
      <x:c r="B423" s="27062" t="n"/>
      <x:c r="C423" s="27062" t="n"/>
      <x:c r="D423" s="27062" t="n"/>
      <x:c r="E423" s="27062" t="n"/>
      <x:c r="F423" s="27062" t="n"/>
      <x:c r="G423" s="27062" t="n"/>
    </x:row>
    <x:row r="424" s="496" customFormat="1" ht="15.75" customHeight="1">
      <x:c r="A424" s="27062" t="n"/>
      <x:c r="B424" s="27062" t="n"/>
      <x:c r="C424" s="27062" t="n"/>
      <x:c r="D424" s="27062" t="n"/>
      <x:c r="E424" s="27062" t="n"/>
      <x:c r="F424" s="27062" t="n"/>
      <x:c r="G424" s="27062" t="n"/>
    </x:row>
    <x:row r="425" s="496" customFormat="1" ht="15.75" customHeight="1">
      <x:c r="A425" s="27062" t="n"/>
      <x:c r="B425" s="27062" t="n"/>
      <x:c r="C425" s="27062" t="n"/>
      <x:c r="D425" s="27062" t="n"/>
      <x:c r="E425" s="27062" t="n"/>
      <x:c r="F425" s="27062" t="n"/>
      <x:c r="G425" s="27062" t="n"/>
    </x:row>
    <x:row r="426" s="496" customFormat="1" ht="15.75" customHeight="1">
      <x:c r="A426" s="27062" t="n"/>
      <x:c r="B426" s="27062" t="n"/>
      <x:c r="C426" s="27062" t="n"/>
      <x:c r="D426" s="27062" t="n"/>
      <x:c r="E426" s="27062" t="n"/>
      <x:c r="F426" s="27062" t="n"/>
      <x:c r="G426" s="27062" t="n"/>
    </x:row>
    <x:row r="427" s="496" customFormat="1" ht="15.75" customHeight="1">
      <x:c r="A427" s="27062" t="n"/>
      <x:c r="B427" s="27062" t="n"/>
      <x:c r="C427" s="27062" t="n"/>
      <x:c r="D427" s="27062" t="n"/>
      <x:c r="E427" s="27062" t="n"/>
      <x:c r="F427" s="27062" t="n"/>
      <x:c r="G427" s="27062" t="n"/>
    </x:row>
    <x:row r="428" s="496" customFormat="1" ht="15.75" customHeight="1">
      <x:c r="A428" s="27062" t="n"/>
      <x:c r="B428" s="27062" t="n"/>
      <x:c r="C428" s="27062" t="n"/>
      <x:c r="D428" s="27062" t="n"/>
      <x:c r="E428" s="27062" t="n"/>
      <x:c r="F428" s="27062" t="n"/>
      <x:c r="G428" s="27062" t="n"/>
    </x:row>
    <x:row r="429" s="496" customFormat="1" ht="15.75" customHeight="1">
      <x:c r="A429" s="27062" t="n"/>
      <x:c r="B429" s="27062" t="n"/>
      <x:c r="C429" s="27062" t="n"/>
      <x:c r="D429" s="27062" t="n"/>
      <x:c r="E429" s="27062" t="n"/>
      <x:c r="F429" s="27062" t="n"/>
      <x:c r="G429" s="27062" t="n"/>
    </x:row>
    <x:row r="430" s="496" customFormat="1" ht="15.75" customHeight="1">
      <x:c r="A430" s="27062" t="n"/>
      <x:c r="B430" s="27062" t="n"/>
      <x:c r="C430" s="27062" t="n"/>
      <x:c r="D430" s="27062" t="n"/>
      <x:c r="E430" s="27062" t="n"/>
      <x:c r="F430" s="27062" t="n"/>
      <x:c r="G430" s="27062" t="n"/>
    </x:row>
    <x:row r="431" s="496" customFormat="1" ht="15.75" customHeight="1">
      <x:c r="A431" s="27062" t="n"/>
      <x:c r="B431" s="27062" t="n"/>
      <x:c r="C431" s="27062" t="n"/>
      <x:c r="D431" s="27062" t="n"/>
      <x:c r="E431" s="27062" t="n"/>
      <x:c r="F431" s="27062" t="n"/>
      <x:c r="G431" s="27062" t="n"/>
    </x:row>
    <x:row r="432" s="496" customFormat="1" ht="15.75" customHeight="1">
      <x:c r="A432" s="27062" t="n"/>
      <x:c r="B432" s="27062" t="n"/>
      <x:c r="C432" s="27062" t="n"/>
      <x:c r="D432" s="27062" t="n"/>
      <x:c r="E432" s="27062" t="n"/>
      <x:c r="F432" s="27062" t="n"/>
      <x:c r="G432" s="27062" t="n"/>
    </x:row>
    <x:row r="433" s="496" customFormat="1" ht="15.75" customHeight="1">
      <x:c r="A433" s="27062" t="n"/>
      <x:c r="B433" s="27062" t="n"/>
      <x:c r="C433" s="27062" t="n"/>
      <x:c r="D433" s="27062" t="n"/>
      <x:c r="E433" s="27062" t="n"/>
      <x:c r="F433" s="27062" t="n"/>
      <x:c r="G433" s="27062" t="n"/>
    </x:row>
    <x:row r="434" s="496" customFormat="1" ht="15.75" customHeight="1">
      <x:c r="A434" s="27062" t="n"/>
      <x:c r="B434" s="27062" t="n"/>
      <x:c r="C434" s="27062" t="n"/>
      <x:c r="D434" s="27062" t="n"/>
      <x:c r="E434" s="27062" t="n"/>
      <x:c r="F434" s="27062" t="n"/>
      <x:c r="G434" s="27062" t="n"/>
    </x:row>
    <x:row r="435" s="496" customFormat="1" ht="15.75" customHeight="1">
      <x:c r="A435" s="27062" t="n"/>
      <x:c r="B435" s="27062" t="n"/>
      <x:c r="C435" s="27062" t="n"/>
      <x:c r="D435" s="27062" t="n"/>
      <x:c r="E435" s="27062" t="n"/>
      <x:c r="F435" s="27062" t="n"/>
      <x:c r="G435" s="27062" t="n"/>
    </x:row>
    <x:row r="436" s="496" customFormat="1" ht="15.75" customHeight="1">
      <x:c r="A436" s="27062" t="n"/>
      <x:c r="B436" s="27062" t="n"/>
      <x:c r="C436" s="27062" t="n"/>
      <x:c r="D436" s="27062" t="n"/>
      <x:c r="E436" s="27062" t="n"/>
      <x:c r="F436" s="27062" t="n"/>
      <x:c r="G436" s="27062" t="n"/>
    </x:row>
    <x:row r="437" s="496" customFormat="1" ht="15.75" customHeight="1">
      <x:c r="A437" s="27062" t="n"/>
      <x:c r="B437" s="27062" t="n"/>
      <x:c r="C437" s="27062" t="n"/>
      <x:c r="D437" s="27062" t="n"/>
      <x:c r="E437" s="27062" t="n"/>
      <x:c r="F437" s="27062" t="n"/>
      <x:c r="G437" s="27062" t="n"/>
    </x:row>
    <x:row r="438" s="496" customFormat="1" ht="15.75" customHeight="1">
      <x:c r="A438" s="27062" t="n"/>
      <x:c r="B438" s="27062" t="n"/>
      <x:c r="C438" s="27062" t="n"/>
      <x:c r="D438" s="27062" t="n"/>
      <x:c r="E438" s="27062" t="n"/>
      <x:c r="F438" s="27062" t="n"/>
      <x:c r="G438" s="27062" t="n"/>
    </x:row>
    <x:row r="439" s="496" customFormat="1" ht="15.75" customHeight="1">
      <x:c r="A439" s="27062" t="n"/>
      <x:c r="B439" s="27062" t="n"/>
      <x:c r="C439" s="27062" t="n"/>
      <x:c r="D439" s="27062" t="n"/>
      <x:c r="E439" s="27062" t="n"/>
      <x:c r="F439" s="27062" t="n"/>
      <x:c r="G439" s="27062" t="n"/>
    </x:row>
    <x:row r="440" s="496" customFormat="1" ht="15.75" customHeight="1">
      <x:c r="A440" s="27062" t="n"/>
      <x:c r="B440" s="27062" t="n"/>
      <x:c r="C440" s="27062" t="n"/>
      <x:c r="D440" s="27062" t="n"/>
      <x:c r="E440" s="27062" t="n"/>
      <x:c r="F440" s="27062" t="n"/>
      <x:c r="G440" s="27062" t="n"/>
    </x:row>
    <x:row r="441" s="496" customFormat="1" ht="15.75" customHeight="1">
      <x:c r="A441" s="27062" t="n"/>
      <x:c r="B441" s="27062" t="n"/>
      <x:c r="C441" s="27062" t="n"/>
      <x:c r="D441" s="27062" t="n"/>
      <x:c r="E441" s="27062" t="n"/>
      <x:c r="F441" s="27062" t="n"/>
      <x:c r="G441" s="27062" t="n"/>
    </x:row>
    <x:row r="442" s="496" customFormat="1" ht="15.75" customHeight="1">
      <x:c r="A442" s="27062" t="n"/>
      <x:c r="B442" s="27062" t="n"/>
      <x:c r="C442" s="27062" t="n"/>
      <x:c r="D442" s="27062" t="n"/>
      <x:c r="E442" s="27062" t="n"/>
      <x:c r="F442" s="27062" t="n"/>
      <x:c r="G442" s="27062" t="n"/>
    </x:row>
    <x:row r="443" s="496" customFormat="1" ht="15.75" customHeight="1">
      <x:c r="A443" s="27062" t="n"/>
      <x:c r="B443" s="27062" t="n"/>
      <x:c r="C443" s="27062" t="n"/>
      <x:c r="D443" s="27062" t="n"/>
      <x:c r="E443" s="27062" t="n"/>
      <x:c r="F443" s="27062" t="n"/>
      <x:c r="G443" s="27062" t="n"/>
    </x:row>
    <x:row r="444" s="496" customFormat="1" ht="15.75" customHeight="1">
      <x:c r="A444" s="27062" t="n"/>
      <x:c r="B444" s="27062" t="n"/>
      <x:c r="C444" s="27062" t="n"/>
      <x:c r="D444" s="27062" t="n"/>
      <x:c r="E444" s="27062" t="n"/>
      <x:c r="F444" s="27062" t="n"/>
      <x:c r="G444" s="27062" t="n"/>
    </x:row>
    <x:row r="445" s="496" customFormat="1" ht="15.75" customHeight="1">
      <x:c r="A445" s="27062" t="n"/>
      <x:c r="B445" s="27062" t="n"/>
      <x:c r="C445" s="27062" t="n"/>
      <x:c r="D445" s="27062" t="n"/>
      <x:c r="E445" s="27062" t="n"/>
      <x:c r="F445" s="27062" t="n"/>
      <x:c r="G445" s="27062" t="n"/>
    </x:row>
    <x:row r="446" s="496" customFormat="1" ht="15.75" customHeight="1">
      <x:c r="A446" s="27062" t="n"/>
      <x:c r="B446" s="27062" t="n"/>
      <x:c r="C446" s="27062" t="n"/>
      <x:c r="D446" s="27062" t="n"/>
      <x:c r="E446" s="27062" t="n"/>
      <x:c r="F446" s="27062" t="n"/>
      <x:c r="G446" s="27062" t="n"/>
    </x:row>
    <x:row r="447" s="496" customFormat="1" ht="15.75" customHeight="1">
      <x:c r="A447" s="27062" t="n"/>
      <x:c r="B447" s="27062" t="n"/>
      <x:c r="C447" s="27062" t="n"/>
      <x:c r="D447" s="27062" t="n"/>
      <x:c r="E447" s="27062" t="n"/>
      <x:c r="F447" s="27062" t="n"/>
      <x:c r="G447" s="27062" t="n"/>
    </x:row>
    <x:row r="448" s="496" customFormat="1" ht="15.75" customHeight="1">
      <x:c r="A448" s="27062" t="n"/>
      <x:c r="B448" s="27062" t="n"/>
      <x:c r="C448" s="27062" t="n"/>
      <x:c r="D448" s="27062" t="n"/>
      <x:c r="E448" s="27062" t="n"/>
      <x:c r="F448" s="27062" t="n"/>
      <x:c r="G448" s="27062" t="n"/>
    </x:row>
    <x:row r="449" s="496" customFormat="1" ht="15.75" customHeight="1">
      <x:c r="A449" s="27062" t="n"/>
      <x:c r="B449" s="27062" t="n"/>
      <x:c r="C449" s="27062" t="n"/>
      <x:c r="D449" s="27062" t="n"/>
      <x:c r="E449" s="27062" t="n"/>
      <x:c r="F449" s="27062" t="n"/>
      <x:c r="G449" s="27062" t="n"/>
    </x:row>
    <x:row r="450" s="496" customFormat="1" ht="15.75" customHeight="1">
      <x:c r="A450" s="27062" t="n"/>
      <x:c r="B450" s="27062" t="n"/>
      <x:c r="C450" s="27062" t="n"/>
      <x:c r="D450" s="27062" t="n"/>
      <x:c r="E450" s="27062" t="n"/>
      <x:c r="F450" s="27062" t="n"/>
      <x:c r="G450" s="27062" t="n"/>
    </x:row>
    <x:row r="451" s="496" customFormat="1" ht="15.75" customHeight="1">
      <x:c r="A451" s="27062" t="n"/>
      <x:c r="B451" s="27062" t="n"/>
      <x:c r="C451" s="27062" t="n"/>
      <x:c r="D451" s="27062" t="n"/>
      <x:c r="E451" s="27062" t="n"/>
      <x:c r="F451" s="27062" t="n"/>
      <x:c r="G451" s="27062" t="n"/>
    </x:row>
    <x:row r="452" s="496" customFormat="1" ht="15.75" customHeight="1">
      <x:c r="A452" s="27062" t="n"/>
      <x:c r="B452" s="27062" t="n"/>
      <x:c r="C452" s="27062" t="n"/>
      <x:c r="D452" s="27062" t="n"/>
      <x:c r="E452" s="27062" t="n"/>
      <x:c r="F452" s="27062" t="n"/>
      <x:c r="G452" s="27062" t="n"/>
    </x:row>
    <x:row r="453" s="496" customFormat="1" ht="15.75" customHeight="1">
      <x:c r="A453" s="27062" t="n"/>
      <x:c r="B453" s="27062" t="n"/>
      <x:c r="C453" s="27062" t="n"/>
      <x:c r="D453" s="27062" t="n"/>
      <x:c r="E453" s="27062" t="n"/>
      <x:c r="F453" s="27062" t="n"/>
      <x:c r="G453" s="27062" t="n"/>
    </x:row>
    <x:row r="454" s="496" customFormat="1" ht="15.75" customHeight="1">
      <x:c r="A454" s="27062" t="n"/>
      <x:c r="B454" s="27062" t="n"/>
      <x:c r="C454" s="27062" t="n"/>
      <x:c r="D454" s="27062" t="n"/>
      <x:c r="E454" s="27062" t="n"/>
      <x:c r="F454" s="27062" t="n"/>
      <x:c r="G454" s="27062" t="n"/>
    </x:row>
    <x:row r="455" s="496" customFormat="1" ht="15.75" customHeight="1">
      <x:c r="A455" s="27062" t="n"/>
      <x:c r="B455" s="27062" t="n"/>
      <x:c r="C455" s="27062" t="n"/>
      <x:c r="D455" s="27062" t="n"/>
      <x:c r="E455" s="27062" t="n"/>
      <x:c r="F455" s="27062" t="n"/>
      <x:c r="G455" s="27062" t="n"/>
    </x:row>
    <x:row r="456" s="496" customFormat="1" ht="15.75" customHeight="1">
      <x:c r="A456" s="27062" t="n"/>
      <x:c r="B456" s="27062" t="n"/>
      <x:c r="C456" s="27062" t="n"/>
      <x:c r="D456" s="27062" t="n"/>
      <x:c r="E456" s="27062" t="n"/>
      <x:c r="F456" s="27062" t="n"/>
      <x:c r="G456" s="27062" t="n"/>
    </x:row>
    <x:row r="457" s="496" customFormat="1" ht="15.75" customHeight="1">
      <x:c r="A457" s="27062" t="n"/>
      <x:c r="B457" s="27062" t="n"/>
      <x:c r="C457" s="27062" t="n"/>
      <x:c r="D457" s="27062" t="n"/>
      <x:c r="E457" s="27062" t="n"/>
      <x:c r="F457" s="27062" t="n"/>
      <x:c r="G457" s="27062" t="n"/>
    </x:row>
    <x:row r="458" s="496" customFormat="1" ht="15.75" customHeight="1">
      <x:c r="A458" s="27062" t="n"/>
      <x:c r="B458" s="27062" t="n"/>
      <x:c r="C458" s="27062" t="n"/>
      <x:c r="D458" s="27062" t="n"/>
      <x:c r="E458" s="27062" t="n"/>
      <x:c r="F458" s="27062" t="n"/>
      <x:c r="G458" s="27062" t="n"/>
    </x:row>
    <x:row r="459" s="496" customFormat="1" ht="15.75" customHeight="1">
      <x:c r="A459" s="27062" t="n"/>
      <x:c r="B459" s="27062" t="n"/>
      <x:c r="C459" s="27062" t="n"/>
      <x:c r="D459" s="27062" t="n"/>
      <x:c r="E459" s="27062" t="n"/>
      <x:c r="F459" s="27062" t="n"/>
      <x:c r="G459" s="27062" t="n"/>
    </x:row>
    <x:row r="460" s="496" customFormat="1" ht="15.75" customHeight="1">
      <x:c r="A460" s="27062" t="n"/>
      <x:c r="B460" s="27062" t="n"/>
      <x:c r="C460" s="27062" t="n"/>
      <x:c r="D460" s="27062" t="n"/>
      <x:c r="E460" s="27062" t="n"/>
      <x:c r="F460" s="27062" t="n"/>
      <x:c r="G460" s="27062" t="n"/>
    </x:row>
    <x:row r="461" s="496" customFormat="1" ht="15.75" customHeight="1">
      <x:c r="A461" s="27062" t="n"/>
      <x:c r="B461" s="27062" t="n"/>
      <x:c r="C461" s="27062" t="n"/>
      <x:c r="D461" s="27062" t="n"/>
      <x:c r="E461" s="27062" t="n"/>
      <x:c r="F461" s="27062" t="n"/>
      <x:c r="G461" s="27062" t="n"/>
    </x:row>
    <x:row r="462" s="496" customFormat="1" ht="15.75" customHeight="1">
      <x:c r="A462" s="27062" t="n"/>
      <x:c r="B462" s="27062" t="n"/>
      <x:c r="C462" s="27062" t="n"/>
      <x:c r="D462" s="27062" t="n"/>
      <x:c r="E462" s="27062" t="n"/>
      <x:c r="F462" s="27062" t="n"/>
      <x:c r="G462" s="27062" t="n"/>
    </x:row>
    <x:row r="463" s="496" customFormat="1" ht="15.75" customHeight="1">
      <x:c r="A463" s="27062" t="n"/>
      <x:c r="B463" s="27062" t="n"/>
      <x:c r="C463" s="27062" t="n"/>
      <x:c r="D463" s="27062" t="n"/>
      <x:c r="E463" s="27062" t="n"/>
      <x:c r="F463" s="27062" t="n"/>
      <x:c r="G463" s="27062" t="n"/>
    </x:row>
    <x:row r="464" s="496" customFormat="1" ht="15.75" customHeight="1">
      <x:c r="A464" s="27062" t="n"/>
      <x:c r="B464" s="27062" t="n"/>
      <x:c r="C464" s="27062" t="n"/>
      <x:c r="D464" s="27062" t="n"/>
      <x:c r="E464" s="27062" t="n"/>
      <x:c r="F464" s="27062" t="n"/>
      <x:c r="G464" s="27062" t="n"/>
    </x:row>
    <x:row r="465" s="496" customFormat="1" ht="15.75" customHeight="1">
      <x:c r="A465" s="27062" t="n"/>
      <x:c r="B465" s="27062" t="n"/>
      <x:c r="C465" s="27062" t="n"/>
      <x:c r="D465" s="27062" t="n"/>
      <x:c r="E465" s="27062" t="n"/>
      <x:c r="F465" s="27062" t="n"/>
      <x:c r="G465" s="27062" t="n"/>
    </x:row>
    <x:row r="466" s="496" customFormat="1" ht="15.75" customHeight="1">
      <x:c r="A466" s="27062" t="n"/>
      <x:c r="B466" s="27062" t="n"/>
      <x:c r="C466" s="27062" t="n"/>
      <x:c r="D466" s="27062" t="n"/>
      <x:c r="E466" s="27062" t="n"/>
      <x:c r="F466" s="27062" t="n"/>
      <x:c r="G466" s="27062" t="n"/>
    </x:row>
    <x:row r="467" s="496" customFormat="1" ht="15.75" customHeight="1">
      <x:c r="A467" s="27062" t="n"/>
      <x:c r="B467" s="27062" t="n"/>
      <x:c r="C467" s="27062" t="n"/>
      <x:c r="D467" s="27062" t="n"/>
      <x:c r="E467" s="27062" t="n"/>
      <x:c r="F467" s="27062" t="n"/>
      <x:c r="G467" s="27062" t="n"/>
    </x:row>
    <x:row r="468" s="496" customFormat="1" ht="15.75" customHeight="1">
      <x:c r="A468" s="27062" t="n"/>
      <x:c r="B468" s="27062" t="n"/>
      <x:c r="C468" s="27062" t="n"/>
      <x:c r="D468" s="27062" t="n"/>
      <x:c r="E468" s="27062" t="n"/>
      <x:c r="F468" s="27062" t="n"/>
      <x:c r="G468" s="27062" t="n"/>
    </x:row>
    <x:row r="469" s="496" customFormat="1" ht="15.75" customHeight="1">
      <x:c r="A469" s="27062" t="n"/>
      <x:c r="B469" s="27062" t="n"/>
      <x:c r="C469" s="27062" t="n"/>
      <x:c r="D469" s="27062" t="n"/>
      <x:c r="E469" s="27062" t="n"/>
      <x:c r="F469" s="27062" t="n"/>
      <x:c r="G469" s="27062" t="n"/>
    </x:row>
    <x:row r="470" s="496" customFormat="1" ht="15.75" customHeight="1">
      <x:c r="A470" s="27062" t="n"/>
      <x:c r="B470" s="27062" t="n"/>
      <x:c r="C470" s="27062" t="n"/>
      <x:c r="D470" s="27062" t="n"/>
      <x:c r="E470" s="27062" t="n"/>
      <x:c r="F470" s="27062" t="n"/>
      <x:c r="G470" s="27062" t="n"/>
    </x:row>
    <x:row r="471" s="496" customFormat="1" ht="15.75" customHeight="1">
      <x:c r="A471" s="27062" t="n"/>
      <x:c r="B471" s="27062" t="n"/>
      <x:c r="C471" s="27062" t="n"/>
      <x:c r="D471" s="27062" t="n"/>
      <x:c r="E471" s="27062" t="n"/>
      <x:c r="F471" s="27062" t="n"/>
      <x:c r="G471" s="27062" t="n"/>
    </x:row>
    <x:row r="472" s="496" customFormat="1" ht="15.75" customHeight="1">
      <x:c r="A472" s="27062" t="n"/>
      <x:c r="B472" s="27062" t="n"/>
      <x:c r="C472" s="27062" t="n"/>
      <x:c r="D472" s="27062" t="n"/>
      <x:c r="E472" s="27062" t="n"/>
      <x:c r="F472" s="27062" t="n"/>
      <x:c r="G472" s="27062" t="n"/>
    </x:row>
    <x:row r="473" s="496" customFormat="1" ht="15.75" customHeight="1">
      <x:c r="A473" s="27062" t="n"/>
      <x:c r="B473" s="27062" t="n"/>
      <x:c r="C473" s="27062" t="n"/>
      <x:c r="D473" s="27062" t="n"/>
      <x:c r="E473" s="27062" t="n"/>
      <x:c r="F473" s="27062" t="n"/>
      <x:c r="G473" s="27062" t="n"/>
    </x:row>
    <x:row r="474" s="496" customFormat="1" ht="15.75" customHeight="1">
      <x:c r="A474" s="27062" t="n"/>
      <x:c r="B474" s="27062" t="n"/>
      <x:c r="C474" s="27062" t="n"/>
      <x:c r="D474" s="27062" t="n"/>
      <x:c r="E474" s="27062" t="n"/>
      <x:c r="F474" s="27062" t="n"/>
      <x:c r="G474" s="27062" t="n"/>
    </x:row>
    <x:row r="475" s="496" customFormat="1" ht="15.75" customHeight="1">
      <x:c r="A475" s="27062" t="n"/>
      <x:c r="B475" s="27062" t="n"/>
      <x:c r="C475" s="27062" t="n"/>
      <x:c r="D475" s="27062" t="n"/>
      <x:c r="E475" s="27062" t="n"/>
      <x:c r="F475" s="27062" t="n"/>
      <x:c r="G475" s="27062" t="n"/>
    </x:row>
    <x:row r="476" s="496" customFormat="1" ht="15.75" customHeight="1">
      <x:c r="A476" s="27062" t="n"/>
      <x:c r="B476" s="27062" t="n"/>
      <x:c r="C476" s="27062" t="n"/>
      <x:c r="D476" s="27062" t="n"/>
      <x:c r="E476" s="27062" t="n"/>
      <x:c r="F476" s="27062" t="n"/>
      <x:c r="G476" s="27062" t="n"/>
    </x:row>
    <x:row r="477" s="496" customFormat="1" ht="15.75" customHeight="1">
      <x:c r="A477" s="27062" t="n"/>
      <x:c r="B477" s="27062" t="n"/>
      <x:c r="C477" s="27062" t="n"/>
      <x:c r="D477" s="27062" t="n"/>
      <x:c r="E477" s="27062" t="n"/>
      <x:c r="F477" s="27062" t="n"/>
      <x:c r="G477" s="27062" t="n"/>
    </x:row>
    <x:row r="478" s="496" customFormat="1" ht="15.75" customHeight="1">
      <x:c r="A478" s="27062" t="n"/>
      <x:c r="B478" s="27062" t="n"/>
      <x:c r="C478" s="27062" t="n"/>
      <x:c r="D478" s="27062" t="n"/>
      <x:c r="E478" s="27062" t="n"/>
      <x:c r="F478" s="27062" t="n"/>
      <x:c r="G478" s="27062" t="n"/>
    </x:row>
    <x:row r="479" s="496" customFormat="1" ht="15.75" customHeight="1">
      <x:c r="A479" s="27062" t="n"/>
      <x:c r="B479" s="27062" t="n"/>
      <x:c r="C479" s="27062" t="n"/>
      <x:c r="D479" s="27062" t="n"/>
      <x:c r="E479" s="27062" t="n"/>
      <x:c r="F479" s="27062" t="n"/>
      <x:c r="G479" s="27062" t="n"/>
    </x:row>
    <x:row r="480" s="496" customFormat="1" ht="15.75" customHeight="1">
      <x:c r="A480" s="27062" t="n"/>
      <x:c r="B480" s="27062" t="n"/>
      <x:c r="C480" s="27062" t="n"/>
      <x:c r="D480" s="27062" t="n"/>
      <x:c r="E480" s="27062" t="n"/>
      <x:c r="F480" s="27062" t="n"/>
      <x:c r="G480" s="27062" t="n"/>
    </x:row>
    <x:row r="481" s="496" customFormat="1" ht="15.75" customHeight="1">
      <x:c r="A481" s="27062" t="n"/>
      <x:c r="B481" s="27062" t="n"/>
      <x:c r="C481" s="27062" t="n"/>
      <x:c r="D481" s="27062" t="n"/>
      <x:c r="E481" s="27062" t="n"/>
      <x:c r="F481" s="27062" t="n"/>
      <x:c r="G481" s="27062" t="n"/>
    </x:row>
    <x:row r="482" s="496" customFormat="1" ht="15.75" customHeight="1">
      <x:c r="A482" s="27062" t="n"/>
      <x:c r="B482" s="27062" t="n"/>
      <x:c r="C482" s="27062" t="n"/>
      <x:c r="D482" s="27062" t="n"/>
      <x:c r="E482" s="27062" t="n"/>
      <x:c r="F482" s="27062" t="n"/>
      <x:c r="G482" s="27062" t="n"/>
    </x:row>
    <x:row r="483" s="496" customFormat="1" ht="15.75" customHeight="1">
      <x:c r="A483" s="27062" t="n"/>
      <x:c r="B483" s="27062" t="n"/>
      <x:c r="C483" s="27062" t="n"/>
      <x:c r="D483" s="27062" t="n"/>
      <x:c r="E483" s="27062" t="n"/>
      <x:c r="F483" s="27062" t="n"/>
      <x:c r="G483" s="27062" t="n"/>
    </x:row>
    <x:row r="484" s="496" customFormat="1" ht="15.75" customHeight="1">
      <x:c r="A484" s="27062" t="n"/>
      <x:c r="B484" s="27062" t="n"/>
      <x:c r="C484" s="27062" t="n"/>
      <x:c r="D484" s="27062" t="n"/>
      <x:c r="E484" s="27062" t="n"/>
      <x:c r="F484" s="27062" t="n"/>
      <x:c r="G484" s="27062" t="n"/>
    </x:row>
    <x:row r="485" s="496" customFormat="1" ht="15.75" customHeight="1">
      <x:c r="A485" s="27062" t="n"/>
      <x:c r="B485" s="27062" t="n"/>
      <x:c r="C485" s="27062" t="n"/>
      <x:c r="D485" s="27062" t="n"/>
      <x:c r="E485" s="27062" t="n"/>
      <x:c r="F485" s="27062" t="n"/>
      <x:c r="G485" s="27062" t="n"/>
    </x:row>
    <x:row r="486" s="496" customFormat="1" ht="15.75" customHeight="1">
      <x:c r="A486" s="27062" t="n"/>
      <x:c r="B486" s="27062" t="n"/>
      <x:c r="C486" s="27062" t="n"/>
      <x:c r="D486" s="27062" t="n"/>
      <x:c r="E486" s="27062" t="n"/>
      <x:c r="F486" s="27062" t="n"/>
      <x:c r="G486" s="27062" t="n"/>
    </x:row>
    <x:row r="487" s="496" customFormat="1" ht="15.75" customHeight="1">
      <x:c r="A487" s="27062" t="n"/>
      <x:c r="B487" s="27062" t="n"/>
      <x:c r="C487" s="27062" t="n"/>
      <x:c r="D487" s="27062" t="n"/>
      <x:c r="E487" s="27062" t="n"/>
      <x:c r="F487" s="27062" t="n"/>
      <x:c r="G487" s="27062" t="n"/>
    </x:row>
    <x:row r="488" s="496" customFormat="1" ht="15.75" customHeight="1">
      <x:c r="A488" s="27062" t="n"/>
      <x:c r="B488" s="27062" t="n"/>
      <x:c r="C488" s="27062" t="n"/>
      <x:c r="D488" s="27062" t="n"/>
      <x:c r="E488" s="27062" t="n"/>
      <x:c r="F488" s="27062" t="n"/>
      <x:c r="G488" s="27062" t="n"/>
    </x:row>
    <x:row r="489" s="496" customFormat="1" ht="15.75" customHeight="1">
      <x:c r="A489" s="27062" t="n"/>
      <x:c r="B489" s="27062" t="n"/>
      <x:c r="C489" s="27062" t="n"/>
      <x:c r="D489" s="27062" t="n"/>
      <x:c r="E489" s="27062" t="n"/>
      <x:c r="F489" s="27062" t="n"/>
      <x:c r="G489" s="27062" t="n"/>
    </x:row>
    <x:row r="490" s="496" customFormat="1" ht="15.75" customHeight="1">
      <x:c r="A490" s="27062" t="n"/>
      <x:c r="B490" s="27062" t="n"/>
      <x:c r="C490" s="27062" t="n"/>
      <x:c r="D490" s="27062" t="n"/>
      <x:c r="E490" s="27062" t="n"/>
      <x:c r="F490" s="27062" t="n"/>
      <x:c r="G490" s="27062" t="n"/>
    </x:row>
    <x:row r="491" s="496" customFormat="1" ht="15.75" customHeight="1">
      <x:c r="A491" s="27062" t="n"/>
      <x:c r="B491" s="27062" t="n"/>
      <x:c r="C491" s="27062" t="n"/>
      <x:c r="D491" s="27062" t="n"/>
      <x:c r="E491" s="27062" t="n"/>
      <x:c r="F491" s="27062" t="n"/>
      <x:c r="G491" s="27062" t="n"/>
    </x:row>
    <x:row r="492" s="496" customFormat="1" ht="15.75" customHeight="1">
      <x:c r="A492" s="27062" t="n"/>
      <x:c r="B492" s="27062" t="n"/>
      <x:c r="C492" s="27062" t="n"/>
      <x:c r="D492" s="27062" t="n"/>
      <x:c r="E492" s="27062" t="n"/>
      <x:c r="F492" s="27062" t="n"/>
      <x:c r="G492" s="27062" t="n"/>
    </x:row>
    <x:row r="493" s="496" customFormat="1" ht="15.75" customHeight="1">
      <x:c r="A493" s="27062" t="n"/>
      <x:c r="B493" s="27062" t="n"/>
      <x:c r="C493" s="27062" t="n"/>
      <x:c r="D493" s="27062" t="n"/>
      <x:c r="E493" s="27062" t="n"/>
      <x:c r="F493" s="27062" t="n"/>
      <x:c r="G493" s="27062" t="n"/>
    </x:row>
    <x:row r="494" s="496" customFormat="1" ht="15.75" customHeight="1">
      <x:c r="A494" s="27062" t="n"/>
      <x:c r="B494" s="27062" t="n"/>
      <x:c r="C494" s="27062" t="n"/>
      <x:c r="D494" s="27062" t="n"/>
      <x:c r="E494" s="27062" t="n"/>
      <x:c r="F494" s="27062" t="n"/>
      <x:c r="G494" s="27062" t="n"/>
    </x:row>
    <x:row r="495" s="496" customFormat="1" ht="15.75" customHeight="1">
      <x:c r="A495" s="27062" t="n"/>
      <x:c r="B495" s="27062" t="n"/>
      <x:c r="C495" s="27062" t="n"/>
      <x:c r="D495" s="27062" t="n"/>
      <x:c r="E495" s="27062" t="n"/>
      <x:c r="F495" s="27062" t="n"/>
      <x:c r="G495" s="27062" t="n"/>
    </x:row>
    <x:row r="496" s="496" customFormat="1" ht="15.75" customHeight="1">
      <x:c r="A496" s="27062" t="n"/>
      <x:c r="B496" s="27062" t="n"/>
      <x:c r="C496" s="27062" t="n"/>
      <x:c r="D496" s="27062" t="n"/>
      <x:c r="E496" s="27062" t="n"/>
      <x:c r="F496" s="27062" t="n"/>
      <x:c r="G496" s="27062" t="n"/>
    </x:row>
    <x:row r="497" s="496" customFormat="1" ht="15.75" customHeight="1">
      <x:c r="A497" s="27062" t="n"/>
      <x:c r="B497" s="27062" t="n"/>
      <x:c r="C497" s="27062" t="n"/>
      <x:c r="D497" s="27062" t="n"/>
      <x:c r="E497" s="27062" t="n"/>
      <x:c r="F497" s="27062" t="n"/>
      <x:c r="G497" s="27062" t="n"/>
    </x:row>
    <x:row r="498" s="496" customFormat="1" ht="15.75" customHeight="1">
      <x:c r="A498" s="27062" t="n"/>
      <x:c r="B498" s="27062" t="n"/>
      <x:c r="C498" s="27062" t="n"/>
      <x:c r="D498" s="27062" t="n"/>
      <x:c r="E498" s="27062" t="n"/>
      <x:c r="F498" s="27062" t="n"/>
      <x:c r="G498" s="27062" t="n"/>
    </x:row>
    <x:row r="499" s="496" customFormat="1" ht="15.75" customHeight="1">
      <x:c r="A499" s="27062" t="n"/>
      <x:c r="B499" s="27062" t="n"/>
      <x:c r="C499" s="27062" t="n"/>
      <x:c r="D499" s="27062" t="n"/>
      <x:c r="E499" s="27062" t="n"/>
      <x:c r="F499" s="27062" t="n"/>
      <x:c r="G499" s="27062" t="n"/>
    </x:row>
    <x:row r="500" s="496" customFormat="1" ht="15.75" customHeight="1">
      <x:c r="A500" s="27062" t="n"/>
      <x:c r="B500" s="27062" t="n"/>
      <x:c r="C500" s="27062" t="n"/>
      <x:c r="D500" s="27062" t="n"/>
      <x:c r="E500" s="27062" t="n"/>
      <x:c r="F500" s="27062" t="n"/>
      <x:c r="G500" s="27062" t="n"/>
    </x:row>
    <x:row r="501" s="496" customFormat="1" ht="15.75" customHeight="1">
      <x:c r="A501" s="27062" t="n"/>
      <x:c r="B501" s="27062" t="n"/>
      <x:c r="C501" s="27062" t="n"/>
      <x:c r="D501" s="27062" t="n"/>
      <x:c r="E501" s="27062" t="n"/>
      <x:c r="F501" s="27062" t="n"/>
      <x:c r="G501" s="27062" t="n"/>
    </x:row>
    <x:row r="502" s="496" customFormat="1" ht="15.75" customHeight="1">
      <x:c r="A502" s="27062" t="n"/>
      <x:c r="B502" s="27062" t="n"/>
      <x:c r="C502" s="27062" t="n"/>
      <x:c r="D502" s="27062" t="n"/>
      <x:c r="E502" s="27062" t="n"/>
      <x:c r="F502" s="27062" t="n"/>
      <x:c r="G502" s="27062" t="n"/>
    </x:row>
    <x:row r="503" s="496" customFormat="1" ht="15.75" customHeight="1">
      <x:c r="A503" s="27062" t="n"/>
      <x:c r="B503" s="27062" t="n"/>
      <x:c r="C503" s="27062" t="n"/>
      <x:c r="D503" s="27062" t="n"/>
      <x:c r="E503" s="27062" t="n"/>
      <x:c r="F503" s="27062" t="n"/>
      <x:c r="G503" s="27062" t="n"/>
    </x:row>
    <x:row r="504" s="496" customFormat="1" ht="15.75" customHeight="1">
      <x:c r="A504" s="27062" t="n"/>
      <x:c r="B504" s="27062" t="n"/>
      <x:c r="C504" s="27062" t="n"/>
      <x:c r="D504" s="27062" t="n"/>
      <x:c r="E504" s="27062" t="n"/>
      <x:c r="F504" s="27062" t="n"/>
      <x:c r="G504" s="27062" t="n"/>
    </x:row>
    <x:row r="505" s="496" customFormat="1" ht="15.75" customHeight="1">
      <x:c r="A505" s="27062" t="n"/>
      <x:c r="B505" s="27062" t="n"/>
      <x:c r="C505" s="27062" t="n"/>
      <x:c r="D505" s="27062" t="n"/>
      <x:c r="E505" s="27062" t="n"/>
      <x:c r="F505" s="27062" t="n"/>
      <x:c r="G505" s="27062" t="n"/>
    </x:row>
    <x:row r="506" s="496" customFormat="1" ht="15.75" customHeight="1">
      <x:c r="A506" s="27062" t="n"/>
      <x:c r="B506" s="27062" t="n"/>
      <x:c r="C506" s="27062" t="n"/>
      <x:c r="D506" s="27062" t="n"/>
      <x:c r="E506" s="27062" t="n"/>
      <x:c r="F506" s="27062" t="n"/>
      <x:c r="G506" s="27062" t="n"/>
    </x:row>
    <x:row r="507" s="496" customFormat="1" ht="15.75" customHeight="1">
      <x:c r="A507" s="27062" t="n"/>
      <x:c r="B507" s="27062" t="n"/>
      <x:c r="C507" s="27062" t="n"/>
      <x:c r="D507" s="27062" t="n"/>
      <x:c r="E507" s="27062" t="n"/>
      <x:c r="F507" s="27062" t="n"/>
      <x:c r="G507" s="27062" t="n"/>
    </x:row>
    <x:row r="508" s="496" customFormat="1" ht="15.75" customHeight="1">
      <x:c r="A508" s="27062" t="n"/>
      <x:c r="B508" s="27062" t="n"/>
      <x:c r="C508" s="27062" t="n"/>
      <x:c r="D508" s="27062" t="n"/>
      <x:c r="E508" s="27062" t="n"/>
      <x:c r="F508" s="27062" t="n"/>
      <x:c r="G508" s="27062" t="n"/>
    </x:row>
    <x:row r="509" s="496" customFormat="1" ht="15.75" customHeight="1">
      <x:c r="A509" s="27062" t="n"/>
      <x:c r="B509" s="27062" t="n"/>
      <x:c r="C509" s="27062" t="n"/>
      <x:c r="D509" s="27062" t="n"/>
      <x:c r="E509" s="27062" t="n"/>
      <x:c r="F509" s="27062" t="n"/>
      <x:c r="G509" s="27062" t="n"/>
    </x:row>
    <x:row r="510" s="496" customFormat="1" ht="15.75" customHeight="1">
      <x:c r="A510" s="27062" t="n"/>
      <x:c r="B510" s="27062" t="n"/>
      <x:c r="C510" s="27062" t="n"/>
      <x:c r="D510" s="27062" t="n"/>
      <x:c r="E510" s="27062" t="n"/>
      <x:c r="F510" s="27062" t="n"/>
      <x:c r="G510" s="27062" t="n"/>
    </x:row>
    <x:row r="511" s="496" customFormat="1" ht="15.75" customHeight="1">
      <x:c r="A511" s="27062" t="n"/>
      <x:c r="B511" s="27062" t="n"/>
      <x:c r="C511" s="27062" t="n"/>
      <x:c r="D511" s="27062" t="n"/>
      <x:c r="E511" s="27062" t="n"/>
      <x:c r="F511" s="27062" t="n"/>
      <x:c r="G511" s="27062" t="n"/>
    </x:row>
    <x:row r="512" s="496" customFormat="1" ht="15.75" customHeight="1">
      <x:c r="A512" s="27062" t="n"/>
      <x:c r="B512" s="27062" t="n"/>
      <x:c r="C512" s="27062" t="n"/>
      <x:c r="D512" s="27062" t="n"/>
      <x:c r="E512" s="27062" t="n"/>
      <x:c r="F512" s="27062" t="n"/>
      <x:c r="G512" s="27062" t="n"/>
    </x:row>
    <x:row r="513" s="496" customFormat="1" ht="15.75" customHeight="1">
      <x:c r="A513" s="27062" t="n"/>
      <x:c r="B513" s="27062" t="n"/>
      <x:c r="C513" s="27062" t="n"/>
      <x:c r="D513" s="27062" t="n"/>
      <x:c r="E513" s="27062" t="n"/>
      <x:c r="F513" s="27062" t="n"/>
      <x:c r="G513" s="27062" t="n"/>
    </x:row>
    <x:row r="514" s="496" customFormat="1" ht="15.75" customHeight="1">
      <x:c r="A514" s="27062" t="n"/>
      <x:c r="B514" s="27062" t="n"/>
      <x:c r="C514" s="27062" t="n"/>
      <x:c r="D514" s="27062" t="n"/>
      <x:c r="E514" s="27062" t="n"/>
      <x:c r="F514" s="27062" t="n"/>
      <x:c r="G514" s="27062" t="n"/>
    </x:row>
    <x:row r="515" s="496" customFormat="1" ht="15.75" customHeight="1">
      <x:c r="A515" s="27062" t="n"/>
      <x:c r="B515" s="27062" t="n"/>
      <x:c r="C515" s="27062" t="n"/>
      <x:c r="D515" s="27062" t="n"/>
      <x:c r="E515" s="27062" t="n"/>
      <x:c r="F515" s="27062" t="n"/>
      <x:c r="G515" s="27062" t="n"/>
    </x:row>
    <x:row r="516" s="496" customFormat="1" ht="15.75" customHeight="1">
      <x:c r="A516" s="27062" t="n"/>
      <x:c r="B516" s="27062" t="n"/>
      <x:c r="C516" s="27062" t="n"/>
      <x:c r="D516" s="27062" t="n"/>
      <x:c r="E516" s="27062" t="n"/>
      <x:c r="F516" s="27062" t="n"/>
      <x:c r="G516" s="27062" t="n"/>
    </x:row>
    <x:row r="517" s="496" customFormat="1" ht="15.75" customHeight="1">
      <x:c r="A517" s="27062" t="n"/>
      <x:c r="B517" s="27062" t="n"/>
      <x:c r="C517" s="27062" t="n"/>
      <x:c r="D517" s="27062" t="n"/>
      <x:c r="E517" s="27062" t="n"/>
      <x:c r="F517" s="27062" t="n"/>
      <x:c r="G517" s="27062" t="n"/>
    </x:row>
    <x:row r="518" s="496" customFormat="1" ht="15.75" customHeight="1">
      <x:c r="A518" s="27062" t="n"/>
      <x:c r="B518" s="27062" t="n"/>
      <x:c r="C518" s="27062" t="n"/>
      <x:c r="D518" s="27062" t="n"/>
      <x:c r="E518" s="27062" t="n"/>
      <x:c r="F518" s="27062" t="n"/>
      <x:c r="G518" s="27062" t="n"/>
    </x:row>
    <x:row r="519" s="496" customFormat="1" ht="15.75" customHeight="1">
      <x:c r="A519" s="27062" t="n"/>
      <x:c r="B519" s="27062" t="n"/>
      <x:c r="C519" s="27062" t="n"/>
      <x:c r="D519" s="27062" t="n"/>
      <x:c r="E519" s="27062" t="n"/>
      <x:c r="F519" s="27062" t="n"/>
      <x:c r="G519" s="27062" t="n"/>
    </x:row>
    <x:row r="520" s="496" customFormat="1" ht="15.75" customHeight="1">
      <x:c r="A520" s="27062" t="n"/>
      <x:c r="B520" s="27062" t="n"/>
      <x:c r="C520" s="27062" t="n"/>
      <x:c r="D520" s="27062" t="n"/>
      <x:c r="E520" s="27062" t="n"/>
      <x:c r="F520" s="27062" t="n"/>
      <x:c r="G520" s="27062" t="n"/>
    </x:row>
    <x:row r="521" s="496" customFormat="1" ht="15.75" customHeight="1">
      <x:c r="A521" s="27062" t="n"/>
      <x:c r="B521" s="27062" t="n"/>
      <x:c r="C521" s="27062" t="n"/>
      <x:c r="D521" s="27062" t="n"/>
      <x:c r="E521" s="27062" t="n"/>
      <x:c r="F521" s="27062" t="n"/>
      <x:c r="G521" s="27062" t="n"/>
    </x:row>
    <x:row r="522" s="496" customFormat="1" ht="15.75" customHeight="1">
      <x:c r="A522" s="27062" t="n"/>
      <x:c r="B522" s="27062" t="n"/>
      <x:c r="C522" s="27062" t="n"/>
      <x:c r="D522" s="27062" t="n"/>
      <x:c r="E522" s="27062" t="n"/>
      <x:c r="F522" s="27062" t="n"/>
      <x:c r="G522" s="27062" t="n"/>
    </x:row>
    <x:row r="523" s="496" customFormat="1" ht="15.75" customHeight="1">
      <x:c r="A523" s="27062" t="n"/>
      <x:c r="B523" s="27062" t="n"/>
      <x:c r="C523" s="27062" t="n"/>
      <x:c r="D523" s="27062" t="n"/>
      <x:c r="E523" s="27062" t="n"/>
      <x:c r="F523" s="27062" t="n"/>
      <x:c r="G523" s="27062" t="n"/>
    </x:row>
    <x:row r="524" s="496" customFormat="1" ht="15.75" customHeight="1">
      <x:c r="A524" s="27062" t="n"/>
      <x:c r="B524" s="27062" t="n"/>
      <x:c r="C524" s="27062" t="n"/>
      <x:c r="D524" s="27062" t="n"/>
      <x:c r="E524" s="27062" t="n"/>
      <x:c r="F524" s="27062" t="n"/>
      <x:c r="G524" s="27062" t="n"/>
    </x:row>
    <x:row r="525" s="496" customFormat="1" ht="15.75" customHeight="1">
      <x:c r="A525" s="27062" t="n"/>
      <x:c r="B525" s="27062" t="n"/>
      <x:c r="C525" s="27062" t="n"/>
      <x:c r="D525" s="27062" t="n"/>
      <x:c r="E525" s="27062" t="n"/>
      <x:c r="F525" s="27062" t="n"/>
      <x:c r="G525" s="27062" t="n"/>
    </x:row>
    <x:row r="526" s="496" customFormat="1" ht="15.75" customHeight="1">
      <x:c r="A526" s="27062" t="n"/>
      <x:c r="B526" s="27062" t="n"/>
      <x:c r="C526" s="27062" t="n"/>
      <x:c r="D526" s="27062" t="n"/>
      <x:c r="E526" s="27062" t="n"/>
      <x:c r="F526" s="27062" t="n"/>
      <x:c r="G526" s="27062" t="n"/>
    </x:row>
    <x:row r="527" s="496" customFormat="1" ht="15.75" customHeight="1">
      <x:c r="A527" s="27062" t="n"/>
      <x:c r="B527" s="27062" t="n"/>
      <x:c r="C527" s="27062" t="n"/>
      <x:c r="D527" s="27062" t="n"/>
      <x:c r="E527" s="27062" t="n"/>
      <x:c r="F527" s="27062" t="n"/>
      <x:c r="G527" s="27062" t="n"/>
    </x:row>
    <x:row r="528" s="496" customFormat="1" ht="15.75" customHeight="1">
      <x:c r="A528" s="27062" t="n"/>
      <x:c r="B528" s="27062" t="n"/>
      <x:c r="C528" s="27062" t="n"/>
      <x:c r="D528" s="27062" t="n"/>
      <x:c r="E528" s="27062" t="n"/>
      <x:c r="F528" s="27062" t="n"/>
      <x:c r="G528" s="27062" t="n"/>
    </x:row>
    <x:row r="529" s="496" customFormat="1" ht="15.75" customHeight="1">
      <x:c r="A529" s="27062" t="n"/>
      <x:c r="B529" s="27062" t="n"/>
      <x:c r="C529" s="27062" t="n"/>
      <x:c r="D529" s="27062" t="n"/>
      <x:c r="E529" s="27062" t="n"/>
      <x:c r="F529" s="27062" t="n"/>
      <x:c r="G529" s="27062" t="n"/>
    </x:row>
    <x:row r="530" s="496" customFormat="1" ht="15.75" customHeight="1">
      <x:c r="A530" s="27062" t="n"/>
      <x:c r="B530" s="27062" t="n"/>
      <x:c r="C530" s="27062" t="n"/>
      <x:c r="D530" s="27062" t="n"/>
      <x:c r="E530" s="27062" t="n"/>
      <x:c r="F530" s="27062" t="n"/>
      <x:c r="G530" s="27062" t="n"/>
    </x:row>
    <x:row r="531" s="496" customFormat="1" ht="15.75" customHeight="1">
      <x:c r="A531" s="27062" t="n"/>
      <x:c r="B531" s="27062" t="n"/>
      <x:c r="C531" s="27062" t="n"/>
      <x:c r="D531" s="27062" t="n"/>
      <x:c r="E531" s="27062" t="n"/>
      <x:c r="F531" s="27062" t="n"/>
      <x:c r="G531" s="27062" t="n"/>
    </x:row>
    <x:row r="532" s="496" customFormat="1" ht="15.75" customHeight="1">
      <x:c r="A532" s="27062" t="n"/>
      <x:c r="B532" s="27062" t="n"/>
      <x:c r="C532" s="27062" t="n"/>
      <x:c r="D532" s="27062" t="n"/>
      <x:c r="E532" s="27062" t="n"/>
      <x:c r="F532" s="27062" t="n"/>
      <x:c r="G532" s="27062" t="n"/>
    </x:row>
    <x:row r="533" s="496" customFormat="1" ht="15.75" customHeight="1">
      <x:c r="A533" s="27062" t="n"/>
      <x:c r="B533" s="27062" t="n"/>
      <x:c r="C533" s="27062" t="n"/>
      <x:c r="D533" s="27062" t="n"/>
      <x:c r="E533" s="27062" t="n"/>
      <x:c r="F533" s="27062" t="n"/>
      <x:c r="G533" s="27062" t="n"/>
    </x:row>
    <x:row r="534" s="496" customFormat="1" ht="15.75" customHeight="1">
      <x:c r="A534" s="27062" t="n"/>
      <x:c r="B534" s="27062" t="n"/>
      <x:c r="C534" s="27062" t="n"/>
      <x:c r="D534" s="27062" t="n"/>
      <x:c r="E534" s="27062" t="n"/>
      <x:c r="F534" s="27062" t="n"/>
      <x:c r="G534" s="27062" t="n"/>
    </x:row>
    <x:row r="535" s="496" customFormat="1" ht="15.75" customHeight="1">
      <x:c r="A535" s="27062" t="n"/>
      <x:c r="B535" s="27062" t="n"/>
      <x:c r="C535" s="27062" t="n"/>
      <x:c r="D535" s="27062" t="n"/>
      <x:c r="E535" s="27062" t="n"/>
      <x:c r="F535" s="27062" t="n"/>
      <x:c r="G535" s="27062" t="n"/>
    </x:row>
    <x:row r="536" s="496" customFormat="1" ht="15.75" customHeight="1">
      <x:c r="A536" s="27062" t="n"/>
      <x:c r="B536" s="27062" t="n"/>
      <x:c r="C536" s="27062" t="n"/>
      <x:c r="D536" s="27062" t="n"/>
      <x:c r="E536" s="27062" t="n"/>
      <x:c r="F536" s="27062" t="n"/>
      <x:c r="G536" s="27062" t="n"/>
    </x:row>
    <x:row r="537" s="496" customFormat="1" ht="15.75" customHeight="1">
      <x:c r="A537" s="27062" t="n"/>
      <x:c r="B537" s="27062" t="n"/>
      <x:c r="C537" s="27062" t="n"/>
      <x:c r="D537" s="27062" t="n"/>
      <x:c r="E537" s="27062" t="n"/>
      <x:c r="F537" s="27062" t="n"/>
      <x:c r="G537" s="27062" t="n"/>
    </x:row>
    <x:row r="538" s="496" customFormat="1" ht="15.75" customHeight="1">
      <x:c r="A538" s="27062" t="n"/>
      <x:c r="B538" s="27062" t="n"/>
      <x:c r="C538" s="27062" t="n"/>
      <x:c r="D538" s="27062" t="n"/>
      <x:c r="E538" s="27062" t="n"/>
      <x:c r="F538" s="27062" t="n"/>
      <x:c r="G538" s="27062" t="n"/>
    </x:row>
    <x:row r="539" s="496" customFormat="1" ht="15.75" customHeight="1">
      <x:c r="A539" s="27062" t="n"/>
      <x:c r="B539" s="27062" t="n"/>
      <x:c r="C539" s="27062" t="n"/>
      <x:c r="D539" s="27062" t="n"/>
      <x:c r="E539" s="27062" t="n"/>
      <x:c r="F539" s="27062" t="n"/>
      <x:c r="G539" s="27062" t="n"/>
    </x:row>
    <x:row r="540" s="496" customFormat="1" ht="15.75" customHeight="1">
      <x:c r="A540" s="27062" t="n"/>
      <x:c r="B540" s="27062" t="n"/>
      <x:c r="C540" s="27062" t="n"/>
      <x:c r="D540" s="27062" t="n"/>
      <x:c r="E540" s="27062" t="n"/>
      <x:c r="F540" s="27062" t="n"/>
      <x:c r="G540" s="27062" t="n"/>
    </x:row>
    <x:row r="541" s="496" customFormat="1" ht="15.75" customHeight="1">
      <x:c r="A541" s="27062" t="n"/>
      <x:c r="B541" s="27062" t="n"/>
      <x:c r="C541" s="27062" t="n"/>
      <x:c r="D541" s="27062" t="n"/>
      <x:c r="E541" s="27062" t="n"/>
      <x:c r="F541" s="27062" t="n"/>
      <x:c r="G541" s="27062" t="n"/>
    </x:row>
    <x:row r="542" s="496" customFormat="1" ht="15.75" customHeight="1">
      <x:c r="A542" s="27062" t="n"/>
      <x:c r="B542" s="27062" t="n"/>
      <x:c r="C542" s="27062" t="n"/>
      <x:c r="D542" s="27062" t="n"/>
      <x:c r="E542" s="27062" t="n"/>
      <x:c r="F542" s="27062" t="n"/>
      <x:c r="G542" s="27062" t="n"/>
    </x:row>
    <x:row r="543" s="496" customFormat="1" ht="15.75" customHeight="1">
      <x:c r="A543" s="27062" t="n"/>
      <x:c r="B543" s="27062" t="n"/>
      <x:c r="C543" s="27062" t="n"/>
      <x:c r="D543" s="27062" t="n"/>
      <x:c r="E543" s="27062" t="n"/>
      <x:c r="F543" s="27062" t="n"/>
      <x:c r="G543" s="27062" t="n"/>
    </x:row>
    <x:row r="544" s="496" customFormat="1" ht="15.75" customHeight="1">
      <x:c r="A544" s="27062" t="n"/>
      <x:c r="B544" s="27062" t="n"/>
      <x:c r="C544" s="27062" t="n"/>
      <x:c r="D544" s="27062" t="n"/>
      <x:c r="E544" s="27062" t="n"/>
      <x:c r="F544" s="27062" t="n"/>
      <x:c r="G544" s="27062" t="n"/>
    </x:row>
    <x:row r="545" s="496" customFormat="1" ht="15.75" customHeight="1">
      <x:c r="A545" s="27062" t="n"/>
      <x:c r="B545" s="27062" t="n"/>
      <x:c r="C545" s="27062" t="n"/>
      <x:c r="D545" s="27062" t="n"/>
      <x:c r="E545" s="27062" t="n"/>
      <x:c r="F545" s="27062" t="n"/>
      <x:c r="G545" s="27062" t="n"/>
    </x:row>
    <x:row r="546" s="496" customFormat="1" ht="15.75" customHeight="1">
      <x:c r="A546" s="27062" t="n"/>
      <x:c r="B546" s="27062" t="n"/>
      <x:c r="C546" s="27062" t="n"/>
      <x:c r="D546" s="27062" t="n"/>
      <x:c r="E546" s="27062" t="n"/>
      <x:c r="F546" s="27062" t="n"/>
      <x:c r="G546" s="27062" t="n"/>
    </x:row>
    <x:row r="547" s="496" customFormat="1" ht="15.75" customHeight="1">
      <x:c r="A547" s="27062" t="n"/>
      <x:c r="B547" s="27062" t="n"/>
      <x:c r="C547" s="27062" t="n"/>
      <x:c r="D547" s="27062" t="n"/>
      <x:c r="E547" s="27062" t="n"/>
      <x:c r="F547" s="27062" t="n"/>
      <x:c r="G547" s="27062" t="n"/>
    </x:row>
    <x:row r="548" s="496" customFormat="1" ht="15.75" customHeight="1">
      <x:c r="A548" s="27062" t="n"/>
      <x:c r="B548" s="27062" t="n"/>
      <x:c r="C548" s="27062" t="n"/>
      <x:c r="D548" s="27062" t="n"/>
      <x:c r="E548" s="27062" t="n"/>
      <x:c r="F548" s="27062" t="n"/>
      <x:c r="G548" s="27062" t="n"/>
    </x:row>
    <x:row r="549" s="496" customFormat="1" ht="15.75" customHeight="1">
      <x:c r="A549" s="27062" t="n"/>
      <x:c r="B549" s="27062" t="n"/>
      <x:c r="C549" s="27062" t="n"/>
      <x:c r="D549" s="27062" t="n"/>
      <x:c r="E549" s="27062" t="n"/>
      <x:c r="F549" s="27062" t="n"/>
      <x:c r="G549" s="27062" t="n"/>
    </x:row>
    <x:row r="550" s="496" customFormat="1" ht="15.75" customHeight="1">
      <x:c r="A550" s="27062" t="n"/>
      <x:c r="B550" s="27062" t="n"/>
      <x:c r="C550" s="27062" t="n"/>
      <x:c r="D550" s="27062" t="n"/>
      <x:c r="E550" s="27062" t="n"/>
      <x:c r="F550" s="27062" t="n"/>
      <x:c r="G550" s="27062" t="n"/>
    </x:row>
    <x:row r="551" s="496" customFormat="1" ht="15.75" customHeight="1">
      <x:c r="A551" s="27062" t="n"/>
      <x:c r="B551" s="27062" t="n"/>
      <x:c r="C551" s="27062" t="n"/>
      <x:c r="D551" s="27062" t="n"/>
      <x:c r="E551" s="27062" t="n"/>
      <x:c r="F551" s="27062" t="n"/>
      <x:c r="G551" s="27062" t="n"/>
    </x:row>
    <x:row r="552" s="496" customFormat="1" ht="15.75" customHeight="1">
      <x:c r="A552" s="27062" t="n"/>
      <x:c r="B552" s="27062" t="n"/>
      <x:c r="C552" s="27062" t="n"/>
      <x:c r="D552" s="27062" t="n"/>
      <x:c r="E552" s="27062" t="n"/>
      <x:c r="F552" s="27062" t="n"/>
      <x:c r="G552" s="27062" t="n"/>
    </x:row>
    <x:row r="553" s="496" customFormat="1" ht="15.75" customHeight="1">
      <x:c r="A553" s="27062" t="n"/>
      <x:c r="B553" s="27062" t="n"/>
      <x:c r="C553" s="27062" t="n"/>
      <x:c r="D553" s="27062" t="n"/>
      <x:c r="E553" s="27062" t="n"/>
      <x:c r="F553" s="27062" t="n"/>
      <x:c r="G553" s="27062" t="n"/>
    </x:row>
    <x:row r="554" s="496" customFormat="1" ht="15.75" customHeight="1">
      <x:c r="A554" s="27062" t="n"/>
      <x:c r="B554" s="27062" t="n"/>
      <x:c r="C554" s="27062" t="n"/>
      <x:c r="D554" s="27062" t="n"/>
      <x:c r="E554" s="27062" t="n"/>
      <x:c r="F554" s="27062" t="n"/>
      <x:c r="G554" s="27062" t="n"/>
    </x:row>
    <x:row r="555" s="496" customFormat="1" ht="15.75" customHeight="1">
      <x:c r="A555" s="27062" t="n"/>
      <x:c r="B555" s="27062" t="n"/>
      <x:c r="C555" s="27062" t="n"/>
      <x:c r="D555" s="27062" t="n"/>
      <x:c r="E555" s="27062" t="n"/>
      <x:c r="F555" s="27062" t="n"/>
      <x:c r="G555" s="27062" t="n"/>
    </x:row>
    <x:row r="556" s="496" customFormat="1" ht="15.75" customHeight="1">
      <x:c r="A556" s="27062" t="n"/>
      <x:c r="B556" s="27062" t="n"/>
      <x:c r="C556" s="27062" t="n"/>
      <x:c r="D556" s="27062" t="n"/>
      <x:c r="E556" s="27062" t="n"/>
      <x:c r="F556" s="27062" t="n"/>
      <x:c r="G556" s="27062" t="n"/>
    </x:row>
    <x:row r="557" s="496" customFormat="1" ht="15.75" customHeight="1">
      <x:c r="A557" s="27062" t="n"/>
      <x:c r="B557" s="27062" t="n"/>
      <x:c r="C557" s="27062" t="n"/>
      <x:c r="D557" s="27062" t="n"/>
      <x:c r="E557" s="27062" t="n"/>
      <x:c r="F557" s="27062" t="n"/>
      <x:c r="G557" s="27062" t="n"/>
    </x:row>
    <x:row r="558" s="496" customFormat="1" ht="15.75" customHeight="1">
      <x:c r="A558" s="27062" t="n"/>
      <x:c r="B558" s="27062" t="n"/>
      <x:c r="C558" s="27062" t="n"/>
      <x:c r="D558" s="27062" t="n"/>
      <x:c r="E558" s="27062" t="n"/>
      <x:c r="F558" s="27062" t="n"/>
      <x:c r="G558" s="27062" t="n"/>
    </x:row>
    <x:row r="559" s="496" customFormat="1" ht="15.75" customHeight="1">
      <x:c r="A559" s="27062" t="n"/>
      <x:c r="B559" s="27062" t="n"/>
      <x:c r="C559" s="27062" t="n"/>
      <x:c r="D559" s="27062" t="n"/>
      <x:c r="E559" s="27062" t="n"/>
      <x:c r="F559" s="27062" t="n"/>
      <x:c r="G559" s="27062" t="n"/>
    </x:row>
    <x:row r="560" s="496" customFormat="1" ht="15.75" customHeight="1">
      <x:c r="A560" s="27062" t="n"/>
      <x:c r="B560" s="27062" t="n"/>
      <x:c r="C560" s="27062" t="n"/>
      <x:c r="D560" s="27062" t="n"/>
      <x:c r="E560" s="27062" t="n"/>
      <x:c r="F560" s="27062" t="n"/>
      <x:c r="G560" s="27062" t="n"/>
    </x:row>
    <x:row r="561" s="496" customFormat="1" ht="15.75" customHeight="1">
      <x:c r="A561" s="27062" t="n"/>
      <x:c r="B561" s="27062" t="n"/>
      <x:c r="C561" s="27062" t="n"/>
      <x:c r="D561" s="27062" t="n"/>
      <x:c r="E561" s="27062" t="n"/>
      <x:c r="F561" s="27062" t="n"/>
      <x:c r="G561" s="27062" t="n"/>
    </x:row>
    <x:row r="562" s="496" customFormat="1" ht="15.75" customHeight="1">
      <x:c r="A562" s="27062" t="n"/>
      <x:c r="B562" s="27062" t="n"/>
      <x:c r="C562" s="27062" t="n"/>
      <x:c r="D562" s="27062" t="n"/>
      <x:c r="E562" s="27062" t="n"/>
      <x:c r="F562" s="27062" t="n"/>
      <x:c r="G562" s="27062" t="n"/>
    </x:row>
    <x:row r="563" s="496" customFormat="1" ht="15.75" customHeight="1">
      <x:c r="A563" s="27062" t="n"/>
      <x:c r="B563" s="27062" t="n"/>
      <x:c r="C563" s="27062" t="n"/>
      <x:c r="D563" s="27062" t="n"/>
      <x:c r="E563" s="27062" t="n"/>
      <x:c r="F563" s="27062" t="n"/>
      <x:c r="G563" s="27062" t="n"/>
    </x:row>
    <x:row r="564" s="496" customFormat="1" ht="15.75" customHeight="1">
      <x:c r="A564" s="27062" t="n"/>
      <x:c r="B564" s="27062" t="n"/>
      <x:c r="C564" s="27062" t="n"/>
      <x:c r="D564" s="27062" t="n"/>
      <x:c r="E564" s="27062" t="n"/>
      <x:c r="F564" s="27062" t="n"/>
      <x:c r="G564" s="27062" t="n"/>
    </x:row>
    <x:row r="565" s="496" customFormat="1" ht="15.75" customHeight="1">
      <x:c r="A565" s="27062" t="n"/>
      <x:c r="B565" s="27062" t="n"/>
      <x:c r="C565" s="27062" t="n"/>
      <x:c r="D565" s="27062" t="n"/>
      <x:c r="E565" s="27062" t="n"/>
      <x:c r="F565" s="27062" t="n"/>
      <x:c r="G565" s="27062" t="n"/>
    </x:row>
    <x:row r="566" s="496" customFormat="1" ht="15.75" customHeight="1">
      <x:c r="A566" s="27062" t="n"/>
      <x:c r="B566" s="27062" t="n"/>
      <x:c r="C566" s="27062" t="n"/>
      <x:c r="D566" s="27062" t="n"/>
      <x:c r="E566" s="27062" t="n"/>
      <x:c r="F566" s="27062" t="n"/>
      <x:c r="G566" s="27062" t="n"/>
    </x:row>
    <x:row r="567" s="496" customFormat="1" ht="15.75" customHeight="1">
      <x:c r="A567" s="27062" t="n"/>
      <x:c r="B567" s="27062" t="n"/>
      <x:c r="C567" s="27062" t="n"/>
      <x:c r="D567" s="27062" t="n"/>
      <x:c r="E567" s="27062" t="n"/>
      <x:c r="F567" s="27062" t="n"/>
      <x:c r="G567" s="27062" t="n"/>
    </x:row>
    <x:row r="568" s="496" customFormat="1" ht="15.75" customHeight="1">
      <x:c r="A568" s="27062" t="n"/>
      <x:c r="B568" s="27062" t="n"/>
      <x:c r="C568" s="27062" t="n"/>
      <x:c r="D568" s="27062" t="n"/>
      <x:c r="E568" s="27062" t="n"/>
      <x:c r="F568" s="27062" t="n"/>
      <x:c r="G568" s="27062" t="n"/>
    </x:row>
    <x:row r="569" s="496" customFormat="1" ht="15.75" customHeight="1">
      <x:c r="A569" s="27062" t="n"/>
      <x:c r="B569" s="27062" t="n"/>
      <x:c r="C569" s="27062" t="n"/>
      <x:c r="D569" s="27062" t="n"/>
      <x:c r="E569" s="27062" t="n"/>
      <x:c r="F569" s="27062" t="n"/>
      <x:c r="G569" s="27062" t="n"/>
    </x:row>
    <x:row r="570" s="496" customFormat="1" ht="15.75" customHeight="1">
      <x:c r="A570" s="27062" t="n"/>
      <x:c r="B570" s="27062" t="n"/>
      <x:c r="C570" s="27062" t="n"/>
      <x:c r="D570" s="27062" t="n"/>
      <x:c r="E570" s="27062" t="n"/>
      <x:c r="F570" s="27062" t="n"/>
      <x:c r="G570" s="27062" t="n"/>
    </x:row>
    <x:row r="571" s="496" customFormat="1" ht="15.75" customHeight="1">
      <x:c r="A571" s="27062" t="n"/>
      <x:c r="B571" s="27062" t="n"/>
      <x:c r="C571" s="27062" t="n"/>
      <x:c r="D571" s="27062" t="n"/>
      <x:c r="E571" s="27062" t="n"/>
      <x:c r="F571" s="27062" t="n"/>
      <x:c r="G571" s="27062" t="n"/>
    </x:row>
    <x:row r="572" s="496" customFormat="1" ht="15.75" customHeight="1">
      <x:c r="A572" s="27062" t="n"/>
      <x:c r="B572" s="27062" t="n"/>
      <x:c r="C572" s="27062" t="n"/>
      <x:c r="D572" s="27062" t="n"/>
      <x:c r="E572" s="27062" t="n"/>
      <x:c r="F572" s="27062" t="n"/>
      <x:c r="G572" s="27062" t="n"/>
    </x:row>
    <x:row r="573" s="496" customFormat="1" ht="15.75" customHeight="1">
      <x:c r="A573" s="27062" t="n"/>
      <x:c r="B573" s="27062" t="n"/>
      <x:c r="C573" s="27062" t="n"/>
      <x:c r="D573" s="27062" t="n"/>
      <x:c r="E573" s="27062" t="n"/>
      <x:c r="F573" s="27062" t="n"/>
      <x:c r="G573" s="27062" t="n"/>
    </x:row>
    <x:row r="574" s="496" customFormat="1" ht="15.75" customHeight="1">
      <x:c r="A574" s="27062" t="n"/>
      <x:c r="B574" s="27062" t="n"/>
      <x:c r="C574" s="27062" t="n"/>
      <x:c r="D574" s="27062" t="n"/>
      <x:c r="E574" s="27062" t="n"/>
      <x:c r="F574" s="27062" t="n"/>
      <x:c r="G574" s="27062" t="n"/>
    </x:row>
    <x:row r="575" s="496" customFormat="1" ht="15.75" customHeight="1">
      <x:c r="A575" s="27062" t="n"/>
      <x:c r="B575" s="27062" t="n"/>
      <x:c r="C575" s="27062" t="n"/>
      <x:c r="D575" s="27062" t="n"/>
      <x:c r="E575" s="27062" t="n"/>
      <x:c r="F575" s="27062" t="n"/>
      <x:c r="G575" s="27062" t="n"/>
    </x:row>
    <x:row r="576" s="496" customFormat="1" ht="15.75" customHeight="1">
      <x:c r="A576" s="27062" t="n"/>
      <x:c r="B576" s="27062" t="n"/>
      <x:c r="C576" s="27062" t="n"/>
      <x:c r="D576" s="27062" t="n"/>
      <x:c r="E576" s="27062" t="n"/>
      <x:c r="F576" s="27062" t="n"/>
      <x:c r="G576" s="27062" t="n"/>
    </x:row>
    <x:row r="577" s="496" customFormat="1" ht="15.75" customHeight="1">
      <x:c r="A577" s="27062" t="n"/>
      <x:c r="B577" s="27062" t="n"/>
      <x:c r="C577" s="27062" t="n"/>
      <x:c r="D577" s="27062" t="n"/>
      <x:c r="E577" s="27062" t="n"/>
      <x:c r="F577" s="27062" t="n"/>
      <x:c r="G577" s="27062" t="n"/>
    </x:row>
    <x:row r="578" s="496" customFormat="1" ht="15.75" customHeight="1">
      <x:c r="A578" s="27062" t="n"/>
      <x:c r="B578" s="27062" t="n"/>
      <x:c r="C578" s="27062" t="n"/>
      <x:c r="D578" s="27062" t="n"/>
      <x:c r="E578" s="27062" t="n"/>
      <x:c r="F578" s="27062" t="n"/>
      <x:c r="G578" s="27062" t="n"/>
    </x:row>
    <x:row r="579" s="496" customFormat="1" ht="15.75" customHeight="1">
      <x:c r="A579" s="27062" t="n"/>
      <x:c r="B579" s="27062" t="n"/>
      <x:c r="C579" s="27062" t="n"/>
      <x:c r="D579" s="27062" t="n"/>
      <x:c r="E579" s="27062" t="n"/>
      <x:c r="F579" s="27062" t="n"/>
      <x:c r="G579" s="27062" t="n"/>
    </x:row>
    <x:row r="580" s="496" customFormat="1" ht="15.75" customHeight="1">
      <x:c r="A580" s="27062" t="n"/>
      <x:c r="B580" s="27062" t="n"/>
      <x:c r="C580" s="27062" t="n"/>
      <x:c r="D580" s="27062" t="n"/>
      <x:c r="E580" s="27062" t="n"/>
      <x:c r="F580" s="27062" t="n"/>
      <x:c r="G580" s="27062" t="n"/>
    </x:row>
    <x:row r="581" s="496" customFormat="1" ht="15.75" customHeight="1">
      <x:c r="A581" s="27062" t="n"/>
      <x:c r="B581" s="27062" t="n"/>
      <x:c r="C581" s="27062" t="n"/>
      <x:c r="D581" s="27062" t="n"/>
      <x:c r="E581" s="27062" t="n"/>
      <x:c r="F581" s="27062" t="n"/>
      <x:c r="G581" s="27062" t="n"/>
    </x:row>
    <x:row r="582" s="496" customFormat="1" ht="15.75" customHeight="1">
      <x:c r="A582" s="27062" t="n"/>
      <x:c r="B582" s="27062" t="n"/>
      <x:c r="C582" s="27062" t="n"/>
      <x:c r="D582" s="27062" t="n"/>
      <x:c r="E582" s="27062" t="n"/>
      <x:c r="F582" s="27062" t="n"/>
      <x:c r="G582" s="27062" t="n"/>
    </x:row>
    <x:row r="583" s="496" customFormat="1" ht="15.75" customHeight="1">
      <x:c r="A583" s="27062" t="n"/>
      <x:c r="B583" s="27062" t="n"/>
      <x:c r="C583" s="27062" t="n"/>
      <x:c r="D583" s="27062" t="n"/>
      <x:c r="E583" s="27062" t="n"/>
      <x:c r="F583" s="27062" t="n"/>
      <x:c r="G583" s="27062" t="n"/>
    </x:row>
    <x:row r="584" s="496" customFormat="1" ht="15.75" customHeight="1">
      <x:c r="A584" s="27062" t="n"/>
      <x:c r="B584" s="27062" t="n"/>
      <x:c r="C584" s="27062" t="n"/>
      <x:c r="D584" s="27062" t="n"/>
      <x:c r="E584" s="27062" t="n"/>
      <x:c r="F584" s="27062" t="n"/>
      <x:c r="G584" s="27062" t="n"/>
    </x:row>
    <x:row r="585" s="496" customFormat="1" ht="15.75" customHeight="1">
      <x:c r="A585" s="27062" t="n"/>
      <x:c r="B585" s="27062" t="n"/>
      <x:c r="C585" s="27062" t="n"/>
      <x:c r="D585" s="27062" t="n"/>
      <x:c r="E585" s="27062" t="n"/>
      <x:c r="F585" s="27062" t="n"/>
      <x:c r="G585" s="27062" t="n"/>
    </x:row>
    <x:row r="586" s="496" customFormat="1" ht="15.75" customHeight="1">
      <x:c r="A586" s="27062" t="n"/>
      <x:c r="B586" s="27062" t="n"/>
      <x:c r="C586" s="27062" t="n"/>
      <x:c r="D586" s="27062" t="n"/>
      <x:c r="E586" s="27062" t="n"/>
      <x:c r="F586" s="27062" t="n"/>
      <x:c r="G586" s="27062" t="n"/>
    </x:row>
    <x:row r="587" s="496" customFormat="1" ht="15.75" customHeight="1">
      <x:c r="A587" s="27062" t="n"/>
      <x:c r="B587" s="27062" t="n"/>
      <x:c r="C587" s="27062" t="n"/>
      <x:c r="D587" s="27062" t="n"/>
      <x:c r="E587" s="27062" t="n"/>
      <x:c r="F587" s="27062" t="n"/>
      <x:c r="G587" s="27062" t="n"/>
    </x:row>
    <x:row r="588" s="496" customFormat="1" ht="15.75" customHeight="1">
      <x:c r="A588" s="27062" t="n"/>
      <x:c r="B588" s="27062" t="n"/>
      <x:c r="C588" s="27062" t="n"/>
      <x:c r="D588" s="27062" t="n"/>
      <x:c r="E588" s="27062" t="n"/>
      <x:c r="F588" s="27062" t="n"/>
      <x:c r="G588" s="27062" t="n"/>
    </x:row>
    <x:row r="589" s="496" customFormat="1" ht="15.75" customHeight="1">
      <x:c r="A589" s="27062" t="n"/>
      <x:c r="B589" s="27062" t="n"/>
      <x:c r="C589" s="27062" t="n"/>
      <x:c r="D589" s="27062" t="n"/>
      <x:c r="E589" s="27062" t="n"/>
      <x:c r="F589" s="27062" t="n"/>
      <x:c r="G589" s="27062" t="n"/>
    </x:row>
    <x:row r="590" s="496" customFormat="1" ht="15.75" customHeight="1">
      <x:c r="A590" s="27062" t="n"/>
      <x:c r="B590" s="27062" t="n"/>
      <x:c r="C590" s="27062" t="n"/>
      <x:c r="D590" s="27062" t="n"/>
      <x:c r="E590" s="27062" t="n"/>
      <x:c r="F590" s="27062" t="n"/>
      <x:c r="G590" s="27062" t="n"/>
    </x:row>
    <x:row r="591" s="496" customFormat="1" ht="15.75" customHeight="1">
      <x:c r="A591" s="27062" t="n"/>
      <x:c r="B591" s="27062" t="n"/>
      <x:c r="C591" s="27062" t="n"/>
      <x:c r="D591" s="27062" t="n"/>
      <x:c r="E591" s="27062" t="n"/>
      <x:c r="F591" s="27062" t="n"/>
      <x:c r="G591" s="27062" t="n"/>
    </x:row>
    <x:row r="592" s="496" customFormat="1" ht="15.75" customHeight="1">
      <x:c r="A592" s="27062" t="n"/>
      <x:c r="B592" s="27062" t="n"/>
      <x:c r="C592" s="27062" t="n"/>
      <x:c r="D592" s="27062" t="n"/>
      <x:c r="E592" s="27062" t="n"/>
      <x:c r="F592" s="27062" t="n"/>
      <x:c r="G592" s="27062" t="n"/>
    </x:row>
    <x:row r="593" s="496" customFormat="1" ht="15.75" customHeight="1">
      <x:c r="A593" s="27062" t="n"/>
      <x:c r="B593" s="27062" t="n"/>
      <x:c r="C593" s="27062" t="n"/>
      <x:c r="D593" s="27062" t="n"/>
      <x:c r="E593" s="27062" t="n"/>
      <x:c r="F593" s="27062" t="n"/>
      <x:c r="G593" s="27062" t="n"/>
    </x:row>
    <x:row r="594" s="496" customFormat="1" ht="15.75" customHeight="1">
      <x:c r="A594" s="27062" t="n"/>
      <x:c r="B594" s="27062" t="n"/>
      <x:c r="C594" s="27062" t="n"/>
      <x:c r="D594" s="27062" t="n"/>
      <x:c r="E594" s="27062" t="n"/>
      <x:c r="F594" s="27062" t="n"/>
      <x:c r="G594" s="27062" t="n"/>
    </x:row>
    <x:row r="595" s="496" customFormat="1" ht="15.75" customHeight="1">
      <x:c r="A595" s="27062" t="n"/>
      <x:c r="B595" s="27062" t="n"/>
      <x:c r="C595" s="27062" t="n"/>
      <x:c r="D595" s="27062" t="n"/>
      <x:c r="E595" s="27062" t="n"/>
      <x:c r="F595" s="27062" t="n"/>
      <x:c r="G595" s="27062" t="n"/>
    </x:row>
    <x:row r="596" s="496" customFormat="1" ht="15.75" customHeight="1">
      <x:c r="A596" s="27062" t="n"/>
      <x:c r="B596" s="27062" t="n"/>
      <x:c r="C596" s="27062" t="n"/>
      <x:c r="D596" s="27062" t="n"/>
      <x:c r="E596" s="27062" t="n"/>
      <x:c r="F596" s="27062" t="n"/>
      <x:c r="G596" s="27062" t="n"/>
    </x:row>
    <x:row r="597" s="496" customFormat="1" ht="15.75" customHeight="1">
      <x:c r="A597" s="27062" t="n"/>
      <x:c r="B597" s="27062" t="n"/>
      <x:c r="C597" s="27062" t="n"/>
      <x:c r="D597" s="27062" t="n"/>
      <x:c r="E597" s="27062" t="n"/>
      <x:c r="F597" s="27062" t="n"/>
      <x:c r="G597" s="27062" t="n"/>
    </x:row>
    <x:row r="598" s="496" customFormat="1" ht="15.75" customHeight="1">
      <x:c r="A598" s="27062" t="n"/>
      <x:c r="B598" s="27062" t="n"/>
      <x:c r="C598" s="27062" t="n"/>
      <x:c r="D598" s="27062" t="n"/>
      <x:c r="E598" s="27062" t="n"/>
      <x:c r="F598" s="27062" t="n"/>
      <x:c r="G598" s="27062" t="n"/>
    </x:row>
    <x:row r="599" s="496" customFormat="1" ht="15.75" customHeight="1">
      <x:c r="A599" s="27062" t="n"/>
      <x:c r="B599" s="27062" t="n"/>
      <x:c r="C599" s="27062" t="n"/>
      <x:c r="D599" s="27062" t="n"/>
      <x:c r="E599" s="27062" t="n"/>
      <x:c r="F599" s="27062" t="n"/>
      <x:c r="G599" s="27062" t="n"/>
    </x:row>
    <x:row r="600" s="496" customFormat="1" ht="15.75" customHeight="1">
      <x:c r="A600" s="27062" t="n"/>
      <x:c r="B600" s="27062" t="n"/>
      <x:c r="C600" s="27062" t="n"/>
      <x:c r="D600" s="27062" t="n"/>
      <x:c r="E600" s="27062" t="n"/>
      <x:c r="F600" s="27062" t="n"/>
      <x:c r="G600" s="27062" t="n"/>
    </x:row>
    <x:row r="601" s="496" customFormat="1" ht="15.75" customHeight="1">
      <x:c r="A601" s="27062" t="n"/>
      <x:c r="B601" s="27062" t="n"/>
      <x:c r="C601" s="27062" t="n"/>
      <x:c r="D601" s="27062" t="n"/>
      <x:c r="E601" s="27062" t="n"/>
      <x:c r="F601" s="27062" t="n"/>
      <x:c r="G601" s="27062" t="n"/>
    </x:row>
    <x:row r="602" s="496" customFormat="1" ht="15.75" customHeight="1">
      <x:c r="A602" s="27062" t="n"/>
      <x:c r="B602" s="27062" t="n"/>
      <x:c r="C602" s="27062" t="n"/>
      <x:c r="D602" s="27062" t="n"/>
      <x:c r="E602" s="27062" t="n"/>
      <x:c r="F602" s="27062" t="n"/>
      <x:c r="G602" s="27062" t="n"/>
    </x:row>
    <x:row r="603" s="496" customFormat="1" ht="15.75" customHeight="1">
      <x:c r="A603" s="27062" t="n"/>
      <x:c r="B603" s="27062" t="n"/>
      <x:c r="C603" s="27062" t="n"/>
      <x:c r="D603" s="27062" t="n"/>
      <x:c r="E603" s="27062" t="n"/>
      <x:c r="F603" s="27062" t="n"/>
      <x:c r="G603" s="27062" t="n"/>
    </x:row>
    <x:row r="604" s="496" customFormat="1" ht="15.75" customHeight="1">
      <x:c r="A604" s="27062" t="n"/>
      <x:c r="B604" s="27062" t="n"/>
      <x:c r="C604" s="27062" t="n"/>
      <x:c r="D604" s="27062" t="n"/>
      <x:c r="E604" s="27062" t="n"/>
      <x:c r="F604" s="27062" t="n"/>
      <x:c r="G604" s="27062" t="n"/>
    </x:row>
    <x:row r="605" s="496" customFormat="1" ht="15.75" customHeight="1">
      <x:c r="A605" s="27062" t="n"/>
      <x:c r="B605" s="27062" t="n"/>
      <x:c r="C605" s="27062" t="n"/>
      <x:c r="D605" s="27062" t="n"/>
      <x:c r="E605" s="27062" t="n"/>
      <x:c r="F605" s="27062" t="n"/>
      <x:c r="G605" s="27062" t="n"/>
    </x:row>
    <x:row r="606" s="496" customFormat="1" ht="15.75" customHeight="1">
      <x:c r="A606" s="27062" t="n"/>
      <x:c r="B606" s="27062" t="n"/>
      <x:c r="C606" s="27062" t="n"/>
      <x:c r="D606" s="27062" t="n"/>
      <x:c r="E606" s="27062" t="n"/>
      <x:c r="F606" s="27062" t="n"/>
      <x:c r="G606" s="27062" t="n"/>
    </x:row>
    <x:row r="607" s="496" customFormat="1" ht="15.75" customHeight="1">
      <x:c r="A607" s="27062" t="n"/>
      <x:c r="B607" s="27062" t="n"/>
      <x:c r="C607" s="27062" t="n"/>
      <x:c r="D607" s="27062" t="n"/>
      <x:c r="E607" s="27062" t="n"/>
      <x:c r="F607" s="27062" t="n"/>
      <x:c r="G607" s="27062" t="n"/>
    </x:row>
    <x:row r="608" s="496" customFormat="1" ht="15.75" customHeight="1">
      <x:c r="A608" s="27062" t="n"/>
      <x:c r="B608" s="27062" t="n"/>
      <x:c r="C608" s="27062" t="n"/>
      <x:c r="D608" s="27062" t="n"/>
      <x:c r="E608" s="27062" t="n"/>
      <x:c r="F608" s="27062" t="n"/>
      <x:c r="G608" s="27062" t="n"/>
    </x:row>
    <x:row r="609" s="496" customFormat="1" ht="15.75" customHeight="1">
      <x:c r="A609" s="27062" t="n"/>
      <x:c r="B609" s="27062" t="n"/>
      <x:c r="C609" s="27062" t="n"/>
      <x:c r="D609" s="27062" t="n"/>
      <x:c r="E609" s="27062" t="n"/>
      <x:c r="F609" s="27062" t="n"/>
      <x:c r="G609" s="27062" t="n"/>
    </x:row>
    <x:row r="610" s="496" customFormat="1" ht="15.75" customHeight="1">
      <x:c r="A610" s="27062" t="n"/>
      <x:c r="B610" s="27062" t="n"/>
      <x:c r="C610" s="27062" t="n"/>
      <x:c r="D610" s="27062" t="n"/>
      <x:c r="E610" s="27062" t="n"/>
      <x:c r="F610" s="27062" t="n"/>
      <x:c r="G610" s="27062" t="n"/>
    </x:row>
    <x:row r="611" s="496" customFormat="1" ht="15.75" customHeight="1">
      <x:c r="A611" s="27062" t="n"/>
      <x:c r="B611" s="27062" t="n"/>
      <x:c r="C611" s="27062" t="n"/>
      <x:c r="D611" s="27062" t="n"/>
      <x:c r="E611" s="27062" t="n"/>
      <x:c r="F611" s="27062" t="n"/>
      <x:c r="G611" s="27062" t="n"/>
    </x:row>
    <x:row r="612" s="496" customFormat="1" ht="15.75" customHeight="1">
      <x:c r="A612" s="27062" t="n"/>
      <x:c r="B612" s="27062" t="n"/>
      <x:c r="C612" s="27062" t="n"/>
      <x:c r="D612" s="27062" t="n"/>
      <x:c r="E612" s="27062" t="n"/>
      <x:c r="F612" s="27062" t="n"/>
      <x:c r="G612" s="27062" t="n"/>
    </x:row>
    <x:row r="613" s="496" customFormat="1" ht="15.75" customHeight="1">
      <x:c r="A613" s="27062" t="n"/>
      <x:c r="B613" s="27062" t="n"/>
      <x:c r="C613" s="27062" t="n"/>
      <x:c r="D613" s="27062" t="n"/>
      <x:c r="E613" s="27062" t="n"/>
      <x:c r="F613" s="27062" t="n"/>
      <x:c r="G613" s="27062" t="n"/>
    </x:row>
    <x:row r="614" s="496" customFormat="1" ht="15.75" customHeight="1">
      <x:c r="A614" s="27062" t="n"/>
      <x:c r="B614" s="27062" t="n"/>
      <x:c r="C614" s="27062" t="n"/>
      <x:c r="D614" s="27062" t="n"/>
      <x:c r="E614" s="27062" t="n"/>
      <x:c r="F614" s="27062" t="n"/>
      <x:c r="G614" s="27062" t="n"/>
    </x:row>
    <x:row r="615" s="496" customFormat="1" ht="15.75" customHeight="1">
      <x:c r="A615" s="27062" t="n"/>
      <x:c r="B615" s="27062" t="n"/>
      <x:c r="C615" s="27062" t="n"/>
      <x:c r="D615" s="27062" t="n"/>
      <x:c r="E615" s="27062" t="n"/>
      <x:c r="F615" s="27062" t="n"/>
      <x:c r="G615" s="27062" t="n"/>
    </x:row>
    <x:row r="616" s="496" customFormat="1" ht="15.75" customHeight="1">
      <x:c r="A616" s="27062" t="n"/>
      <x:c r="B616" s="27062" t="n"/>
      <x:c r="C616" s="27062" t="n"/>
      <x:c r="D616" s="27062" t="n"/>
      <x:c r="E616" s="27062" t="n"/>
      <x:c r="F616" s="27062" t="n"/>
      <x:c r="G616" s="27062" t="n"/>
    </x:row>
    <x:row r="617" s="496" customFormat="1" ht="15.75" customHeight="1">
      <x:c r="A617" s="27062" t="n"/>
      <x:c r="B617" s="27062" t="n"/>
      <x:c r="C617" s="27062" t="n"/>
      <x:c r="D617" s="27062" t="n"/>
      <x:c r="E617" s="27062" t="n"/>
      <x:c r="F617" s="27062" t="n"/>
      <x:c r="G617" s="27062" t="n"/>
    </x:row>
    <x:row r="618" s="496" customFormat="1" ht="15.75" customHeight="1">
      <x:c r="A618" s="27062" t="n"/>
      <x:c r="B618" s="27062" t="n"/>
      <x:c r="C618" s="27062" t="n"/>
      <x:c r="D618" s="27062" t="n"/>
      <x:c r="E618" s="27062" t="n"/>
      <x:c r="F618" s="27062" t="n"/>
      <x:c r="G618" s="27062" t="n"/>
    </x:row>
    <x:row r="619" s="496" customFormat="1" ht="15.75" customHeight="1">
      <x:c r="A619" s="27062" t="n"/>
      <x:c r="B619" s="27062" t="n"/>
      <x:c r="C619" s="27062" t="n"/>
      <x:c r="D619" s="27062" t="n"/>
      <x:c r="E619" s="27062" t="n"/>
      <x:c r="F619" s="27062" t="n"/>
      <x:c r="G619" s="27062" t="n"/>
    </x:row>
    <x:row r="620" s="496" customFormat="1" ht="15.75" customHeight="1">
      <x:c r="A620" s="27062" t="n"/>
      <x:c r="B620" s="27062" t="n"/>
      <x:c r="C620" s="27062" t="n"/>
      <x:c r="D620" s="27062" t="n"/>
      <x:c r="E620" s="27062" t="n"/>
      <x:c r="F620" s="27062" t="n"/>
      <x:c r="G620" s="27062" t="n"/>
    </x:row>
    <x:row r="621" s="496" customFormat="1" ht="15.75" customHeight="1">
      <x:c r="A621" s="27062" t="n"/>
      <x:c r="B621" s="27062" t="n"/>
      <x:c r="C621" s="27062" t="n"/>
      <x:c r="D621" s="27062" t="n"/>
      <x:c r="E621" s="27062" t="n"/>
      <x:c r="F621" s="27062" t="n"/>
      <x:c r="G621" s="27062" t="n"/>
    </x:row>
    <x:row r="622" s="496" customFormat="1" ht="15.75" customHeight="1">
      <x:c r="A622" s="27062" t="n"/>
      <x:c r="B622" s="27062" t="n"/>
      <x:c r="C622" s="27062" t="n"/>
      <x:c r="D622" s="27062" t="n"/>
      <x:c r="E622" s="27062" t="n"/>
      <x:c r="F622" s="27062" t="n"/>
      <x:c r="G622" s="27062" t="n"/>
    </x:row>
    <x:row r="623" s="496" customFormat="1" ht="15.75" customHeight="1">
      <x:c r="A623" s="27062" t="n"/>
      <x:c r="B623" s="27062" t="n"/>
      <x:c r="C623" s="27062" t="n"/>
      <x:c r="D623" s="27062" t="n"/>
      <x:c r="E623" s="27062" t="n"/>
      <x:c r="F623" s="27062" t="n"/>
      <x:c r="G623" s="27062" t="n"/>
    </x:row>
    <x:row r="624" s="496" customFormat="1" ht="15.75" customHeight="1">
      <x:c r="A624" s="27062" t="n"/>
      <x:c r="B624" s="27062" t="n"/>
      <x:c r="C624" s="27062" t="n"/>
      <x:c r="D624" s="27062" t="n"/>
      <x:c r="E624" s="27062" t="n"/>
      <x:c r="F624" s="27062" t="n"/>
      <x:c r="G624" s="27062" t="n"/>
    </x:row>
    <x:row r="625" s="496" customFormat="1" ht="15.75" customHeight="1">
      <x:c r="A625" s="27062" t="n"/>
      <x:c r="B625" s="27062" t="n"/>
      <x:c r="C625" s="27062" t="n"/>
      <x:c r="D625" s="27062" t="n"/>
      <x:c r="E625" s="27062" t="n"/>
      <x:c r="F625" s="27062" t="n"/>
      <x:c r="G625" s="27062" t="n"/>
    </x:row>
    <x:row r="626" s="496" customFormat="1" ht="15.75" customHeight="1">
      <x:c r="A626" s="27062" t="n"/>
      <x:c r="B626" s="27062" t="n"/>
      <x:c r="C626" s="27062" t="n"/>
      <x:c r="D626" s="27062" t="n"/>
      <x:c r="E626" s="27062" t="n"/>
      <x:c r="F626" s="27062" t="n"/>
      <x:c r="G626" s="27062" t="n"/>
    </x:row>
    <x:row r="627" s="496" customFormat="1" ht="15.75" customHeight="1">
      <x:c r="A627" s="27062" t="n"/>
      <x:c r="B627" s="27062" t="n"/>
      <x:c r="C627" s="27062" t="n"/>
      <x:c r="D627" s="27062" t="n"/>
      <x:c r="E627" s="27062" t="n"/>
      <x:c r="F627" s="27062" t="n"/>
      <x:c r="G627" s="27062" t="n"/>
    </x:row>
    <x:row r="628" s="496" customFormat="1" ht="15.75" customHeight="1">
      <x:c r="A628" s="27062" t="n"/>
      <x:c r="B628" s="27062" t="n"/>
      <x:c r="C628" s="27062" t="n"/>
      <x:c r="D628" s="27062" t="n"/>
      <x:c r="E628" s="27062" t="n"/>
      <x:c r="F628" s="27062" t="n"/>
      <x:c r="G628" s="27062" t="n"/>
    </x:row>
    <x:row r="629" s="496" customFormat="1" ht="15.75" customHeight="1">
      <x:c r="A629" s="27062" t="n"/>
      <x:c r="B629" s="27062" t="n"/>
      <x:c r="C629" s="27062" t="n"/>
      <x:c r="D629" s="27062" t="n"/>
      <x:c r="E629" s="27062" t="n"/>
      <x:c r="F629" s="27062" t="n"/>
      <x:c r="G629" s="27062" t="n"/>
    </x:row>
    <x:row r="630" s="496" customFormat="1" ht="15.75" customHeight="1">
      <x:c r="A630" s="27062" t="n"/>
      <x:c r="B630" s="27062" t="n"/>
      <x:c r="C630" s="27062" t="n"/>
      <x:c r="D630" s="27062" t="n"/>
      <x:c r="E630" s="27062" t="n"/>
      <x:c r="F630" s="27062" t="n"/>
      <x:c r="G630" s="27062" t="n"/>
    </x:row>
    <x:row r="631" s="496" customFormat="1" ht="15.75" customHeight="1">
      <x:c r="A631" s="27062" t="n"/>
      <x:c r="B631" s="27062" t="n"/>
      <x:c r="C631" s="27062" t="n"/>
      <x:c r="D631" s="27062" t="n"/>
      <x:c r="E631" s="27062" t="n"/>
      <x:c r="F631" s="27062" t="n"/>
      <x:c r="G631" s="27062" t="n"/>
    </x:row>
    <x:row r="632" s="496" customFormat="1" ht="15.75" customHeight="1">
      <x:c r="A632" s="27062" t="n"/>
      <x:c r="B632" s="27062" t="n"/>
      <x:c r="C632" s="27062" t="n"/>
      <x:c r="D632" s="27062" t="n"/>
      <x:c r="E632" s="27062" t="n"/>
      <x:c r="F632" s="27062" t="n"/>
      <x:c r="G632" s="27062" t="n"/>
    </x:row>
    <x:row r="633" s="496" customFormat="1" ht="15.75" customHeight="1">
      <x:c r="A633" s="27062" t="n"/>
      <x:c r="B633" s="27062" t="n"/>
      <x:c r="C633" s="27062" t="n"/>
      <x:c r="D633" s="27062" t="n"/>
      <x:c r="E633" s="27062" t="n"/>
      <x:c r="F633" s="27062" t="n"/>
      <x:c r="G633" s="27062" t="n"/>
    </x:row>
    <x:row r="634" s="496" customFormat="1" ht="15.75" customHeight="1">
      <x:c r="A634" s="27062" t="n"/>
      <x:c r="B634" s="27062" t="n"/>
      <x:c r="C634" s="27062" t="n"/>
      <x:c r="D634" s="27062" t="n"/>
      <x:c r="E634" s="27062" t="n"/>
      <x:c r="F634" s="27062" t="n"/>
      <x:c r="G634" s="27062" t="n"/>
    </x:row>
    <x:row r="635" s="496" customFormat="1" ht="15.75" customHeight="1">
      <x:c r="A635" s="27062" t="n"/>
      <x:c r="B635" s="27062" t="n"/>
      <x:c r="C635" s="27062" t="n"/>
      <x:c r="D635" s="27062" t="n"/>
      <x:c r="E635" s="27062" t="n"/>
      <x:c r="F635" s="27062" t="n"/>
      <x:c r="G635" s="27062" t="n"/>
    </x:row>
    <x:row r="636" s="496" customFormat="1" ht="15.75" customHeight="1">
      <x:c r="A636" s="27062" t="n"/>
      <x:c r="B636" s="27062" t="n"/>
      <x:c r="C636" s="27062" t="n"/>
      <x:c r="D636" s="27062" t="n"/>
      <x:c r="E636" s="27062" t="n"/>
      <x:c r="F636" s="27062" t="n"/>
      <x:c r="G636" s="27062" t="n"/>
    </x:row>
    <x:row r="637" s="496" customFormat="1" ht="15.75" customHeight="1">
      <x:c r="A637" s="27062" t="n"/>
      <x:c r="B637" s="27062" t="n"/>
      <x:c r="C637" s="27062" t="n"/>
      <x:c r="D637" s="27062" t="n"/>
      <x:c r="E637" s="27062" t="n"/>
      <x:c r="F637" s="27062" t="n"/>
      <x:c r="G637" s="27062" t="n"/>
    </x:row>
    <x:row r="638" s="496" customFormat="1" ht="15.75" customHeight="1">
      <x:c r="A638" s="27062" t="n"/>
      <x:c r="B638" s="27062" t="n"/>
      <x:c r="C638" s="27062" t="n"/>
      <x:c r="D638" s="27062" t="n"/>
      <x:c r="E638" s="27062" t="n"/>
      <x:c r="F638" s="27062" t="n"/>
      <x:c r="G638" s="27062" t="n"/>
    </x:row>
    <x:row r="639" s="496" customFormat="1" ht="15.75" customHeight="1">
      <x:c r="A639" s="27062" t="n"/>
      <x:c r="B639" s="27062" t="n"/>
      <x:c r="C639" s="27062" t="n"/>
      <x:c r="D639" s="27062" t="n"/>
      <x:c r="E639" s="27062" t="n"/>
      <x:c r="F639" s="27062" t="n"/>
      <x:c r="G639" s="27062" t="n"/>
    </x:row>
    <x:row r="640" s="496" customFormat="1" ht="15.75" customHeight="1">
      <x:c r="A640" s="27062" t="n"/>
      <x:c r="B640" s="27062" t="n"/>
      <x:c r="C640" s="27062" t="n"/>
      <x:c r="D640" s="27062" t="n"/>
      <x:c r="E640" s="27062" t="n"/>
      <x:c r="F640" s="27062" t="n"/>
      <x:c r="G640" s="27062" t="n"/>
    </x:row>
    <x:row r="641" s="496" customFormat="1" ht="15.75" customHeight="1">
      <x:c r="A641" s="27062" t="n"/>
      <x:c r="B641" s="27062" t="n"/>
      <x:c r="C641" s="27062" t="n"/>
      <x:c r="D641" s="27062" t="n"/>
      <x:c r="E641" s="27062" t="n"/>
      <x:c r="F641" s="27062" t="n"/>
      <x:c r="G641" s="27062" t="n"/>
    </x:row>
    <x:row r="642" s="496" customFormat="1" ht="15.75" customHeight="1">
      <x:c r="A642" s="27062" t="n"/>
      <x:c r="B642" s="27062" t="n"/>
      <x:c r="C642" s="27062" t="n"/>
      <x:c r="D642" s="27062" t="n"/>
      <x:c r="E642" s="27062" t="n"/>
      <x:c r="F642" s="27062" t="n"/>
      <x:c r="G642" s="27062" t="n"/>
    </x:row>
    <x:row r="643" s="496" customFormat="1" ht="15.75" customHeight="1">
      <x:c r="A643" s="27062" t="n"/>
      <x:c r="B643" s="27062" t="n"/>
      <x:c r="C643" s="27062" t="n"/>
      <x:c r="D643" s="27062" t="n"/>
      <x:c r="E643" s="27062" t="n"/>
      <x:c r="F643" s="27062" t="n"/>
      <x:c r="G643" s="27062" t="n"/>
    </x:row>
    <x:row r="644" s="496" customFormat="1" ht="15.75" customHeight="1">
      <x:c r="A644" s="27062" t="n"/>
      <x:c r="B644" s="27062" t="n"/>
      <x:c r="C644" s="27062" t="n"/>
      <x:c r="D644" s="27062" t="n"/>
      <x:c r="E644" s="27062" t="n"/>
      <x:c r="F644" s="27062" t="n"/>
      <x:c r="G644" s="27062" t="n"/>
    </x:row>
    <x:row r="645" s="496" customFormat="1" ht="15.75" customHeight="1">
      <x:c r="A645" s="27062" t="n"/>
      <x:c r="B645" s="27062" t="n"/>
      <x:c r="C645" s="27062" t="n"/>
      <x:c r="D645" s="27062" t="n"/>
      <x:c r="E645" s="27062" t="n"/>
      <x:c r="F645" s="27062" t="n"/>
      <x:c r="G645" s="27062" t="n"/>
    </x:row>
    <x:row r="646" s="496" customFormat="1" ht="15.75" customHeight="1">
      <x:c r="A646" s="27062" t="n"/>
      <x:c r="B646" s="27062" t="n"/>
      <x:c r="C646" s="27062" t="n"/>
      <x:c r="D646" s="27062" t="n"/>
      <x:c r="E646" s="27062" t="n"/>
      <x:c r="F646" s="27062" t="n"/>
      <x:c r="G646" s="27062" t="n"/>
    </x:row>
    <x:row r="647" s="496" customFormat="1" ht="15.75" customHeight="1">
      <x:c r="A647" s="27062" t="n"/>
      <x:c r="B647" s="27062" t="n"/>
      <x:c r="C647" s="27062" t="n"/>
      <x:c r="D647" s="27062" t="n"/>
      <x:c r="E647" s="27062" t="n"/>
      <x:c r="F647" s="27062" t="n"/>
      <x:c r="G647" s="27062" t="n"/>
    </x:row>
    <x:row r="648" s="496" customFormat="1" ht="15.75" customHeight="1">
      <x:c r="A648" s="27062" t="n"/>
      <x:c r="B648" s="27062" t="n"/>
      <x:c r="C648" s="27062" t="n"/>
      <x:c r="D648" s="27062" t="n"/>
      <x:c r="E648" s="27062" t="n"/>
      <x:c r="F648" s="27062" t="n"/>
      <x:c r="G648" s="27062" t="n"/>
    </x:row>
    <x:row r="649" s="496" customFormat="1" ht="15.75" customHeight="1">
      <x:c r="A649" s="27062" t="n"/>
      <x:c r="B649" s="27062" t="n"/>
      <x:c r="C649" s="27062" t="n"/>
      <x:c r="D649" s="27062" t="n"/>
      <x:c r="E649" s="27062" t="n"/>
      <x:c r="F649" s="27062" t="n"/>
      <x:c r="G649" s="27062" t="n"/>
    </x:row>
    <x:row r="650" s="496" customFormat="1" ht="15.75" customHeight="1">
      <x:c r="A650" s="27062" t="n"/>
      <x:c r="B650" s="27062" t="n"/>
      <x:c r="C650" s="27062" t="n"/>
      <x:c r="D650" s="27062" t="n"/>
      <x:c r="E650" s="27062" t="n"/>
      <x:c r="F650" s="27062" t="n"/>
      <x:c r="G650" s="27062" t="n"/>
    </x:row>
    <x:row r="651" s="496" customFormat="1" ht="15.75" customHeight="1">
      <x:c r="A651" s="27062" t="n"/>
      <x:c r="B651" s="27062" t="n"/>
      <x:c r="C651" s="27062" t="n"/>
      <x:c r="D651" s="27062" t="n"/>
      <x:c r="E651" s="27062" t="n"/>
      <x:c r="F651" s="27062" t="n"/>
      <x:c r="G651" s="27062" t="n"/>
    </x:row>
    <x:row r="652" s="496" customFormat="1" ht="15.75" customHeight="1">
      <x:c r="A652" s="27062" t="n"/>
      <x:c r="B652" s="27062" t="n"/>
      <x:c r="C652" s="27062" t="n"/>
      <x:c r="D652" s="27062" t="n"/>
      <x:c r="E652" s="27062" t="n"/>
      <x:c r="F652" s="27062" t="n"/>
      <x:c r="G652" s="27062" t="n"/>
    </x:row>
    <x:row r="653" s="496" customFormat="1" ht="15.75" customHeight="1">
      <x:c r="A653" s="27062" t="n"/>
      <x:c r="B653" s="27062" t="n"/>
      <x:c r="C653" s="27062" t="n"/>
      <x:c r="D653" s="27062" t="n"/>
      <x:c r="E653" s="27062" t="n"/>
      <x:c r="F653" s="27062" t="n"/>
      <x:c r="G653" s="27062" t="n"/>
    </x:row>
    <x:row r="654" s="496" customFormat="1" ht="15.75" customHeight="1">
      <x:c r="A654" s="27062" t="n"/>
      <x:c r="B654" s="27062" t="n"/>
      <x:c r="C654" s="27062" t="n"/>
      <x:c r="D654" s="27062" t="n"/>
      <x:c r="E654" s="27062" t="n"/>
      <x:c r="F654" s="27062" t="n"/>
      <x:c r="G654" s="27062" t="n"/>
    </x:row>
    <x:row r="655" s="496" customFormat="1" ht="15.75" customHeight="1">
      <x:c r="A655" s="27062" t="n"/>
      <x:c r="B655" s="27062" t="n"/>
      <x:c r="C655" s="27062" t="n"/>
      <x:c r="D655" s="27062" t="n"/>
      <x:c r="E655" s="27062" t="n"/>
      <x:c r="F655" s="27062" t="n"/>
      <x:c r="G655" s="27062" t="n"/>
    </x:row>
    <x:row r="656" s="496" customFormat="1" ht="15.75" customHeight="1">
      <x:c r="A656" s="27062" t="n"/>
      <x:c r="B656" s="27062" t="n"/>
      <x:c r="C656" s="27062" t="n"/>
      <x:c r="D656" s="27062" t="n"/>
      <x:c r="E656" s="27062" t="n"/>
      <x:c r="F656" s="27062" t="n"/>
      <x:c r="G656" s="27062" t="n"/>
    </x:row>
    <x:row r="657" s="496" customFormat="1" ht="15.75" customHeight="1">
      <x:c r="A657" s="27062" t="n"/>
      <x:c r="B657" s="27062" t="n"/>
      <x:c r="C657" s="27062" t="n"/>
      <x:c r="D657" s="27062" t="n"/>
      <x:c r="E657" s="27062" t="n"/>
      <x:c r="F657" s="27062" t="n"/>
      <x:c r="G657" s="27062" t="n"/>
    </x:row>
    <x:row r="658" s="496" customFormat="1" ht="15.75" customHeight="1">
      <x:c r="A658" s="27062" t="n"/>
      <x:c r="B658" s="27062" t="n"/>
      <x:c r="C658" s="27062" t="n"/>
      <x:c r="D658" s="27062" t="n"/>
      <x:c r="E658" s="27062" t="n"/>
      <x:c r="F658" s="27062" t="n"/>
      <x:c r="G658" s="27062" t="n"/>
    </x:row>
    <x:row r="659" s="496" customFormat="1" ht="15.75" customHeight="1">
      <x:c r="A659" s="27062" t="n"/>
      <x:c r="B659" s="27062" t="n"/>
      <x:c r="C659" s="27062" t="n"/>
      <x:c r="D659" s="27062" t="n"/>
      <x:c r="E659" s="27062" t="n"/>
      <x:c r="F659" s="27062" t="n"/>
      <x:c r="G659" s="27062" t="n"/>
    </x:row>
    <x:row r="660" s="496" customFormat="1" ht="15.75" customHeight="1">
      <x:c r="A660" s="27062" t="n"/>
      <x:c r="B660" s="27062" t="n"/>
      <x:c r="C660" s="27062" t="n"/>
      <x:c r="D660" s="27062" t="n"/>
      <x:c r="E660" s="27062" t="n"/>
      <x:c r="F660" s="27062" t="n"/>
      <x:c r="G660" s="27062" t="n"/>
    </x:row>
    <x:row r="661" s="496" customFormat="1" ht="15.75" customHeight="1">
      <x:c r="A661" s="27062" t="n"/>
      <x:c r="B661" s="27062" t="n"/>
      <x:c r="C661" s="27062" t="n"/>
      <x:c r="D661" s="27062" t="n"/>
      <x:c r="E661" s="27062" t="n"/>
      <x:c r="F661" s="27062" t="n"/>
      <x:c r="G661" s="27062" t="n"/>
    </x:row>
    <x:row r="662" s="496" customFormat="1" ht="15.75" customHeight="1">
      <x:c r="A662" s="27062" t="n"/>
      <x:c r="B662" s="27062" t="n"/>
      <x:c r="C662" s="27062" t="n"/>
      <x:c r="D662" s="27062" t="n"/>
      <x:c r="E662" s="27062" t="n"/>
      <x:c r="F662" s="27062" t="n"/>
      <x:c r="G662" s="27062" t="n"/>
    </x:row>
    <x:row r="663" s="496" customFormat="1" ht="15.75" customHeight="1">
      <x:c r="A663" s="27062" t="n"/>
      <x:c r="B663" s="27062" t="n"/>
      <x:c r="C663" s="27062" t="n"/>
      <x:c r="D663" s="27062" t="n"/>
      <x:c r="E663" s="27062" t="n"/>
      <x:c r="F663" s="27062" t="n"/>
      <x:c r="G663" s="27062" t="n"/>
    </x:row>
    <x:row r="664" s="496" customFormat="1" ht="15.75" customHeight="1">
      <x:c r="A664" s="27062" t="n"/>
      <x:c r="B664" s="27062" t="n"/>
      <x:c r="C664" s="27062" t="n"/>
      <x:c r="D664" s="27062" t="n"/>
      <x:c r="E664" s="27062" t="n"/>
      <x:c r="F664" s="27062" t="n"/>
      <x:c r="G664" s="27062" t="n"/>
    </x:row>
    <x:row r="665" s="496" customFormat="1" ht="15.75" customHeight="1">
      <x:c r="A665" s="27062" t="n"/>
      <x:c r="B665" s="27062" t="n"/>
      <x:c r="C665" s="27062" t="n"/>
      <x:c r="D665" s="27062" t="n"/>
      <x:c r="E665" s="27062" t="n"/>
      <x:c r="F665" s="27062" t="n"/>
      <x:c r="G665" s="27062" t="n"/>
    </x:row>
    <x:row r="666" s="496" customFormat="1" ht="15.75" customHeight="1">
      <x:c r="A666" s="27062" t="n"/>
      <x:c r="B666" s="27062" t="n"/>
      <x:c r="C666" s="27062" t="n"/>
      <x:c r="D666" s="27062" t="n"/>
      <x:c r="E666" s="27062" t="n"/>
      <x:c r="F666" s="27062" t="n"/>
      <x:c r="G666" s="27062" t="n"/>
    </x:row>
    <x:row r="667" s="496" customFormat="1" ht="15.75" customHeight="1">
      <x:c r="A667" s="27062" t="n"/>
      <x:c r="B667" s="27062" t="n"/>
      <x:c r="C667" s="27062" t="n"/>
      <x:c r="D667" s="27062" t="n"/>
      <x:c r="E667" s="27062" t="n"/>
      <x:c r="F667" s="27062" t="n"/>
      <x:c r="G667" s="27062" t="n"/>
    </x:row>
    <x:row r="668" s="496" customFormat="1" ht="15.75" customHeight="1">
      <x:c r="A668" s="27062" t="n"/>
      <x:c r="B668" s="27062" t="n"/>
      <x:c r="C668" s="27062" t="n"/>
      <x:c r="D668" s="27062" t="n"/>
      <x:c r="E668" s="27062" t="n"/>
      <x:c r="F668" s="27062" t="n"/>
      <x:c r="G668" s="27062" t="n"/>
    </x:row>
    <x:row r="669" s="496" customFormat="1" ht="15.75" customHeight="1">
      <x:c r="A669" s="27062" t="n"/>
      <x:c r="B669" s="27062" t="n"/>
      <x:c r="C669" s="27062" t="n"/>
      <x:c r="D669" s="27062" t="n"/>
      <x:c r="E669" s="27062" t="n"/>
      <x:c r="F669" s="27062" t="n"/>
      <x:c r="G669" s="27062" t="n"/>
    </x:row>
    <x:row r="670" s="496" customFormat="1" ht="15.75" customHeight="1">
      <x:c r="A670" s="27062" t="n"/>
      <x:c r="B670" s="27062" t="n"/>
      <x:c r="C670" s="27062" t="n"/>
      <x:c r="D670" s="27062" t="n"/>
      <x:c r="E670" s="27062" t="n"/>
      <x:c r="F670" s="27062" t="n"/>
      <x:c r="G670" s="27062" t="n"/>
    </x:row>
    <x:row r="671" s="496" customFormat="1" ht="15.75" customHeight="1">
      <x:c r="A671" s="27062" t="n"/>
      <x:c r="B671" s="27062" t="n"/>
      <x:c r="C671" s="27062" t="n"/>
      <x:c r="D671" s="27062" t="n"/>
      <x:c r="E671" s="27062" t="n"/>
      <x:c r="F671" s="27062" t="n"/>
      <x:c r="G671" s="27062" t="n"/>
    </x:row>
    <x:row r="672" s="496" customFormat="1" ht="15.75" customHeight="1">
      <x:c r="A672" s="27062" t="n"/>
      <x:c r="B672" s="27062" t="n"/>
      <x:c r="C672" s="27062" t="n"/>
      <x:c r="D672" s="27062" t="n"/>
      <x:c r="E672" s="27062" t="n"/>
      <x:c r="F672" s="27062" t="n"/>
      <x:c r="G672" s="27062" t="n"/>
    </x:row>
    <x:row r="673" s="496" customFormat="1" ht="15.75" customHeight="1">
      <x:c r="A673" s="27062" t="n"/>
      <x:c r="B673" s="27062" t="n"/>
      <x:c r="C673" s="27062" t="n"/>
      <x:c r="D673" s="27062" t="n"/>
      <x:c r="E673" s="27062" t="n"/>
      <x:c r="F673" s="27062" t="n"/>
      <x:c r="G673" s="27062" t="n"/>
    </x:row>
    <x:row r="674" s="496" customFormat="1" ht="15.75" customHeight="1">
      <x:c r="A674" s="27062" t="n"/>
      <x:c r="B674" s="27062" t="n"/>
      <x:c r="C674" s="27062" t="n"/>
      <x:c r="D674" s="27062" t="n"/>
      <x:c r="E674" s="27062" t="n"/>
      <x:c r="F674" s="27062" t="n"/>
      <x:c r="G674" s="27062" t="n"/>
    </x:row>
    <x:row r="675" s="496" customFormat="1" ht="15.75" customHeight="1">
      <x:c r="A675" s="27062" t="n"/>
      <x:c r="B675" s="27062" t="n"/>
      <x:c r="C675" s="27062" t="n"/>
      <x:c r="D675" s="27062" t="n"/>
      <x:c r="E675" s="27062" t="n"/>
      <x:c r="F675" s="27062" t="n"/>
      <x:c r="G675" s="27062" t="n"/>
    </x:row>
    <x:row r="676" s="496" customFormat="1" ht="15.75" customHeight="1">
      <x:c r="A676" s="27062" t="n"/>
      <x:c r="B676" s="27062" t="n"/>
      <x:c r="C676" s="27062" t="n"/>
      <x:c r="D676" s="27062" t="n"/>
      <x:c r="E676" s="27062" t="n"/>
      <x:c r="F676" s="27062" t="n"/>
      <x:c r="G676" s="27062" t="n"/>
    </x:row>
    <x:row r="677" s="496" customFormat="1" ht="15.75" customHeight="1">
      <x:c r="A677" s="27062" t="n"/>
      <x:c r="B677" s="27062" t="n"/>
      <x:c r="C677" s="27062" t="n"/>
      <x:c r="D677" s="27062" t="n"/>
      <x:c r="E677" s="27062" t="n"/>
      <x:c r="F677" s="27062" t="n"/>
      <x:c r="G677" s="27062" t="n"/>
    </x:row>
    <x:row r="678" s="496" customFormat="1" ht="15.75" customHeight="1">
      <x:c r="A678" s="27062" t="n"/>
      <x:c r="B678" s="27062" t="n"/>
      <x:c r="C678" s="27062" t="n"/>
      <x:c r="D678" s="27062" t="n"/>
      <x:c r="E678" s="27062" t="n"/>
      <x:c r="F678" s="27062" t="n"/>
      <x:c r="G678" s="27062" t="n"/>
    </x:row>
    <x:row r="679" s="496" customFormat="1" ht="15.75" customHeight="1">
      <x:c r="A679" s="27062" t="n"/>
      <x:c r="B679" s="27062" t="n"/>
      <x:c r="C679" s="27062" t="n"/>
      <x:c r="D679" s="27062" t="n"/>
      <x:c r="E679" s="27062" t="n"/>
      <x:c r="F679" s="27062" t="n"/>
      <x:c r="G679" s="27062" t="n"/>
    </x:row>
    <x:row r="680" s="496" customFormat="1" ht="15.75" customHeight="1">
      <x:c r="A680" s="27062" t="n"/>
      <x:c r="B680" s="27062" t="n"/>
      <x:c r="C680" s="27062" t="n"/>
      <x:c r="D680" s="27062" t="n"/>
      <x:c r="E680" s="27062" t="n"/>
      <x:c r="F680" s="27062" t="n"/>
      <x:c r="G680" s="27062" t="n"/>
    </x:row>
    <x:row r="681" s="496" customFormat="1" ht="15.75" customHeight="1">
      <x:c r="A681" s="27062" t="n"/>
      <x:c r="B681" s="27062" t="n"/>
      <x:c r="C681" s="27062" t="n"/>
      <x:c r="D681" s="27062" t="n"/>
      <x:c r="E681" s="27062" t="n"/>
      <x:c r="F681" s="27062" t="n"/>
      <x:c r="G681" s="27062" t="n"/>
    </x:row>
    <x:row r="682" s="496" customFormat="1" ht="15.75" customHeight="1">
      <x:c r="A682" s="27062" t="n"/>
      <x:c r="B682" s="27062" t="n"/>
      <x:c r="C682" s="27062" t="n"/>
      <x:c r="D682" s="27062" t="n"/>
      <x:c r="E682" s="27062" t="n"/>
      <x:c r="F682" s="27062" t="n"/>
      <x:c r="G682" s="27062" t="n"/>
    </x:row>
    <x:row r="683" s="496" customFormat="1" ht="15.75" customHeight="1">
      <x:c r="A683" s="27062" t="n"/>
      <x:c r="B683" s="27062" t="n"/>
      <x:c r="C683" s="27062" t="n"/>
      <x:c r="D683" s="27062" t="n"/>
      <x:c r="E683" s="27062" t="n"/>
      <x:c r="F683" s="27062" t="n"/>
      <x:c r="G683" s="27062" t="n"/>
    </x:row>
    <x:row r="684" s="496" customFormat="1" ht="15.75" customHeight="1">
      <x:c r="A684" s="27062" t="n"/>
      <x:c r="B684" s="27062" t="n"/>
      <x:c r="C684" s="27062" t="n"/>
      <x:c r="D684" s="27062" t="n"/>
      <x:c r="E684" s="27062" t="n"/>
      <x:c r="F684" s="27062" t="n"/>
      <x:c r="G684" s="27062" t="n"/>
    </x:row>
    <x:row r="685" s="496" customFormat="1" ht="15.75" customHeight="1">
      <x:c r="A685" s="27062" t="n"/>
      <x:c r="B685" s="27062" t="n"/>
      <x:c r="C685" s="27062" t="n"/>
      <x:c r="D685" s="27062" t="n"/>
      <x:c r="E685" s="27062" t="n"/>
      <x:c r="F685" s="27062" t="n"/>
      <x:c r="G685" s="27062" t="n"/>
    </x:row>
    <x:row r="686" s="496" customFormat="1" ht="15.75" customHeight="1">
      <x:c r="A686" s="27062" t="n"/>
      <x:c r="B686" s="27062" t="n"/>
      <x:c r="C686" s="27062" t="n"/>
      <x:c r="D686" s="27062" t="n"/>
      <x:c r="E686" s="27062" t="n"/>
      <x:c r="F686" s="27062" t="n"/>
      <x:c r="G686" s="27062" t="n"/>
    </x:row>
    <x:row r="687" s="496" customFormat="1" ht="15.75" customHeight="1">
      <x:c r="A687" s="27062" t="n"/>
      <x:c r="B687" s="27062" t="n"/>
      <x:c r="C687" s="27062" t="n"/>
      <x:c r="D687" s="27062" t="n"/>
      <x:c r="E687" s="27062" t="n"/>
      <x:c r="F687" s="27062" t="n"/>
      <x:c r="G687" s="27062" t="n"/>
    </x:row>
    <x:row r="688" s="496" customFormat="1" ht="15.75" customHeight="1">
      <x:c r="A688" s="27062" t="n"/>
      <x:c r="B688" s="27062" t="n"/>
      <x:c r="C688" s="27062" t="n"/>
      <x:c r="D688" s="27062" t="n"/>
      <x:c r="E688" s="27062" t="n"/>
      <x:c r="F688" s="27062" t="n"/>
      <x:c r="G688" s="27062" t="n"/>
    </x:row>
    <x:row r="689" s="496" customFormat="1" ht="15.75" customHeight="1">
      <x:c r="A689" s="27062" t="n"/>
      <x:c r="B689" s="27062" t="n"/>
      <x:c r="C689" s="27062" t="n"/>
      <x:c r="D689" s="27062" t="n"/>
      <x:c r="E689" s="27062" t="n"/>
      <x:c r="F689" s="27062" t="n"/>
      <x:c r="G689" s="27062" t="n"/>
    </x:row>
    <x:row r="690" s="496" customFormat="1" ht="15.75" customHeight="1">
      <x:c r="A690" s="27062" t="n"/>
      <x:c r="B690" s="27062" t="n"/>
      <x:c r="C690" s="27062" t="n"/>
      <x:c r="D690" s="27062" t="n"/>
      <x:c r="E690" s="27062" t="n"/>
      <x:c r="F690" s="27062" t="n"/>
      <x:c r="G690" s="27062" t="n"/>
    </x:row>
    <x:row r="691" s="496" customFormat="1" ht="15.75" customHeight="1">
      <x:c r="A691" s="27062" t="n"/>
      <x:c r="B691" s="27062" t="n"/>
      <x:c r="C691" s="27062" t="n"/>
      <x:c r="D691" s="27062" t="n"/>
      <x:c r="E691" s="27062" t="n"/>
      <x:c r="F691" s="27062" t="n"/>
      <x:c r="G691" s="27062" t="n"/>
    </x:row>
    <x:row r="692" s="496" customFormat="1" ht="15.75" customHeight="1">
      <x:c r="A692" s="27062" t="n"/>
      <x:c r="B692" s="27062" t="n"/>
      <x:c r="C692" s="27062" t="n"/>
      <x:c r="D692" s="27062" t="n"/>
      <x:c r="E692" s="27062" t="n"/>
      <x:c r="F692" s="27062" t="n"/>
      <x:c r="G692" s="27062" t="n"/>
    </x:row>
    <x:row r="693" s="496" customFormat="1" ht="15.75" customHeight="1">
      <x:c r="A693" s="27062" t="n"/>
      <x:c r="B693" s="27062" t="n"/>
      <x:c r="C693" s="27062" t="n"/>
      <x:c r="D693" s="27062" t="n"/>
      <x:c r="E693" s="27062" t="n"/>
      <x:c r="F693" s="27062" t="n"/>
      <x:c r="G693" s="27062" t="n"/>
    </x:row>
    <x:row r="694" s="496" customFormat="1" ht="15.75" customHeight="1">
      <x:c r="A694" s="27062" t="n"/>
      <x:c r="B694" s="27062" t="n"/>
      <x:c r="C694" s="27062" t="n"/>
      <x:c r="D694" s="27062" t="n"/>
      <x:c r="E694" s="27062" t="n"/>
      <x:c r="F694" s="27062" t="n"/>
      <x:c r="G694" s="27062" t="n"/>
    </x:row>
    <x:row r="695" s="496" customFormat="1" ht="15.75" customHeight="1">
      <x:c r="A695" s="27062" t="n"/>
      <x:c r="B695" s="27062" t="n"/>
      <x:c r="C695" s="27062" t="n"/>
      <x:c r="D695" s="27062" t="n"/>
      <x:c r="E695" s="27062" t="n"/>
      <x:c r="F695" s="27062" t="n"/>
      <x:c r="G695" s="27062" t="n"/>
    </x:row>
    <x:row r="696" s="496" customFormat="1" ht="15.75" customHeight="1">
      <x:c r="A696" s="27062" t="n"/>
      <x:c r="B696" s="27062" t="n"/>
      <x:c r="C696" s="27062" t="n"/>
      <x:c r="D696" s="27062" t="n"/>
      <x:c r="E696" s="27062" t="n"/>
      <x:c r="F696" s="27062" t="n"/>
      <x:c r="G696" s="27062" t="n"/>
    </x:row>
    <x:row r="697" s="496" customFormat="1" ht="15.75" customHeight="1">
      <x:c r="A697" s="27062" t="n"/>
      <x:c r="B697" s="27062" t="n"/>
      <x:c r="C697" s="27062" t="n"/>
      <x:c r="D697" s="27062" t="n"/>
      <x:c r="E697" s="27062" t="n"/>
      <x:c r="F697" s="27062" t="n"/>
      <x:c r="G697" s="27062" t="n"/>
    </x:row>
    <x:row r="698" s="496" customFormat="1" ht="15.75" customHeight="1">
      <x:c r="A698" s="27062" t="n"/>
      <x:c r="B698" s="27062" t="n"/>
      <x:c r="C698" s="27062" t="n"/>
      <x:c r="D698" s="27062" t="n"/>
      <x:c r="E698" s="27062" t="n"/>
      <x:c r="F698" s="27062" t="n"/>
      <x:c r="G698" s="27062" t="n"/>
    </x:row>
    <x:row r="699" s="496" customFormat="1" ht="15.75" customHeight="1">
      <x:c r="A699" s="27062" t="n"/>
      <x:c r="B699" s="27062" t="n"/>
      <x:c r="C699" s="27062" t="n"/>
      <x:c r="D699" s="27062" t="n"/>
      <x:c r="E699" s="27062" t="n"/>
      <x:c r="F699" s="27062" t="n"/>
      <x:c r="G699" s="27062" t="n"/>
    </x:row>
    <x:row r="700" s="496" customFormat="1" ht="15.75" customHeight="1">
      <x:c r="A700" s="27062" t="n"/>
      <x:c r="B700" s="27062" t="n"/>
      <x:c r="C700" s="27062" t="n"/>
      <x:c r="D700" s="27062" t="n"/>
      <x:c r="E700" s="27062" t="n"/>
      <x:c r="F700" s="27062" t="n"/>
      <x:c r="G700" s="27062" t="n"/>
    </x:row>
    <x:row r="701" s="496" customFormat="1" ht="15.75" customHeight="1">
      <x:c r="A701" s="27062" t="n"/>
      <x:c r="B701" s="27062" t="n"/>
      <x:c r="C701" s="27062" t="n"/>
      <x:c r="D701" s="27062" t="n"/>
      <x:c r="E701" s="27062" t="n"/>
      <x:c r="F701" s="27062" t="n"/>
      <x:c r="G701" s="27062" t="n"/>
    </x:row>
    <x:row r="702" s="496" customFormat="1" ht="15.75" customHeight="1">
      <x:c r="A702" s="27062" t="n"/>
      <x:c r="B702" s="27062" t="n"/>
      <x:c r="C702" s="27062" t="n"/>
      <x:c r="D702" s="27062" t="n"/>
      <x:c r="E702" s="27062" t="n"/>
      <x:c r="F702" s="27062" t="n"/>
      <x:c r="G702" s="27062" t="n"/>
    </x:row>
    <x:row r="703" s="496" customFormat="1" ht="15.75" customHeight="1">
      <x:c r="A703" s="27062" t="n"/>
      <x:c r="B703" s="27062" t="n"/>
      <x:c r="C703" s="27062" t="n"/>
      <x:c r="D703" s="27062" t="n"/>
      <x:c r="E703" s="27062" t="n"/>
      <x:c r="F703" s="27062" t="n"/>
      <x:c r="G703" s="27062" t="n"/>
    </x:row>
    <x:row r="704" s="496" customFormat="1" ht="15.75" customHeight="1">
      <x:c r="A704" s="27062" t="n"/>
      <x:c r="B704" s="27062" t="n"/>
      <x:c r="C704" s="27062" t="n"/>
      <x:c r="D704" s="27062" t="n"/>
      <x:c r="E704" s="27062" t="n"/>
      <x:c r="F704" s="27062" t="n"/>
      <x:c r="G704" s="27062" t="n"/>
    </x:row>
    <x:row r="705" s="496" customFormat="1" ht="15.75" customHeight="1">
      <x:c r="A705" s="27062" t="n"/>
      <x:c r="B705" s="27062" t="n"/>
      <x:c r="C705" s="27062" t="n"/>
      <x:c r="D705" s="27062" t="n"/>
      <x:c r="E705" s="27062" t="n"/>
      <x:c r="F705" s="27062" t="n"/>
      <x:c r="G705" s="27062" t="n"/>
    </x:row>
    <x:row r="706" s="496" customFormat="1" ht="15.75" customHeight="1">
      <x:c r="A706" s="27062" t="n"/>
      <x:c r="B706" s="27062" t="n"/>
      <x:c r="C706" s="27062" t="n"/>
      <x:c r="D706" s="27062" t="n"/>
      <x:c r="E706" s="27062" t="n"/>
      <x:c r="F706" s="27062" t="n"/>
      <x:c r="G706" s="27062" t="n"/>
    </x:row>
    <x:row r="707" s="496" customFormat="1" ht="15.75" customHeight="1">
      <x:c r="A707" s="27062" t="n"/>
      <x:c r="B707" s="27062" t="n"/>
      <x:c r="C707" s="27062" t="n"/>
      <x:c r="D707" s="27062" t="n"/>
      <x:c r="E707" s="27062" t="n"/>
      <x:c r="F707" s="27062" t="n"/>
      <x:c r="G707" s="27062" t="n"/>
    </x:row>
    <x:row r="708" s="496" customFormat="1" ht="15.75" customHeight="1">
      <x:c r="A708" s="27062" t="n"/>
      <x:c r="B708" s="27062" t="n"/>
      <x:c r="C708" s="27062" t="n"/>
      <x:c r="D708" s="27062" t="n"/>
      <x:c r="E708" s="27062" t="n"/>
      <x:c r="F708" s="27062" t="n"/>
      <x:c r="G708" s="27062" t="n"/>
    </x:row>
    <x:row r="709" s="496" customFormat="1" ht="15.75" customHeight="1">
      <x:c r="A709" s="27062" t="n"/>
      <x:c r="B709" s="27062" t="n"/>
      <x:c r="C709" s="27062" t="n"/>
      <x:c r="D709" s="27062" t="n"/>
      <x:c r="E709" s="27062" t="n"/>
      <x:c r="F709" s="27062" t="n"/>
      <x:c r="G709" s="27062" t="n"/>
    </x:row>
    <x:row r="710" s="496" customFormat="1" ht="15.75" customHeight="1">
      <x:c r="A710" s="27062" t="n"/>
      <x:c r="B710" s="27062" t="n"/>
      <x:c r="C710" s="27062" t="n"/>
      <x:c r="D710" s="27062" t="n"/>
      <x:c r="E710" s="27062" t="n"/>
      <x:c r="F710" s="27062" t="n"/>
      <x:c r="G710" s="27062" t="n"/>
    </x:row>
    <x:row r="711" s="496" customFormat="1" ht="15.75" customHeight="1">
      <x:c r="A711" s="27062" t="n"/>
      <x:c r="B711" s="27062" t="n"/>
      <x:c r="C711" s="27062" t="n"/>
      <x:c r="D711" s="27062" t="n"/>
      <x:c r="E711" s="27062" t="n"/>
      <x:c r="F711" s="27062" t="n"/>
      <x:c r="G711" s="27062" t="n"/>
    </x:row>
    <x:row r="712" s="496" customFormat="1" ht="15.75" customHeight="1">
      <x:c r="A712" s="27062" t="n"/>
      <x:c r="B712" s="27062" t="n"/>
      <x:c r="C712" s="27062" t="n"/>
      <x:c r="D712" s="27062" t="n"/>
      <x:c r="E712" s="27062" t="n"/>
      <x:c r="F712" s="27062" t="n"/>
      <x:c r="G712" s="27062" t="n"/>
    </x:row>
    <x:row r="713" s="496" customFormat="1" ht="15.75" customHeight="1">
      <x:c r="A713" s="27062" t="n"/>
      <x:c r="B713" s="27062" t="n"/>
      <x:c r="C713" s="27062" t="n"/>
      <x:c r="D713" s="27062" t="n"/>
      <x:c r="E713" s="27062" t="n"/>
      <x:c r="F713" s="27062" t="n"/>
      <x:c r="G713" s="27062" t="n"/>
    </x:row>
    <x:row r="714" s="496" customFormat="1" ht="15.75" customHeight="1">
      <x:c r="A714" s="27062" t="n"/>
      <x:c r="B714" s="27062" t="n"/>
      <x:c r="C714" s="27062" t="n"/>
      <x:c r="D714" s="27062" t="n"/>
      <x:c r="E714" s="27062" t="n"/>
      <x:c r="F714" s="27062" t="n"/>
      <x:c r="G714" s="27062" t="n"/>
    </x:row>
    <x:row r="715" s="496" customFormat="1" ht="15.75" customHeight="1">
      <x:c r="A715" s="27062" t="n"/>
      <x:c r="B715" s="27062" t="n"/>
      <x:c r="C715" s="27062" t="n"/>
      <x:c r="D715" s="27062" t="n"/>
      <x:c r="E715" s="27062" t="n"/>
      <x:c r="F715" s="27062" t="n"/>
      <x:c r="G715" s="27062" t="n"/>
    </x:row>
    <x:row r="716" s="496" customFormat="1" ht="15.75" customHeight="1">
      <x:c r="A716" s="27062" t="n"/>
      <x:c r="B716" s="27062" t="n"/>
      <x:c r="C716" s="27062" t="n"/>
      <x:c r="D716" s="27062" t="n"/>
      <x:c r="E716" s="27062" t="n"/>
      <x:c r="F716" s="27062" t="n"/>
      <x:c r="G716" s="27062" t="n"/>
    </x:row>
    <x:row r="717" s="496" customFormat="1" ht="15.75" customHeight="1">
      <x:c r="A717" s="27062" t="n"/>
      <x:c r="B717" s="27062" t="n"/>
      <x:c r="C717" s="27062" t="n"/>
      <x:c r="D717" s="27062" t="n"/>
      <x:c r="E717" s="27062" t="n"/>
      <x:c r="F717" s="27062" t="n"/>
      <x:c r="G717" s="27062" t="n"/>
    </x:row>
    <x:row r="718" s="496" customFormat="1" ht="15.75" customHeight="1">
      <x:c r="A718" s="27062" t="n"/>
      <x:c r="B718" s="27062" t="n"/>
      <x:c r="C718" s="27062" t="n"/>
      <x:c r="D718" s="27062" t="n"/>
      <x:c r="E718" s="27062" t="n"/>
      <x:c r="F718" s="27062" t="n"/>
      <x:c r="G718" s="27062" t="n"/>
    </x:row>
    <x:row r="719" s="496" customFormat="1" ht="15.75" customHeight="1">
      <x:c r="A719" s="27062" t="n"/>
      <x:c r="B719" s="27062" t="n"/>
      <x:c r="C719" s="27062" t="n"/>
      <x:c r="D719" s="27062" t="n"/>
      <x:c r="E719" s="27062" t="n"/>
      <x:c r="F719" s="27062" t="n"/>
      <x:c r="G719" s="27062" t="n"/>
    </x:row>
    <x:row r="720" s="496" customFormat="1" ht="15.75" customHeight="1">
      <x:c r="A720" s="27062" t="n"/>
      <x:c r="B720" s="27062" t="n"/>
      <x:c r="C720" s="27062" t="n"/>
      <x:c r="D720" s="27062" t="n"/>
      <x:c r="E720" s="27062" t="n"/>
      <x:c r="F720" s="27062" t="n"/>
      <x:c r="G720" s="27062" t="n"/>
    </x:row>
    <x:row r="721" s="496" customFormat="1" ht="15.75" customHeight="1">
      <x:c r="A721" s="27062" t="n"/>
      <x:c r="B721" s="27062" t="n"/>
      <x:c r="C721" s="27062" t="n"/>
      <x:c r="D721" s="27062" t="n"/>
      <x:c r="E721" s="27062" t="n"/>
      <x:c r="F721" s="27062" t="n"/>
      <x:c r="G721" s="27062" t="n"/>
    </x:row>
    <x:row r="722" s="496" customFormat="1" ht="15.75" customHeight="1">
      <x:c r="A722" s="27062" t="n"/>
      <x:c r="B722" s="27062" t="n"/>
      <x:c r="C722" s="27062" t="n"/>
      <x:c r="D722" s="27062" t="n"/>
      <x:c r="E722" s="27062" t="n"/>
      <x:c r="F722" s="27062" t="n"/>
      <x:c r="G722" s="27062" t="n"/>
    </x:row>
    <x:row r="723" s="496" customFormat="1" ht="15.75" customHeight="1">
      <x:c r="A723" s="27062" t="n"/>
      <x:c r="B723" s="27062" t="n"/>
      <x:c r="C723" s="27062" t="n"/>
      <x:c r="D723" s="27062" t="n"/>
      <x:c r="E723" s="27062" t="n"/>
      <x:c r="F723" s="27062" t="n"/>
      <x:c r="G723" s="27062" t="n"/>
    </x:row>
    <x:row r="724" s="496" customFormat="1" ht="15.75" customHeight="1">
      <x:c r="A724" s="27062" t="n"/>
      <x:c r="B724" s="27062" t="n"/>
      <x:c r="C724" s="27062" t="n"/>
      <x:c r="D724" s="27062" t="n"/>
      <x:c r="E724" s="27062" t="n"/>
      <x:c r="F724" s="27062" t="n"/>
      <x:c r="G724" s="27062" t="n"/>
    </x:row>
    <x:row r="725" s="496" customFormat="1" ht="15.75" customHeight="1">
      <x:c r="A725" s="27062" t="n"/>
      <x:c r="B725" s="27062" t="n"/>
      <x:c r="C725" s="27062" t="n"/>
      <x:c r="D725" s="27062" t="n"/>
      <x:c r="E725" s="27062" t="n"/>
      <x:c r="F725" s="27062" t="n"/>
      <x:c r="G725" s="27062" t="n"/>
    </x:row>
    <x:row r="726" s="496" customFormat="1" ht="15.75" customHeight="1">
      <x:c r="A726" s="27062" t="n"/>
      <x:c r="B726" s="27062" t="n"/>
      <x:c r="C726" s="27062" t="n"/>
      <x:c r="D726" s="27062" t="n"/>
      <x:c r="E726" s="27062" t="n"/>
      <x:c r="F726" s="27062" t="n"/>
      <x:c r="G726" s="27062" t="n"/>
    </x:row>
    <x:row r="727" s="496" customFormat="1" ht="15.75" customHeight="1">
      <x:c r="A727" s="27062" t="n"/>
      <x:c r="B727" s="27062" t="n"/>
      <x:c r="C727" s="27062" t="n"/>
      <x:c r="D727" s="27062" t="n"/>
      <x:c r="E727" s="27062" t="n"/>
      <x:c r="F727" s="27062" t="n"/>
      <x:c r="G727" s="27062" t="n"/>
    </x:row>
    <x:row r="728" s="496" customFormat="1" ht="15.75" customHeight="1">
      <x:c r="A728" s="27062" t="n"/>
      <x:c r="B728" s="27062" t="n"/>
      <x:c r="C728" s="27062" t="n"/>
      <x:c r="D728" s="27062" t="n"/>
      <x:c r="E728" s="27062" t="n"/>
      <x:c r="F728" s="27062" t="n"/>
      <x:c r="G728" s="27062" t="n"/>
    </x:row>
    <x:row r="729" s="496" customFormat="1" ht="15.75" customHeight="1">
      <x:c r="A729" s="27062" t="n"/>
      <x:c r="B729" s="27062" t="n"/>
      <x:c r="C729" s="27062" t="n"/>
      <x:c r="D729" s="27062" t="n"/>
      <x:c r="E729" s="27062" t="n"/>
      <x:c r="F729" s="27062" t="n"/>
      <x:c r="G729" s="27062" t="n"/>
    </x:row>
    <x:row r="730" s="496" customFormat="1" ht="15.75" customHeight="1">
      <x:c r="A730" s="27062" t="n"/>
      <x:c r="B730" s="27062" t="n"/>
      <x:c r="C730" s="27062" t="n"/>
      <x:c r="D730" s="27062" t="n"/>
      <x:c r="E730" s="27062" t="n"/>
      <x:c r="F730" s="27062" t="n"/>
      <x:c r="G730" s="27062" t="n"/>
    </x:row>
    <x:row r="731" s="496" customFormat="1" ht="15.75" customHeight="1">
      <x:c r="A731" s="27062" t="n"/>
      <x:c r="B731" s="27062" t="n"/>
      <x:c r="C731" s="27062" t="n"/>
      <x:c r="D731" s="27062" t="n"/>
      <x:c r="E731" s="27062" t="n"/>
      <x:c r="F731" s="27062" t="n"/>
      <x:c r="G731" s="27062" t="n"/>
    </x:row>
    <x:row r="732" s="496" customFormat="1" ht="15.75" customHeight="1">
      <x:c r="A732" s="27062" t="n"/>
      <x:c r="B732" s="27062" t="n"/>
      <x:c r="C732" s="27062" t="n"/>
      <x:c r="D732" s="27062" t="n"/>
      <x:c r="E732" s="27062" t="n"/>
      <x:c r="F732" s="27062" t="n"/>
      <x:c r="G732" s="27062" t="n"/>
    </x:row>
    <x:row r="733" s="496" customFormat="1" ht="15.75" customHeight="1">
      <x:c r="A733" s="27062" t="n"/>
      <x:c r="B733" s="27062" t="n"/>
      <x:c r="C733" s="27062" t="n"/>
      <x:c r="D733" s="27062" t="n"/>
      <x:c r="E733" s="27062" t="n"/>
      <x:c r="F733" s="27062" t="n"/>
      <x:c r="G733" s="27062" t="n"/>
    </x:row>
    <x:row r="734" s="496" customFormat="1" ht="15.75" customHeight="1">
      <x:c r="A734" s="27062" t="n"/>
      <x:c r="B734" s="27062" t="n"/>
      <x:c r="C734" s="27062" t="n"/>
      <x:c r="D734" s="27062" t="n"/>
      <x:c r="E734" s="27062" t="n"/>
      <x:c r="F734" s="27062" t="n"/>
      <x:c r="G734" s="27062" t="n"/>
    </x:row>
    <x:row r="735" s="496" customFormat="1" ht="15.75" customHeight="1">
      <x:c r="A735" s="27062" t="n"/>
      <x:c r="B735" s="27062" t="n"/>
      <x:c r="C735" s="27062" t="n"/>
      <x:c r="D735" s="27062" t="n"/>
      <x:c r="E735" s="27062" t="n"/>
      <x:c r="F735" s="27062" t="n"/>
      <x:c r="G735" s="27062" t="n"/>
    </x:row>
    <x:row r="736" s="496" customFormat="1" ht="15.75" customHeight="1">
      <x:c r="A736" s="27062" t="n"/>
      <x:c r="B736" s="27062" t="n"/>
      <x:c r="C736" s="27062" t="n"/>
      <x:c r="D736" s="27062" t="n"/>
      <x:c r="E736" s="27062" t="n"/>
      <x:c r="F736" s="27062" t="n"/>
      <x:c r="G736" s="27062" t="n"/>
    </x:row>
    <x:row r="737" s="496" customFormat="1" ht="15.75" customHeight="1">
      <x:c r="A737" s="27062" t="n"/>
      <x:c r="B737" s="27062" t="n"/>
      <x:c r="C737" s="27062" t="n"/>
      <x:c r="D737" s="27062" t="n"/>
      <x:c r="E737" s="27062" t="n"/>
      <x:c r="F737" s="27062" t="n"/>
      <x:c r="G737" s="27062" t="n"/>
    </x:row>
    <x:row r="738" s="496" customFormat="1" ht="15.75" customHeight="1">
      <x:c r="A738" s="27062" t="n"/>
      <x:c r="B738" s="27062" t="n"/>
      <x:c r="C738" s="27062" t="n"/>
      <x:c r="D738" s="27062" t="n"/>
      <x:c r="E738" s="27062" t="n"/>
      <x:c r="F738" s="27062" t="n"/>
      <x:c r="G738" s="27062" t="n"/>
    </x:row>
    <x:row r="739" s="496" customFormat="1" ht="15.75" customHeight="1">
      <x:c r="A739" s="27062" t="n"/>
      <x:c r="B739" s="27062" t="n"/>
      <x:c r="C739" s="27062" t="n"/>
      <x:c r="D739" s="27062" t="n"/>
      <x:c r="E739" s="27062" t="n"/>
      <x:c r="F739" s="27062" t="n"/>
      <x:c r="G739" s="27062" t="n"/>
    </x:row>
    <x:row r="740" s="496" customFormat="1" ht="15.75" customHeight="1">
      <x:c r="A740" s="27062" t="n"/>
      <x:c r="B740" s="27062" t="n"/>
      <x:c r="C740" s="27062" t="n"/>
      <x:c r="D740" s="27062" t="n"/>
      <x:c r="E740" s="27062" t="n"/>
      <x:c r="F740" s="27062" t="n"/>
      <x:c r="G740" s="27062" t="n"/>
    </x:row>
    <x:row r="741" s="496" customFormat="1" ht="15.75" customHeight="1">
      <x:c r="A741" s="27062" t="n"/>
      <x:c r="B741" s="27062" t="n"/>
      <x:c r="C741" s="27062" t="n"/>
      <x:c r="D741" s="27062" t="n"/>
      <x:c r="E741" s="27062" t="n"/>
      <x:c r="F741" s="27062" t="n"/>
      <x:c r="G741" s="27062" t="n"/>
    </x:row>
    <x:row r="742" s="496" customFormat="1" ht="15.75" customHeight="1">
      <x:c r="A742" s="27062" t="n"/>
      <x:c r="B742" s="27062" t="n"/>
      <x:c r="C742" s="27062" t="n"/>
      <x:c r="D742" s="27062" t="n"/>
      <x:c r="E742" s="27062" t="n"/>
      <x:c r="F742" s="27062" t="n"/>
      <x:c r="G742" s="27062" t="n"/>
    </x:row>
    <x:row r="743" s="496" customFormat="1" ht="15.75" customHeight="1">
      <x:c r="A743" s="27062" t="n"/>
      <x:c r="B743" s="27062" t="n"/>
      <x:c r="C743" s="27062" t="n"/>
      <x:c r="D743" s="27062" t="n"/>
      <x:c r="E743" s="27062" t="n"/>
      <x:c r="F743" s="27062" t="n"/>
      <x:c r="G743" s="27062" t="n"/>
    </x:row>
    <x:row r="744" s="496" customFormat="1" ht="15.75" customHeight="1">
      <x:c r="A744" s="27062" t="n"/>
      <x:c r="B744" s="27062" t="n"/>
      <x:c r="C744" s="27062" t="n"/>
      <x:c r="D744" s="27062" t="n"/>
      <x:c r="E744" s="27062" t="n"/>
      <x:c r="F744" s="27062" t="n"/>
      <x:c r="G744" s="27062" t="n"/>
    </x:row>
    <x:row r="745" s="496" customFormat="1" ht="15.75" customHeight="1">
      <x:c r="A745" s="27062" t="n"/>
      <x:c r="B745" s="27062" t="n"/>
      <x:c r="C745" s="27062" t="n"/>
      <x:c r="D745" s="27062" t="n"/>
      <x:c r="E745" s="27062" t="n"/>
      <x:c r="F745" s="27062" t="n"/>
      <x:c r="G745" s="27062" t="n"/>
    </x:row>
    <x:row r="746" s="496" customFormat="1" ht="15.75" customHeight="1">
      <x:c r="A746" s="27062" t="n"/>
      <x:c r="B746" s="27062" t="n"/>
      <x:c r="C746" s="27062" t="n"/>
      <x:c r="D746" s="27062" t="n"/>
      <x:c r="E746" s="27062" t="n"/>
      <x:c r="F746" s="27062" t="n"/>
      <x:c r="G746" s="27062" t="n"/>
    </x:row>
    <x:row r="747" s="496" customFormat="1" ht="15.75" customHeight="1">
      <x:c r="A747" s="27062" t="n"/>
      <x:c r="B747" s="27062" t="n"/>
      <x:c r="C747" s="27062" t="n"/>
      <x:c r="D747" s="27062" t="n"/>
      <x:c r="E747" s="27062" t="n"/>
      <x:c r="F747" s="27062" t="n"/>
      <x:c r="G747" s="27062" t="n"/>
    </x:row>
    <x:row r="748" s="496" customFormat="1" ht="15.75" customHeight="1">
      <x:c r="A748" s="27062" t="n"/>
      <x:c r="B748" s="27062" t="n"/>
      <x:c r="C748" s="27062" t="n"/>
      <x:c r="D748" s="27062" t="n"/>
      <x:c r="E748" s="27062" t="n"/>
      <x:c r="F748" s="27062" t="n"/>
      <x:c r="G748" s="27062" t="n"/>
    </x:row>
    <x:row r="749" s="496" customFormat="1" ht="15.75" customHeight="1">
      <x:c r="A749" s="27062" t="n"/>
      <x:c r="B749" s="27062" t="n"/>
      <x:c r="C749" s="27062" t="n"/>
      <x:c r="D749" s="27062" t="n"/>
      <x:c r="E749" s="27062" t="n"/>
      <x:c r="F749" s="27062" t="n"/>
      <x:c r="G749" s="27062" t="n"/>
    </x:row>
    <x:row r="750" s="496" customFormat="1" ht="15.75" customHeight="1">
      <x:c r="A750" s="27062" t="n"/>
      <x:c r="B750" s="27062" t="n"/>
      <x:c r="C750" s="27062" t="n"/>
      <x:c r="D750" s="27062" t="n"/>
      <x:c r="E750" s="27062" t="n"/>
      <x:c r="F750" s="27062" t="n"/>
      <x:c r="G750" s="27062" t="n"/>
    </x:row>
    <x:row r="751" s="496" customFormat="1" ht="15.75" customHeight="1">
      <x:c r="A751" s="27062" t="n"/>
      <x:c r="B751" s="27062" t="n"/>
      <x:c r="C751" s="27062" t="n"/>
      <x:c r="D751" s="27062" t="n"/>
      <x:c r="E751" s="27062" t="n"/>
      <x:c r="F751" s="27062" t="n"/>
      <x:c r="G751" s="27062" t="n"/>
    </x:row>
    <x:row r="752" s="496" customFormat="1" ht="15.75" customHeight="1">
      <x:c r="A752" s="27062" t="n"/>
      <x:c r="B752" s="27062" t="n"/>
      <x:c r="C752" s="27062" t="n"/>
      <x:c r="D752" s="27062" t="n"/>
      <x:c r="E752" s="27062" t="n"/>
      <x:c r="F752" s="27062" t="n"/>
      <x:c r="G752" s="27062" t="n"/>
    </x:row>
    <x:row r="753" s="496" customFormat="1" ht="15.75" customHeight="1">
      <x:c r="A753" s="27062" t="n"/>
      <x:c r="B753" s="27062" t="n"/>
      <x:c r="C753" s="27062" t="n"/>
      <x:c r="D753" s="27062" t="n"/>
      <x:c r="E753" s="27062" t="n"/>
      <x:c r="F753" s="27062" t="n"/>
      <x:c r="G753" s="27062" t="n"/>
    </x:row>
    <x:row r="754" s="496" customFormat="1" ht="15.75" customHeight="1">
      <x:c r="A754" s="27062" t="n"/>
      <x:c r="B754" s="27062" t="n"/>
      <x:c r="C754" s="27062" t="n"/>
      <x:c r="D754" s="27062" t="n"/>
      <x:c r="E754" s="27062" t="n"/>
      <x:c r="F754" s="27062" t="n"/>
      <x:c r="G754" s="27062" t="n"/>
    </x:row>
    <x:row r="755" s="496" customFormat="1" ht="15.75" customHeight="1">
      <x:c r="A755" s="27062" t="n"/>
      <x:c r="B755" s="27062" t="n"/>
      <x:c r="C755" s="27062" t="n"/>
      <x:c r="D755" s="27062" t="n"/>
      <x:c r="E755" s="27062" t="n"/>
      <x:c r="F755" s="27062" t="n"/>
      <x:c r="G755" s="27062" t="n"/>
    </x:row>
    <x:row r="756" s="496" customFormat="1" ht="15.75" customHeight="1">
      <x:c r="A756" s="27062" t="n"/>
      <x:c r="B756" s="27062" t="n"/>
      <x:c r="C756" s="27062" t="n"/>
      <x:c r="D756" s="27062" t="n"/>
      <x:c r="E756" s="27062" t="n"/>
      <x:c r="F756" s="27062" t="n"/>
      <x:c r="G756" s="27062" t="n"/>
    </x:row>
    <x:row r="757" s="496" customFormat="1" ht="15.75" customHeight="1">
      <x:c r="A757" s="27062" t="n"/>
      <x:c r="B757" s="27062" t="n"/>
      <x:c r="C757" s="27062" t="n"/>
      <x:c r="D757" s="27062" t="n"/>
      <x:c r="E757" s="27062" t="n"/>
      <x:c r="F757" s="27062" t="n"/>
      <x:c r="G757" s="27062" t="n"/>
    </x:row>
    <x:row r="758" s="496" customFormat="1" ht="15.75" customHeight="1">
      <x:c r="A758" s="27062" t="n"/>
      <x:c r="B758" s="27062" t="n"/>
      <x:c r="C758" s="27062" t="n"/>
      <x:c r="D758" s="27062" t="n"/>
      <x:c r="E758" s="27062" t="n"/>
      <x:c r="F758" s="27062" t="n"/>
      <x:c r="G758" s="27062" t="n"/>
    </x:row>
    <x:row r="759" s="496" customFormat="1" ht="15.75" customHeight="1">
      <x:c r="A759" s="27062" t="n"/>
      <x:c r="B759" s="27062" t="n"/>
      <x:c r="C759" s="27062" t="n"/>
      <x:c r="D759" s="27062" t="n"/>
      <x:c r="E759" s="27062" t="n"/>
      <x:c r="F759" s="27062" t="n"/>
      <x:c r="G759" s="27062" t="n"/>
    </x:row>
    <x:row r="760" s="496" customFormat="1" ht="15.75" customHeight="1">
      <x:c r="A760" s="27062" t="n"/>
      <x:c r="B760" s="27062" t="n"/>
      <x:c r="C760" s="27062" t="n"/>
      <x:c r="D760" s="27062" t="n"/>
      <x:c r="E760" s="27062" t="n"/>
      <x:c r="F760" s="27062" t="n"/>
      <x:c r="G760" s="27062" t="n"/>
    </x:row>
    <x:row r="761" s="496" customFormat="1" ht="15.75" customHeight="1">
      <x:c r="A761" s="27062" t="n"/>
      <x:c r="B761" s="27062" t="n"/>
      <x:c r="C761" s="27062" t="n"/>
      <x:c r="D761" s="27062" t="n"/>
      <x:c r="E761" s="27062" t="n"/>
      <x:c r="F761" s="27062" t="n"/>
      <x:c r="G761" s="27062" t="n"/>
    </x:row>
    <x:row r="762" s="496" customFormat="1" ht="15.75" customHeight="1">
      <x:c r="A762" s="27062" t="n"/>
      <x:c r="B762" s="27062" t="n"/>
      <x:c r="C762" s="27062" t="n"/>
      <x:c r="D762" s="27062" t="n"/>
      <x:c r="E762" s="27062" t="n"/>
      <x:c r="F762" s="27062" t="n"/>
      <x:c r="G762" s="27062" t="n"/>
    </x:row>
    <x:row r="763" s="496" customFormat="1" ht="15.75" customHeight="1">
      <x:c r="A763" s="27062" t="n"/>
      <x:c r="B763" s="27062" t="n"/>
      <x:c r="C763" s="27062" t="n"/>
      <x:c r="D763" s="27062" t="n"/>
      <x:c r="E763" s="27062" t="n"/>
      <x:c r="F763" s="27062" t="n"/>
      <x:c r="G763" s="27062" t="n"/>
    </x:row>
    <x:row r="764" s="496" customFormat="1" ht="15.75" customHeight="1">
      <x:c r="A764" s="27062" t="n"/>
      <x:c r="B764" s="27062" t="n"/>
      <x:c r="C764" s="27062" t="n"/>
      <x:c r="D764" s="27062" t="n"/>
      <x:c r="E764" s="27062" t="n"/>
      <x:c r="F764" s="27062" t="n"/>
      <x:c r="G764" s="27062" t="n"/>
    </x:row>
    <x:row r="765" s="496" customFormat="1" ht="15.75" customHeight="1">
      <x:c r="A765" s="27062" t="n"/>
      <x:c r="B765" s="27062" t="n"/>
      <x:c r="C765" s="27062" t="n"/>
      <x:c r="D765" s="27062" t="n"/>
      <x:c r="E765" s="27062" t="n"/>
      <x:c r="F765" s="27062" t="n"/>
      <x:c r="G765" s="27062" t="n"/>
    </x:row>
    <x:row r="766" s="496" customFormat="1" ht="15.75" customHeight="1">
      <x:c r="A766" s="27062" t="n"/>
      <x:c r="B766" s="27062" t="n"/>
      <x:c r="C766" s="27062" t="n"/>
      <x:c r="D766" s="27062" t="n"/>
      <x:c r="E766" s="27062" t="n"/>
      <x:c r="F766" s="27062" t="n"/>
      <x:c r="G766" s="27062" t="n"/>
    </x:row>
    <x:row r="767" s="496" customFormat="1" ht="15.75" customHeight="1">
      <x:c r="A767" s="27062" t="n"/>
      <x:c r="B767" s="27062" t="n"/>
      <x:c r="C767" s="27062" t="n"/>
      <x:c r="D767" s="27062" t="n"/>
      <x:c r="E767" s="27062" t="n"/>
      <x:c r="F767" s="27062" t="n"/>
      <x:c r="G767" s="27062" t="n"/>
    </x:row>
    <x:row r="768" s="496" customFormat="1" ht="15.75" customHeight="1">
      <x:c r="A768" s="27062" t="n"/>
      <x:c r="B768" s="27062" t="n"/>
      <x:c r="C768" s="27062" t="n"/>
      <x:c r="D768" s="27062" t="n"/>
      <x:c r="E768" s="27062" t="n"/>
      <x:c r="F768" s="27062" t="n"/>
      <x:c r="G768" s="27062" t="n"/>
    </x:row>
    <x:row r="769" s="496" customFormat="1" ht="15.75" customHeight="1">
      <x:c r="A769" s="27062" t="n"/>
      <x:c r="B769" s="27062" t="n"/>
      <x:c r="C769" s="27062" t="n"/>
      <x:c r="D769" s="27062" t="n"/>
      <x:c r="E769" s="27062" t="n"/>
      <x:c r="F769" s="27062" t="n"/>
      <x:c r="G769" s="27062" t="n"/>
    </x:row>
    <x:row r="770" s="496" customFormat="1" ht="15.75" customHeight="1">
      <x:c r="A770" s="27062" t="n"/>
      <x:c r="B770" s="27062" t="n"/>
      <x:c r="C770" s="27062" t="n"/>
      <x:c r="D770" s="27062" t="n"/>
      <x:c r="E770" s="27062" t="n"/>
      <x:c r="F770" s="27062" t="n"/>
      <x:c r="G770" s="27062" t="n"/>
    </x:row>
    <x:row r="771" s="496" customFormat="1" ht="15.75" customHeight="1">
      <x:c r="A771" s="27062" t="n"/>
      <x:c r="B771" s="27062" t="n"/>
      <x:c r="C771" s="27062" t="n"/>
      <x:c r="D771" s="27062" t="n"/>
      <x:c r="E771" s="27062" t="n"/>
      <x:c r="F771" s="27062" t="n"/>
      <x:c r="G771" s="27062" t="n"/>
    </x:row>
    <x:row r="772" s="496" customFormat="1" ht="15.75" customHeight="1">
      <x:c r="A772" s="27062" t="n"/>
      <x:c r="B772" s="27062" t="n"/>
      <x:c r="C772" s="27062" t="n"/>
      <x:c r="D772" s="27062" t="n"/>
      <x:c r="E772" s="27062" t="n"/>
      <x:c r="F772" s="27062" t="n"/>
      <x:c r="G772" s="27062" t="n"/>
    </x:row>
    <x:row r="773" s="496" customFormat="1" ht="15.75" customHeight="1">
      <x:c r="A773" s="27062" t="n"/>
      <x:c r="B773" s="27062" t="n"/>
      <x:c r="C773" s="27062" t="n"/>
      <x:c r="D773" s="27062" t="n"/>
      <x:c r="E773" s="27062" t="n"/>
      <x:c r="F773" s="27062" t="n"/>
      <x:c r="G773" s="27062" t="n"/>
    </x:row>
    <x:row r="774" s="496" customFormat="1" ht="15.75" customHeight="1">
      <x:c r="A774" s="27062" t="n"/>
      <x:c r="B774" s="27062" t="n"/>
      <x:c r="C774" s="27062" t="n"/>
      <x:c r="D774" s="27062" t="n"/>
      <x:c r="E774" s="27062" t="n"/>
      <x:c r="F774" s="27062" t="n"/>
      <x:c r="G774" s="27062" t="n"/>
    </x:row>
    <x:row r="775" s="496" customFormat="1" ht="15.75" customHeight="1">
      <x:c r="A775" s="27062" t="n"/>
      <x:c r="B775" s="27062" t="n"/>
      <x:c r="C775" s="27062" t="n"/>
      <x:c r="D775" s="27062" t="n"/>
      <x:c r="E775" s="27062" t="n"/>
      <x:c r="F775" s="27062" t="n"/>
      <x:c r="G775" s="27062" t="n"/>
    </x:row>
    <x:row r="776" s="496" customFormat="1" ht="15.75" customHeight="1">
      <x:c r="A776" s="27062" t="n"/>
      <x:c r="B776" s="27062" t="n"/>
      <x:c r="C776" s="27062" t="n"/>
      <x:c r="D776" s="27062" t="n"/>
      <x:c r="E776" s="27062" t="n"/>
      <x:c r="F776" s="27062" t="n"/>
      <x:c r="G776" s="27062" t="n"/>
    </x:row>
    <x:row r="777" s="496" customFormat="1" ht="15.75" customHeight="1">
      <x:c r="A777" s="27062" t="n"/>
      <x:c r="B777" s="27062" t="n"/>
      <x:c r="C777" s="27062" t="n"/>
      <x:c r="D777" s="27062" t="n"/>
      <x:c r="E777" s="27062" t="n"/>
      <x:c r="F777" s="27062" t="n"/>
      <x:c r="G777" s="27062" t="n"/>
    </x:row>
    <x:row r="778" s="496" customFormat="1" ht="15.75" customHeight="1">
      <x:c r="A778" s="27062" t="n"/>
      <x:c r="B778" s="27062" t="n"/>
      <x:c r="C778" s="27062" t="n"/>
      <x:c r="D778" s="27062" t="n"/>
      <x:c r="E778" s="27062" t="n"/>
      <x:c r="F778" s="27062" t="n"/>
      <x:c r="G778" s="27062" t="n"/>
    </x:row>
    <x:row r="779" s="496" customFormat="1" ht="15.75" customHeight="1">
      <x:c r="A779" s="27062" t="n"/>
      <x:c r="B779" s="27062" t="n"/>
      <x:c r="C779" s="27062" t="n"/>
      <x:c r="D779" s="27062" t="n"/>
      <x:c r="E779" s="27062" t="n"/>
      <x:c r="F779" s="27062" t="n"/>
      <x:c r="G779" s="27062" t="n"/>
    </x:row>
    <x:row r="780" s="496" customFormat="1" ht="15.75" customHeight="1">
      <x:c r="A780" s="27062" t="n"/>
      <x:c r="B780" s="27062" t="n"/>
      <x:c r="C780" s="27062" t="n"/>
      <x:c r="D780" s="27062" t="n"/>
      <x:c r="E780" s="27062" t="n"/>
      <x:c r="F780" s="27062" t="n"/>
      <x:c r="G780" s="27062" t="n"/>
    </x:row>
    <x:row r="781" s="496" customFormat="1" ht="15.75" customHeight="1">
      <x:c r="A781" s="27062" t="n"/>
      <x:c r="B781" s="27062" t="n"/>
      <x:c r="C781" s="27062" t="n"/>
      <x:c r="D781" s="27062" t="n"/>
      <x:c r="E781" s="27062" t="n"/>
      <x:c r="F781" s="27062" t="n"/>
      <x:c r="G781" s="27062" t="n"/>
    </x:row>
    <x:row r="782" s="496" customFormat="1" ht="15.75" customHeight="1">
      <x:c r="A782" s="27062" t="n"/>
      <x:c r="B782" s="27062" t="n"/>
      <x:c r="C782" s="27062" t="n"/>
      <x:c r="D782" s="27062" t="n"/>
      <x:c r="E782" s="27062" t="n"/>
      <x:c r="F782" s="27062" t="n"/>
      <x:c r="G782" s="27062" t="n"/>
    </x:row>
    <x:row r="783" s="496" customFormat="1" ht="15.75" customHeight="1">
      <x:c r="A783" s="27062" t="n"/>
      <x:c r="B783" s="27062" t="n"/>
      <x:c r="C783" s="27062" t="n"/>
      <x:c r="D783" s="27062" t="n"/>
      <x:c r="E783" s="27062" t="n"/>
      <x:c r="F783" s="27062" t="n"/>
      <x:c r="G783" s="27062" t="n"/>
    </x:row>
    <x:row r="784" s="496" customFormat="1" ht="15.75" customHeight="1">
      <x:c r="A784" s="27062" t="n"/>
      <x:c r="B784" s="27062" t="n"/>
      <x:c r="C784" s="27062" t="n"/>
      <x:c r="D784" s="27062" t="n"/>
      <x:c r="E784" s="27062" t="n"/>
      <x:c r="F784" s="27062" t="n"/>
      <x:c r="G784" s="27062" t="n"/>
    </x:row>
    <x:row r="785" s="496" customFormat="1" ht="15.75" customHeight="1">
      <x:c r="A785" s="27062" t="n"/>
      <x:c r="B785" s="27062" t="n"/>
      <x:c r="C785" s="27062" t="n"/>
      <x:c r="D785" s="27062" t="n"/>
      <x:c r="E785" s="27062" t="n"/>
      <x:c r="F785" s="27062" t="n"/>
      <x:c r="G785" s="27062" t="n"/>
    </x:row>
    <x:row r="786" s="496" customFormat="1" ht="15.75" customHeight="1">
      <x:c r="A786" s="27062" t="n"/>
      <x:c r="B786" s="27062" t="n"/>
      <x:c r="C786" s="27062" t="n"/>
      <x:c r="D786" s="27062" t="n"/>
      <x:c r="E786" s="27062" t="n"/>
      <x:c r="F786" s="27062" t="n"/>
      <x:c r="G786" s="27062" t="n"/>
    </x:row>
    <x:row r="787" s="496" customFormat="1" ht="15.75" customHeight="1">
      <x:c r="A787" s="27062" t="n"/>
      <x:c r="B787" s="27062" t="n"/>
      <x:c r="C787" s="27062" t="n"/>
      <x:c r="D787" s="27062" t="n"/>
      <x:c r="E787" s="27062" t="n"/>
      <x:c r="F787" s="27062" t="n"/>
      <x:c r="G787" s="27062" t="n"/>
    </x:row>
    <x:row r="788" s="496" customFormat="1" ht="15.75" customHeight="1">
      <x:c r="A788" s="27062" t="n"/>
      <x:c r="B788" s="27062" t="n"/>
      <x:c r="C788" s="27062" t="n"/>
      <x:c r="D788" s="27062" t="n"/>
      <x:c r="E788" s="27062" t="n"/>
      <x:c r="F788" s="27062" t="n"/>
      <x:c r="G788" s="27062" t="n"/>
    </x:row>
    <x:row r="789" s="496" customFormat="1" ht="15.75" customHeight="1">
      <x:c r="A789" s="27062" t="n"/>
      <x:c r="B789" s="27062" t="n"/>
      <x:c r="C789" s="27062" t="n"/>
      <x:c r="D789" s="27062" t="n"/>
      <x:c r="E789" s="27062" t="n"/>
      <x:c r="F789" s="27062" t="n"/>
      <x:c r="G789" s="27062" t="n"/>
    </x:row>
    <x:row r="790" s="496" customFormat="1" ht="15.75" customHeight="1">
      <x:c r="A790" s="27062" t="n"/>
      <x:c r="B790" s="27062" t="n"/>
      <x:c r="C790" s="27062" t="n"/>
      <x:c r="D790" s="27062" t="n"/>
      <x:c r="E790" s="27062" t="n"/>
      <x:c r="F790" s="27062" t="n"/>
      <x:c r="G790" s="27062" t="n"/>
    </x:row>
    <x:row r="791" s="496" customFormat="1" ht="15.75" customHeight="1">
      <x:c r="A791" s="27062" t="n"/>
      <x:c r="B791" s="27062" t="n"/>
      <x:c r="C791" s="27062" t="n"/>
      <x:c r="D791" s="27062" t="n"/>
      <x:c r="E791" s="27062" t="n"/>
      <x:c r="F791" s="27062" t="n"/>
      <x:c r="G791" s="27062" t="n"/>
    </x:row>
    <x:row r="792" s="496" customFormat="1" ht="15.75" customHeight="1">
      <x:c r="A792" s="27062" t="n"/>
      <x:c r="B792" s="27062" t="n"/>
      <x:c r="C792" s="27062" t="n"/>
      <x:c r="D792" s="27062" t="n"/>
      <x:c r="E792" s="27062" t="n"/>
      <x:c r="F792" s="27062" t="n"/>
      <x:c r="G792" s="27062" t="n"/>
    </x:row>
    <x:row r="793" s="496" customFormat="1" ht="15.75" customHeight="1">
      <x:c r="A793" s="27062" t="n"/>
      <x:c r="B793" s="27062" t="n"/>
      <x:c r="C793" s="27062" t="n"/>
      <x:c r="D793" s="27062" t="n"/>
      <x:c r="E793" s="27062" t="n"/>
      <x:c r="F793" s="27062" t="n"/>
      <x:c r="G793" s="27062" t="n"/>
    </x:row>
    <x:row r="794" s="496" customFormat="1" ht="15.75" customHeight="1">
      <x:c r="A794" s="27062" t="n"/>
      <x:c r="B794" s="27062" t="n"/>
      <x:c r="C794" s="27062" t="n"/>
      <x:c r="D794" s="27062" t="n"/>
      <x:c r="E794" s="27062" t="n"/>
      <x:c r="F794" s="27062" t="n"/>
      <x:c r="G794" s="27062" t="n"/>
    </x:row>
    <x:row r="795" s="496" customFormat="1" ht="15.75" customHeight="1">
      <x:c r="A795" s="27062" t="n"/>
      <x:c r="B795" s="27062" t="n"/>
      <x:c r="C795" s="27062" t="n"/>
      <x:c r="D795" s="27062" t="n"/>
      <x:c r="E795" s="27062" t="n"/>
      <x:c r="F795" s="27062" t="n"/>
      <x:c r="G795" s="27062" t="n"/>
    </x:row>
    <x:row r="796" s="496" customFormat="1" ht="15.75" customHeight="1">
      <x:c r="A796" s="27062" t="n"/>
      <x:c r="B796" s="27062" t="n"/>
      <x:c r="C796" s="27062" t="n"/>
      <x:c r="D796" s="27062" t="n"/>
      <x:c r="E796" s="27062" t="n"/>
      <x:c r="F796" s="27062" t="n"/>
      <x:c r="G796" s="27062" t="n"/>
    </x:row>
    <x:row r="797" s="496" customFormat="1" ht="15.75" customHeight="1">
      <x:c r="A797" s="27062" t="n"/>
      <x:c r="B797" s="27062" t="n"/>
      <x:c r="C797" s="27062" t="n"/>
      <x:c r="D797" s="27062" t="n"/>
      <x:c r="E797" s="27062" t="n"/>
      <x:c r="F797" s="27062" t="n"/>
      <x:c r="G797" s="27062" t="n"/>
    </x:row>
    <x:row r="798" s="496" customFormat="1" ht="15.75" customHeight="1">
      <x:c r="A798" s="27062" t="n"/>
      <x:c r="B798" s="27062" t="n"/>
      <x:c r="C798" s="27062" t="n"/>
      <x:c r="D798" s="27062" t="n"/>
      <x:c r="E798" s="27062" t="n"/>
      <x:c r="F798" s="27062" t="n"/>
      <x:c r="G798" s="27062" t="n"/>
    </x:row>
    <x:row r="799" s="496" customFormat="1" ht="15.75" customHeight="1">
      <x:c r="A799" s="27062" t="n"/>
      <x:c r="B799" s="27062" t="n"/>
      <x:c r="C799" s="27062" t="n"/>
      <x:c r="D799" s="27062" t="n"/>
      <x:c r="E799" s="27062" t="n"/>
      <x:c r="F799" s="27062" t="n"/>
      <x:c r="G799" s="27062" t="n"/>
    </x:row>
    <x:row r="800" s="496" customFormat="1" ht="15.75" customHeight="1">
      <x:c r="A800" s="27062" t="n"/>
      <x:c r="B800" s="27062" t="n"/>
      <x:c r="C800" s="27062" t="n"/>
      <x:c r="D800" s="27062" t="n"/>
      <x:c r="E800" s="27062" t="n"/>
      <x:c r="F800" s="27062" t="n"/>
      <x:c r="G800" s="27062" t="n"/>
    </x:row>
    <x:row r="801" s="496" customFormat="1" ht="15.75" customHeight="1">
      <x:c r="A801" s="27062" t="n"/>
      <x:c r="B801" s="27062" t="n"/>
      <x:c r="C801" s="27062" t="n"/>
      <x:c r="D801" s="27062" t="n"/>
      <x:c r="E801" s="27062" t="n"/>
      <x:c r="F801" s="27062" t="n"/>
      <x:c r="G801" s="27062" t="n"/>
    </x:row>
    <x:row r="802" s="496" customFormat="1" ht="15.75" customHeight="1">
      <x:c r="A802" s="27062" t="n"/>
      <x:c r="B802" s="27062" t="n"/>
      <x:c r="C802" s="27062" t="n"/>
      <x:c r="D802" s="27062" t="n"/>
      <x:c r="E802" s="27062" t="n"/>
      <x:c r="F802" s="27062" t="n"/>
      <x:c r="G802" s="27062" t="n"/>
    </x:row>
    <x:row r="803" s="496" customFormat="1" ht="15.75" customHeight="1">
      <x:c r="A803" s="27062" t="n"/>
      <x:c r="B803" s="27062" t="n"/>
      <x:c r="C803" s="27062" t="n"/>
      <x:c r="D803" s="27062" t="n"/>
      <x:c r="E803" s="27062" t="n"/>
      <x:c r="F803" s="27062" t="n"/>
      <x:c r="G803" s="27062" t="n"/>
    </x:row>
    <x:row r="804" s="496" customFormat="1" ht="15.75" customHeight="1">
      <x:c r="A804" s="27062" t="n"/>
      <x:c r="B804" s="27062" t="n"/>
      <x:c r="C804" s="27062" t="n"/>
      <x:c r="D804" s="27062" t="n"/>
      <x:c r="E804" s="27062" t="n"/>
      <x:c r="F804" s="27062" t="n"/>
      <x:c r="G804" s="27062" t="n"/>
    </x:row>
    <x:row r="805" s="496" customFormat="1" ht="15.75" customHeight="1">
      <x:c r="A805" s="27062" t="n"/>
      <x:c r="B805" s="27062" t="n"/>
      <x:c r="C805" s="27062" t="n"/>
      <x:c r="D805" s="27062" t="n"/>
      <x:c r="E805" s="27062" t="n"/>
      <x:c r="F805" s="27062" t="n"/>
      <x:c r="G805" s="27062" t="n"/>
    </x:row>
    <x:row r="806" s="496" customFormat="1" ht="15.75" customHeight="1">
      <x:c r="A806" s="27062" t="n"/>
      <x:c r="B806" s="27062" t="n"/>
      <x:c r="C806" s="27062" t="n"/>
      <x:c r="D806" s="27062" t="n"/>
      <x:c r="E806" s="27062" t="n"/>
      <x:c r="F806" s="27062" t="n"/>
      <x:c r="G806" s="27062" t="n"/>
    </x:row>
    <x:row r="807" s="496" customFormat="1" ht="15.75" customHeight="1">
      <x:c r="A807" s="27062" t="n"/>
      <x:c r="B807" s="27062" t="n"/>
      <x:c r="C807" s="27062" t="n"/>
      <x:c r="D807" s="27062" t="n"/>
      <x:c r="E807" s="27062" t="n"/>
      <x:c r="F807" s="27062" t="n"/>
      <x:c r="G807" s="27062" t="n"/>
    </x:row>
    <x:row r="808" s="496" customFormat="1" ht="15.75" customHeight="1">
      <x:c r="A808" s="27062" t="n"/>
      <x:c r="B808" s="27062" t="n"/>
      <x:c r="C808" s="27062" t="n"/>
      <x:c r="D808" s="27062" t="n"/>
      <x:c r="E808" s="27062" t="n"/>
      <x:c r="F808" s="27062" t="n"/>
      <x:c r="G808" s="27062" t="n"/>
    </x:row>
    <x:row r="809" s="496" customFormat="1" ht="15.75" customHeight="1">
      <x:c r="A809" s="27062" t="n"/>
      <x:c r="B809" s="27062" t="n"/>
      <x:c r="C809" s="27062" t="n"/>
      <x:c r="D809" s="27062" t="n"/>
      <x:c r="E809" s="27062" t="n"/>
      <x:c r="F809" s="27062" t="n"/>
      <x:c r="G809" s="27062" t="n"/>
    </x:row>
    <x:row r="810" s="496" customFormat="1" ht="15.75" customHeight="1">
      <x:c r="A810" s="27062" t="n"/>
      <x:c r="B810" s="27062" t="n"/>
      <x:c r="C810" s="27062" t="n"/>
      <x:c r="D810" s="27062" t="n"/>
      <x:c r="E810" s="27062" t="n"/>
      <x:c r="F810" s="27062" t="n"/>
      <x:c r="G810" s="27062" t="n"/>
    </x:row>
    <x:row r="811" s="496" customFormat="1" ht="15.75" customHeight="1">
      <x:c r="A811" s="27062" t="n"/>
      <x:c r="B811" s="27062" t="n"/>
      <x:c r="C811" s="27062" t="n"/>
      <x:c r="D811" s="27062" t="n"/>
      <x:c r="E811" s="27062" t="n"/>
      <x:c r="F811" s="27062" t="n"/>
      <x:c r="G811" s="27062" t="n"/>
    </x:row>
    <x:row r="812" s="496" customFormat="1" ht="15.75" customHeight="1">
      <x:c r="A812" s="27062" t="n"/>
      <x:c r="B812" s="27062" t="n"/>
      <x:c r="C812" s="27062" t="n"/>
      <x:c r="D812" s="27062" t="n"/>
      <x:c r="E812" s="27062" t="n"/>
      <x:c r="F812" s="27062" t="n"/>
      <x:c r="G812" s="27062" t="n"/>
    </x:row>
    <x:row r="813" s="496" customFormat="1" ht="15.75" customHeight="1">
      <x:c r="A813" s="27062" t="n"/>
      <x:c r="B813" s="27062" t="n"/>
      <x:c r="C813" s="27062" t="n"/>
      <x:c r="D813" s="27062" t="n"/>
      <x:c r="E813" s="27062" t="n"/>
      <x:c r="F813" s="27062" t="n"/>
      <x:c r="G813" s="27062" t="n"/>
    </x:row>
    <x:row r="814" s="496" customFormat="1" ht="15.75" customHeight="1">
      <x:c r="A814" s="27062" t="n"/>
      <x:c r="B814" s="27062" t="n"/>
      <x:c r="C814" s="27062" t="n"/>
      <x:c r="D814" s="27062" t="n"/>
      <x:c r="E814" s="27062" t="n"/>
      <x:c r="F814" s="27062" t="n"/>
      <x:c r="G814" s="27062" t="n"/>
    </x:row>
    <x:row r="815" s="496" customFormat="1" ht="15.75" customHeight="1">
      <x:c r="A815" s="27062" t="n"/>
      <x:c r="B815" s="27062" t="n"/>
      <x:c r="C815" s="27062" t="n"/>
      <x:c r="D815" s="27062" t="n"/>
      <x:c r="E815" s="27062" t="n"/>
      <x:c r="F815" s="27062" t="n"/>
      <x:c r="G815" s="27062" t="n"/>
    </x:row>
    <x:row r="816" s="496" customFormat="1" ht="15.75" customHeight="1">
      <x:c r="A816" s="27062" t="n"/>
      <x:c r="B816" s="27062" t="n"/>
      <x:c r="C816" s="27062" t="n"/>
      <x:c r="D816" s="27062" t="n"/>
      <x:c r="E816" s="27062" t="n"/>
      <x:c r="F816" s="27062" t="n"/>
      <x:c r="G816" s="27062" t="n"/>
    </x:row>
    <x:row r="817" s="496" customFormat="1" ht="15.75" customHeight="1">
      <x:c r="A817" s="27062" t="n"/>
      <x:c r="B817" s="27062" t="n"/>
      <x:c r="C817" s="27062" t="n"/>
      <x:c r="D817" s="27062" t="n"/>
      <x:c r="E817" s="27062" t="n"/>
      <x:c r="F817" s="27062" t="n"/>
      <x:c r="G817" s="27062" t="n"/>
    </x:row>
    <x:row r="818" s="496" customFormat="1" ht="15.75" customHeight="1">
      <x:c r="A818" s="27062" t="n"/>
      <x:c r="B818" s="27062" t="n"/>
      <x:c r="C818" s="27062" t="n"/>
      <x:c r="D818" s="27062" t="n"/>
      <x:c r="E818" s="27062" t="n"/>
      <x:c r="F818" s="27062" t="n"/>
      <x:c r="G818" s="27062" t="n"/>
    </x:row>
    <x:row r="819" s="496" customFormat="1" ht="15.75" customHeight="1">
      <x:c r="A819" s="27062" t="n"/>
      <x:c r="B819" s="27062" t="n"/>
      <x:c r="C819" s="27062" t="n"/>
      <x:c r="D819" s="27062" t="n"/>
      <x:c r="E819" s="27062" t="n"/>
      <x:c r="F819" s="27062" t="n"/>
      <x:c r="G819" s="27062" t="n"/>
    </x:row>
    <x:row r="820" s="496" customFormat="1" ht="15.75" customHeight="1">
      <x:c r="A820" s="27062" t="n"/>
      <x:c r="B820" s="27062" t="n"/>
      <x:c r="C820" s="27062" t="n"/>
      <x:c r="D820" s="27062" t="n"/>
      <x:c r="E820" s="27062" t="n"/>
      <x:c r="F820" s="27062" t="n"/>
      <x:c r="G820" s="27062" t="n"/>
    </x:row>
    <x:row r="821" s="496" customFormat="1" ht="15.75" customHeight="1">
      <x:c r="A821" s="27062" t="n"/>
      <x:c r="B821" s="27062" t="n"/>
      <x:c r="C821" s="27062" t="n"/>
      <x:c r="D821" s="27062" t="n"/>
      <x:c r="E821" s="27062" t="n"/>
      <x:c r="F821" s="27062" t="n"/>
      <x:c r="G821" s="27062" t="n"/>
    </x:row>
    <x:row r="822" s="496" customFormat="1" ht="15.75" customHeight="1">
      <x:c r="A822" s="27062" t="n"/>
      <x:c r="B822" s="27062" t="n"/>
      <x:c r="C822" s="27062" t="n"/>
      <x:c r="D822" s="27062" t="n"/>
      <x:c r="E822" s="27062" t="n"/>
      <x:c r="F822" s="27062" t="n"/>
      <x:c r="G822" s="27062" t="n"/>
    </x:row>
    <x:row r="823" s="496" customFormat="1" ht="15.75" customHeight="1">
      <x:c r="A823" s="27062" t="n"/>
      <x:c r="B823" s="27062" t="n"/>
      <x:c r="C823" s="27062" t="n"/>
      <x:c r="D823" s="27062" t="n"/>
      <x:c r="E823" s="27062" t="n"/>
      <x:c r="F823" s="27062" t="n"/>
      <x:c r="G823" s="27062" t="n"/>
    </x:row>
    <x:row r="824" s="496" customFormat="1" ht="15.75" customHeight="1">
      <x:c r="A824" s="27062" t="n"/>
      <x:c r="B824" s="27062" t="n"/>
      <x:c r="C824" s="27062" t="n"/>
      <x:c r="D824" s="27062" t="n"/>
      <x:c r="E824" s="27062" t="n"/>
      <x:c r="F824" s="27062" t="n"/>
      <x:c r="G824" s="27062" t="n"/>
    </x:row>
    <x:row r="825" s="496" customFormat="1" ht="15.75" customHeight="1">
      <x:c r="A825" s="27062" t="n"/>
      <x:c r="B825" s="27062" t="n"/>
      <x:c r="C825" s="27062" t="n"/>
      <x:c r="D825" s="27062" t="n"/>
      <x:c r="E825" s="27062" t="n"/>
      <x:c r="F825" s="27062" t="n"/>
      <x:c r="G825" s="27062" t="n"/>
    </x:row>
    <x:row r="826" s="496" customFormat="1" ht="15.75" customHeight="1">
      <x:c r="A826" s="27062" t="n"/>
      <x:c r="B826" s="27062" t="n"/>
      <x:c r="C826" s="27062" t="n"/>
      <x:c r="D826" s="27062" t="n"/>
      <x:c r="E826" s="27062" t="n"/>
      <x:c r="F826" s="27062" t="n"/>
      <x:c r="G826" s="27062" t="n"/>
    </x:row>
    <x:row r="827" s="496" customFormat="1" ht="15.75" customHeight="1">
      <x:c r="A827" s="27062" t="n"/>
      <x:c r="B827" s="27062" t="n"/>
      <x:c r="C827" s="27062" t="n"/>
      <x:c r="D827" s="27062" t="n"/>
      <x:c r="E827" s="27062" t="n"/>
      <x:c r="F827" s="27062" t="n"/>
      <x:c r="G827" s="27062" t="n"/>
    </x:row>
    <x:row r="828" s="496" customFormat="1" ht="15.75" customHeight="1">
      <x:c r="A828" s="27062" t="n"/>
      <x:c r="B828" s="27062" t="n"/>
      <x:c r="C828" s="27062" t="n"/>
      <x:c r="D828" s="27062" t="n"/>
      <x:c r="E828" s="27062" t="n"/>
      <x:c r="F828" s="27062" t="n"/>
      <x:c r="G828" s="27062" t="n"/>
    </x:row>
    <x:row r="829" s="496" customFormat="1" ht="15.75" customHeight="1">
      <x:c r="A829" s="27062" t="n"/>
      <x:c r="B829" s="27062" t="n"/>
      <x:c r="C829" s="27062" t="n"/>
      <x:c r="D829" s="27062" t="n"/>
      <x:c r="E829" s="27062" t="n"/>
      <x:c r="F829" s="27062" t="n"/>
      <x:c r="G829" s="27062" t="n"/>
    </x:row>
    <x:row r="830" s="496" customFormat="1" ht="15.75" customHeight="1">
      <x:c r="A830" s="27062" t="n"/>
      <x:c r="B830" s="27062" t="n"/>
      <x:c r="C830" s="27062" t="n"/>
      <x:c r="D830" s="27062" t="n"/>
      <x:c r="E830" s="27062" t="n"/>
      <x:c r="F830" s="27062" t="n"/>
      <x:c r="G830" s="27062" t="n"/>
    </x:row>
    <x:row r="831" s="496" customFormat="1" ht="15.75" customHeight="1">
      <x:c r="A831" s="27062" t="n"/>
      <x:c r="B831" s="27062" t="n"/>
      <x:c r="C831" s="27062" t="n"/>
      <x:c r="D831" s="27062" t="n"/>
      <x:c r="E831" s="27062" t="n"/>
      <x:c r="F831" s="27062" t="n"/>
      <x:c r="G831" s="27062" t="n"/>
    </x:row>
    <x:row r="832" s="496" customFormat="1" ht="15.75" customHeight="1">
      <x:c r="A832" s="27062" t="n"/>
      <x:c r="B832" s="27062" t="n"/>
      <x:c r="C832" s="27062" t="n"/>
      <x:c r="D832" s="27062" t="n"/>
      <x:c r="E832" s="27062" t="n"/>
      <x:c r="F832" s="27062" t="n"/>
      <x:c r="G832" s="27062" t="n"/>
    </x:row>
    <x:row r="833" s="496" customFormat="1" ht="15.75" customHeight="1">
      <x:c r="A833" s="27062" t="n"/>
      <x:c r="B833" s="27062" t="n"/>
      <x:c r="C833" s="27062" t="n"/>
      <x:c r="D833" s="27062" t="n"/>
      <x:c r="E833" s="27062" t="n"/>
      <x:c r="F833" s="27062" t="n"/>
      <x:c r="G833" s="27062" t="n"/>
    </x:row>
    <x:row r="834" s="496" customFormat="1" ht="15.75" customHeight="1">
      <x:c r="A834" s="27062" t="n"/>
      <x:c r="B834" s="27062" t="n"/>
      <x:c r="C834" s="27062" t="n"/>
      <x:c r="D834" s="27062" t="n"/>
      <x:c r="E834" s="27062" t="n"/>
      <x:c r="F834" s="27062" t="n"/>
      <x:c r="G834" s="27062" t="n"/>
    </x:row>
    <x:row r="835" s="496" customFormat="1" ht="15.75" customHeight="1">
      <x:c r="A835" s="27062" t="n"/>
      <x:c r="B835" s="27062" t="n"/>
      <x:c r="C835" s="27062" t="n"/>
      <x:c r="D835" s="27062" t="n"/>
      <x:c r="E835" s="27062" t="n"/>
      <x:c r="F835" s="27062" t="n"/>
      <x:c r="G835" s="27062" t="n"/>
    </x:row>
    <x:row r="836" s="496" customFormat="1" ht="15.75" customHeight="1">
      <x:c r="A836" s="27062" t="n"/>
      <x:c r="B836" s="27062" t="n"/>
      <x:c r="C836" s="27062" t="n"/>
      <x:c r="D836" s="27062" t="n"/>
      <x:c r="E836" s="27062" t="n"/>
      <x:c r="F836" s="27062" t="n"/>
      <x:c r="G836" s="27062" t="n"/>
    </x:row>
    <x:row r="837" s="496" customFormat="1" ht="15.75" customHeight="1">
      <x:c r="A837" s="27062" t="n"/>
      <x:c r="B837" s="27062" t="n"/>
      <x:c r="C837" s="27062" t="n"/>
      <x:c r="D837" s="27062" t="n"/>
      <x:c r="E837" s="27062" t="n"/>
      <x:c r="F837" s="27062" t="n"/>
      <x:c r="G837" s="27062" t="n"/>
    </x:row>
    <x:row r="838" s="496" customFormat="1" ht="15.75" customHeight="1">
      <x:c r="A838" s="27062" t="n"/>
      <x:c r="B838" s="27062" t="n"/>
      <x:c r="C838" s="27062" t="n"/>
      <x:c r="D838" s="27062" t="n"/>
      <x:c r="E838" s="27062" t="n"/>
      <x:c r="F838" s="27062" t="n"/>
      <x:c r="G838" s="27062" t="n"/>
    </x:row>
    <x:row r="839" s="496" customFormat="1" ht="15.75" customHeight="1">
      <x:c r="A839" s="27062" t="n"/>
      <x:c r="B839" s="27062" t="n"/>
      <x:c r="C839" s="27062" t="n"/>
      <x:c r="D839" s="27062" t="n"/>
      <x:c r="E839" s="27062" t="n"/>
      <x:c r="F839" s="27062" t="n"/>
      <x:c r="G839" s="27062" t="n"/>
    </x:row>
    <x:row r="840" s="496" customFormat="1" ht="15.75" customHeight="1">
      <x:c r="A840" s="27062" t="n"/>
      <x:c r="B840" s="27062" t="n"/>
      <x:c r="C840" s="27062" t="n"/>
      <x:c r="D840" s="27062" t="n"/>
      <x:c r="E840" s="27062" t="n"/>
      <x:c r="F840" s="27062" t="n"/>
      <x:c r="G840" s="27062" t="n"/>
    </x:row>
    <x:row r="841" s="496" customFormat="1" ht="15.75" customHeight="1">
      <x:c r="A841" s="27062" t="n"/>
      <x:c r="B841" s="27062" t="n"/>
      <x:c r="C841" s="27062" t="n"/>
      <x:c r="D841" s="27062" t="n"/>
      <x:c r="E841" s="27062" t="n"/>
      <x:c r="F841" s="27062" t="n"/>
      <x:c r="G841" s="27062" t="n"/>
    </x:row>
    <x:row r="842" s="496" customFormat="1" ht="15.75" customHeight="1">
      <x:c r="A842" s="27062" t="n"/>
      <x:c r="B842" s="27062" t="n"/>
      <x:c r="C842" s="27062" t="n"/>
      <x:c r="D842" s="27062" t="n"/>
      <x:c r="E842" s="27062" t="n"/>
      <x:c r="F842" s="27062" t="n"/>
      <x:c r="G842" s="27062" t="n"/>
    </x:row>
    <x:row r="843" s="496" customFormat="1" ht="15.75" customHeight="1">
      <x:c r="A843" s="27062" t="n"/>
      <x:c r="B843" s="27062" t="n"/>
      <x:c r="C843" s="27062" t="n"/>
      <x:c r="D843" s="27062" t="n"/>
      <x:c r="E843" s="27062" t="n"/>
      <x:c r="F843" s="27062" t="n"/>
      <x:c r="G843" s="27062" t="n"/>
    </x:row>
    <x:row r="844" s="496" customFormat="1" ht="15.75" customHeight="1">
      <x:c r="A844" s="27062" t="n"/>
      <x:c r="B844" s="27062" t="n"/>
      <x:c r="C844" s="27062" t="n"/>
      <x:c r="D844" s="27062" t="n"/>
      <x:c r="E844" s="27062" t="n"/>
      <x:c r="F844" s="27062" t="n"/>
      <x:c r="G844" s="27062" t="n"/>
    </x:row>
    <x:row r="845" s="496" customFormat="1" ht="15.75" customHeight="1">
      <x:c r="A845" s="27062" t="n"/>
      <x:c r="B845" s="27062" t="n"/>
      <x:c r="C845" s="27062" t="n"/>
      <x:c r="D845" s="27062" t="n"/>
      <x:c r="E845" s="27062" t="n"/>
      <x:c r="F845" s="27062" t="n"/>
      <x:c r="G845" s="27062" t="n"/>
    </x:row>
    <x:row r="846" s="496" customFormat="1" ht="15.75" customHeight="1">
      <x:c r="A846" s="27062" t="n"/>
      <x:c r="B846" s="27062" t="n"/>
      <x:c r="C846" s="27062" t="n"/>
      <x:c r="D846" s="27062" t="n"/>
      <x:c r="E846" s="27062" t="n"/>
      <x:c r="F846" s="27062" t="n"/>
      <x:c r="G846" s="27062" t="n"/>
    </x:row>
    <x:row r="847" s="496" customFormat="1" ht="15.75" customHeight="1">
      <x:c r="A847" s="27062" t="n"/>
      <x:c r="B847" s="27062" t="n"/>
      <x:c r="C847" s="27062" t="n"/>
      <x:c r="D847" s="27062" t="n"/>
      <x:c r="E847" s="27062" t="n"/>
      <x:c r="F847" s="27062" t="n"/>
      <x:c r="G847" s="27062" t="n"/>
    </x:row>
    <x:row r="848" s="496" customFormat="1" ht="15.75" customHeight="1">
      <x:c r="A848" s="27062" t="n"/>
      <x:c r="B848" s="27062" t="n"/>
      <x:c r="C848" s="27062" t="n"/>
      <x:c r="D848" s="27062" t="n"/>
      <x:c r="E848" s="27062" t="n"/>
      <x:c r="F848" s="27062" t="n"/>
      <x:c r="G848" s="27062" t="n"/>
    </x:row>
    <x:row r="849" s="496" customFormat="1" ht="15.75" customHeight="1">
      <x:c r="A849" s="27062" t="n"/>
      <x:c r="B849" s="27062" t="n"/>
      <x:c r="C849" s="27062" t="n"/>
      <x:c r="D849" s="27062" t="n"/>
      <x:c r="E849" s="27062" t="n"/>
      <x:c r="F849" s="27062" t="n"/>
      <x:c r="G849" s="27062" t="n"/>
    </x:row>
    <x:row r="850" s="496" customFormat="1" ht="15.75" customHeight="1">
      <x:c r="A850" s="27062" t="n"/>
      <x:c r="B850" s="27062" t="n"/>
      <x:c r="C850" s="27062" t="n"/>
      <x:c r="D850" s="27062" t="n"/>
      <x:c r="E850" s="27062" t="n"/>
      <x:c r="F850" s="27062" t="n"/>
      <x:c r="G850" s="27062" t="n"/>
    </x:row>
    <x:row r="851" s="496" customFormat="1" ht="15.75" customHeight="1">
      <x:c r="A851" s="27062" t="n"/>
      <x:c r="B851" s="27062" t="n"/>
      <x:c r="C851" s="27062" t="n"/>
      <x:c r="D851" s="27062" t="n"/>
      <x:c r="E851" s="27062" t="n"/>
      <x:c r="F851" s="27062" t="n"/>
      <x:c r="G851" s="27062" t="n"/>
    </x:row>
    <x:row r="852" s="496" customFormat="1" ht="15.75" customHeight="1">
      <x:c r="A852" s="27062" t="n"/>
      <x:c r="B852" s="27062" t="n"/>
      <x:c r="C852" s="27062" t="n"/>
      <x:c r="D852" s="27062" t="n"/>
      <x:c r="E852" s="27062" t="n"/>
      <x:c r="F852" s="27062" t="n"/>
      <x:c r="G852" s="27062" t="n"/>
    </x:row>
    <x:row r="853" s="496" customFormat="1" ht="15.75" customHeight="1">
      <x:c r="A853" s="27062" t="n"/>
      <x:c r="B853" s="27062" t="n"/>
      <x:c r="C853" s="27062" t="n"/>
      <x:c r="D853" s="27062" t="n"/>
      <x:c r="E853" s="27062" t="n"/>
      <x:c r="F853" s="27062" t="n"/>
      <x:c r="G853" s="27062" t="n"/>
    </x:row>
    <x:row r="854" s="496" customFormat="1" ht="15.75" customHeight="1">
      <x:c r="A854" s="27062" t="n"/>
      <x:c r="B854" s="27062" t="n"/>
      <x:c r="C854" s="27062" t="n"/>
      <x:c r="D854" s="27062" t="n"/>
      <x:c r="E854" s="27062" t="n"/>
      <x:c r="F854" s="27062" t="n"/>
      <x:c r="G854" s="27062" t="n"/>
    </x:row>
    <x:row r="855" s="496" customFormat="1" ht="15.75" customHeight="1">
      <x:c r="A855" s="27062" t="n"/>
      <x:c r="B855" s="27062" t="n"/>
      <x:c r="C855" s="27062" t="n"/>
      <x:c r="D855" s="27062" t="n"/>
      <x:c r="E855" s="27062" t="n"/>
      <x:c r="F855" s="27062" t="n"/>
      <x:c r="G855" s="27062" t="n"/>
    </x:row>
    <x:row r="856" s="496" customFormat="1" ht="15.75" customHeight="1">
      <x:c r="A856" s="27062" t="n"/>
      <x:c r="B856" s="27062" t="n"/>
      <x:c r="C856" s="27062" t="n"/>
      <x:c r="D856" s="27062" t="n"/>
      <x:c r="E856" s="27062" t="n"/>
      <x:c r="F856" s="27062" t="n"/>
      <x:c r="G856" s="27062" t="n"/>
    </x:row>
    <x:row r="857" s="496" customFormat="1" ht="15.75" customHeight="1">
      <x:c r="A857" s="27062" t="n"/>
      <x:c r="B857" s="27062" t="n"/>
      <x:c r="C857" s="27062" t="n"/>
      <x:c r="D857" s="27062" t="n"/>
      <x:c r="E857" s="27062" t="n"/>
      <x:c r="F857" s="27062" t="n"/>
      <x:c r="G857" s="27062" t="n"/>
    </x:row>
    <x:row r="858" s="496" customFormat="1" ht="15.75" customHeight="1">
      <x:c r="A858" s="27062" t="n"/>
      <x:c r="B858" s="27062" t="n"/>
      <x:c r="C858" s="27062" t="n"/>
      <x:c r="D858" s="27062" t="n"/>
      <x:c r="E858" s="27062" t="n"/>
      <x:c r="F858" s="27062" t="n"/>
      <x:c r="G858" s="27062" t="n"/>
    </x:row>
    <x:row r="859" s="496" customFormat="1" ht="15.75" customHeight="1">
      <x:c r="A859" s="27062" t="n"/>
      <x:c r="B859" s="27062" t="n"/>
      <x:c r="C859" s="27062" t="n"/>
      <x:c r="D859" s="27062" t="n"/>
      <x:c r="E859" s="27062" t="n"/>
      <x:c r="F859" s="27062" t="n"/>
      <x:c r="G859" s="27062" t="n"/>
    </x:row>
    <x:row r="860" s="496" customFormat="1" ht="15.75" customHeight="1">
      <x:c r="A860" s="27062" t="n"/>
      <x:c r="B860" s="27062" t="n"/>
      <x:c r="C860" s="27062" t="n"/>
      <x:c r="D860" s="27062" t="n"/>
      <x:c r="E860" s="27062" t="n"/>
      <x:c r="F860" s="27062" t="n"/>
      <x:c r="G860" s="27062" t="n"/>
    </x:row>
    <x:row r="861" s="496" customFormat="1" ht="15.75" customHeight="1">
      <x:c r="A861" s="27062" t="n"/>
      <x:c r="B861" s="27062" t="n"/>
      <x:c r="C861" s="27062" t="n"/>
      <x:c r="D861" s="27062" t="n"/>
      <x:c r="E861" s="27062" t="n"/>
      <x:c r="F861" s="27062" t="n"/>
      <x:c r="G861" s="27062" t="n"/>
    </x:row>
    <x:row r="862" s="496" customFormat="1" ht="15.75" customHeight="1">
      <x:c r="A862" s="27062" t="n"/>
      <x:c r="B862" s="27062" t="n"/>
      <x:c r="C862" s="27062" t="n"/>
      <x:c r="D862" s="27062" t="n"/>
      <x:c r="E862" s="27062" t="n"/>
      <x:c r="F862" s="27062" t="n"/>
      <x:c r="G862" s="27062" t="n"/>
    </x:row>
    <x:row r="863" s="496" customFormat="1" ht="15.75" customHeight="1">
      <x:c r="A863" s="27062" t="n"/>
      <x:c r="B863" s="27062" t="n"/>
      <x:c r="C863" s="27062" t="n"/>
      <x:c r="D863" s="27062" t="n"/>
      <x:c r="E863" s="27062" t="n"/>
      <x:c r="F863" s="27062" t="n"/>
      <x:c r="G863" s="27062" t="n"/>
    </x:row>
    <x:row r="864" s="496" customFormat="1" ht="15.75" customHeight="1">
      <x:c r="A864" s="27062" t="n"/>
      <x:c r="B864" s="27062" t="n"/>
      <x:c r="C864" s="27062" t="n"/>
      <x:c r="D864" s="27062" t="n"/>
      <x:c r="E864" s="27062" t="n"/>
      <x:c r="F864" s="27062" t="n"/>
      <x:c r="G864" s="27062" t="n"/>
    </x:row>
    <x:row r="865" s="496" customFormat="1" ht="15.75" customHeight="1">
      <x:c r="A865" s="27062" t="n"/>
      <x:c r="B865" s="27062" t="n"/>
      <x:c r="C865" s="27062" t="n"/>
      <x:c r="D865" s="27062" t="n"/>
      <x:c r="E865" s="27062" t="n"/>
      <x:c r="F865" s="27062" t="n"/>
      <x:c r="G865" s="27062" t="n"/>
    </x:row>
    <x:row r="866" s="496" customFormat="1" ht="15.75" customHeight="1">
      <x:c r="A866" s="27062" t="n"/>
      <x:c r="B866" s="27062" t="n"/>
      <x:c r="C866" s="27062" t="n"/>
      <x:c r="D866" s="27062" t="n"/>
      <x:c r="E866" s="27062" t="n"/>
      <x:c r="F866" s="27062" t="n"/>
      <x:c r="G866" s="27062" t="n"/>
    </x:row>
    <x:row r="867" s="496" customFormat="1" ht="15.75" customHeight="1">
      <x:c r="A867" s="27062" t="n"/>
      <x:c r="B867" s="27062" t="n"/>
      <x:c r="C867" s="27062" t="n"/>
      <x:c r="D867" s="27062" t="n"/>
      <x:c r="E867" s="27062" t="n"/>
      <x:c r="F867" s="27062" t="n"/>
      <x:c r="G867" s="27062" t="n"/>
    </x:row>
    <x:row r="868" s="496" customFormat="1" ht="15.75" customHeight="1">
      <x:c r="A868" s="27062" t="n"/>
      <x:c r="B868" s="27062" t="n"/>
      <x:c r="C868" s="27062" t="n"/>
      <x:c r="D868" s="27062" t="n"/>
      <x:c r="E868" s="27062" t="n"/>
      <x:c r="F868" s="27062" t="n"/>
      <x:c r="G868" s="27062" t="n"/>
    </x:row>
    <x:row r="869" s="496" customFormat="1" ht="15.75" customHeight="1">
      <x:c r="A869" s="27062" t="n"/>
      <x:c r="B869" s="27062" t="n"/>
      <x:c r="C869" s="27062" t="n"/>
      <x:c r="D869" s="27062" t="n"/>
      <x:c r="E869" s="27062" t="n"/>
      <x:c r="F869" s="27062" t="n"/>
      <x:c r="G869" s="27062" t="n"/>
    </x:row>
    <x:row r="870" s="496" customFormat="1" ht="15.75" customHeight="1">
      <x:c r="A870" s="27062" t="n"/>
      <x:c r="B870" s="27062" t="n"/>
      <x:c r="C870" s="27062" t="n"/>
      <x:c r="D870" s="27062" t="n"/>
      <x:c r="E870" s="27062" t="n"/>
      <x:c r="F870" s="27062" t="n"/>
      <x:c r="G870" s="27062" t="n"/>
    </x:row>
    <x:row r="871" s="496" customFormat="1" ht="15.75" customHeight="1">
      <x:c r="A871" s="27062" t="n"/>
      <x:c r="B871" s="27062" t="n"/>
      <x:c r="C871" s="27062" t="n"/>
      <x:c r="D871" s="27062" t="n"/>
      <x:c r="E871" s="27062" t="n"/>
      <x:c r="F871" s="27062" t="n"/>
      <x:c r="G871" s="27062" t="n"/>
    </x:row>
    <x:row r="872" s="496" customFormat="1" ht="15.75" customHeight="1">
      <x:c r="A872" s="27062" t="n"/>
      <x:c r="B872" s="27062" t="n"/>
      <x:c r="C872" s="27062" t="n"/>
      <x:c r="D872" s="27062" t="n"/>
      <x:c r="E872" s="27062" t="n"/>
      <x:c r="F872" s="27062" t="n"/>
      <x:c r="G872" s="27062" t="n"/>
    </x:row>
    <x:row r="873" s="496" customFormat="1" ht="15.75" customHeight="1">
      <x:c r="A873" s="27062" t="n"/>
      <x:c r="B873" s="27062" t="n"/>
      <x:c r="C873" s="27062" t="n"/>
      <x:c r="D873" s="27062" t="n"/>
      <x:c r="E873" s="27062" t="n"/>
      <x:c r="F873" s="27062" t="n"/>
      <x:c r="G873" s="27062" t="n"/>
    </x:row>
    <x:row r="874" s="496" customFormat="1" ht="15.75" customHeight="1">
      <x:c r="A874" s="27062" t="n"/>
      <x:c r="B874" s="27062" t="n"/>
      <x:c r="C874" s="27062" t="n"/>
      <x:c r="D874" s="27062" t="n"/>
      <x:c r="E874" s="27062" t="n"/>
      <x:c r="F874" s="27062" t="n"/>
      <x:c r="G874" s="27062" t="n"/>
    </x:row>
    <x:row r="875" s="496" customFormat="1" ht="15.75" customHeight="1">
      <x:c r="A875" s="27062" t="n"/>
      <x:c r="B875" s="27062" t="n"/>
      <x:c r="C875" s="27062" t="n"/>
      <x:c r="D875" s="27062" t="n"/>
      <x:c r="E875" s="27062" t="n"/>
      <x:c r="F875" s="27062" t="n"/>
      <x:c r="G875" s="27062" t="n"/>
    </x:row>
    <x:row r="876" s="496" customFormat="1" ht="15.75" customHeight="1">
      <x:c r="A876" s="27062" t="n"/>
      <x:c r="B876" s="27062" t="n"/>
      <x:c r="C876" s="27062" t="n"/>
      <x:c r="D876" s="27062" t="n"/>
      <x:c r="E876" s="27062" t="n"/>
      <x:c r="F876" s="27062" t="n"/>
      <x:c r="G876" s="27062" t="n"/>
    </x:row>
    <x:row r="877" s="496" customFormat="1" ht="15.75" customHeight="1">
      <x:c r="A877" s="27062" t="n"/>
      <x:c r="B877" s="27062" t="n"/>
      <x:c r="C877" s="27062" t="n"/>
      <x:c r="D877" s="27062" t="n"/>
      <x:c r="E877" s="27062" t="n"/>
      <x:c r="F877" s="27062" t="n"/>
      <x:c r="G877" s="27062" t="n"/>
    </x:row>
    <x:row r="878" s="496" customFormat="1" ht="15.75" customHeight="1">
      <x:c r="A878" s="27062" t="n"/>
      <x:c r="B878" s="27062" t="n"/>
      <x:c r="C878" s="27062" t="n"/>
      <x:c r="D878" s="27062" t="n"/>
      <x:c r="E878" s="27062" t="n"/>
      <x:c r="F878" s="27062" t="n"/>
      <x:c r="G878" s="27062" t="n"/>
    </x:row>
    <x:row r="879" s="496" customFormat="1" ht="15.75" customHeight="1">
      <x:c r="A879" s="27062" t="n"/>
      <x:c r="B879" s="27062" t="n"/>
      <x:c r="C879" s="27062" t="n"/>
      <x:c r="D879" s="27062" t="n"/>
      <x:c r="E879" s="27062" t="n"/>
      <x:c r="F879" s="27062" t="n"/>
      <x:c r="G879" s="27062" t="n"/>
    </x:row>
    <x:row r="880" s="496" customFormat="1" ht="15.75" customHeight="1">
      <x:c r="A880" s="27062" t="n"/>
      <x:c r="B880" s="27062" t="n"/>
      <x:c r="C880" s="27062" t="n"/>
      <x:c r="D880" s="27062" t="n"/>
      <x:c r="E880" s="27062" t="n"/>
      <x:c r="F880" s="27062" t="n"/>
      <x:c r="G880" s="27062" t="n"/>
    </x:row>
    <x:row r="881" s="496" customFormat="1" ht="15.75" customHeight="1">
      <x:c r="A881" s="27062" t="n"/>
      <x:c r="B881" s="27062" t="n"/>
      <x:c r="C881" s="27062" t="n"/>
      <x:c r="D881" s="27062" t="n"/>
      <x:c r="E881" s="27062" t="n"/>
      <x:c r="F881" s="27062" t="n"/>
      <x:c r="G881" s="27062" t="n"/>
    </x:row>
    <x:row r="882" s="496" customFormat="1" ht="15.75" customHeight="1">
      <x:c r="A882" s="27062" t="n"/>
      <x:c r="B882" s="27062" t="n"/>
      <x:c r="C882" s="27062" t="n"/>
      <x:c r="D882" s="27062" t="n"/>
      <x:c r="E882" s="27062" t="n"/>
      <x:c r="F882" s="27062" t="n"/>
      <x:c r="G882" s="27062" t="n"/>
    </x:row>
    <x:row r="883" s="496" customFormat="1" ht="15.75" customHeight="1">
      <x:c r="A883" s="27062" t="n"/>
      <x:c r="B883" s="27062" t="n"/>
      <x:c r="C883" s="27062" t="n"/>
      <x:c r="D883" s="27062" t="n"/>
      <x:c r="E883" s="27062" t="n"/>
      <x:c r="F883" s="27062" t="n"/>
      <x:c r="G883" s="27062" t="n"/>
    </x:row>
    <x:row r="884" s="496" customFormat="1" ht="15.75" customHeight="1">
      <x:c r="A884" s="27062" t="n"/>
      <x:c r="B884" s="27062" t="n"/>
      <x:c r="C884" s="27062" t="n"/>
      <x:c r="D884" s="27062" t="n"/>
      <x:c r="E884" s="27062" t="n"/>
      <x:c r="F884" s="27062" t="n"/>
      <x:c r="G884" s="27062" t="n"/>
    </x:row>
    <x:row r="885" s="496" customFormat="1" ht="15.75" customHeight="1">
      <x:c r="A885" s="27062" t="n"/>
      <x:c r="B885" s="27062" t="n"/>
      <x:c r="C885" s="27062" t="n"/>
      <x:c r="D885" s="27062" t="n"/>
      <x:c r="E885" s="27062" t="n"/>
      <x:c r="F885" s="27062" t="n"/>
      <x:c r="G885" s="27062" t="n"/>
    </x:row>
    <x:row r="886" s="496" customFormat="1" ht="15.75" customHeight="1">
      <x:c r="A886" s="27062" t="n"/>
      <x:c r="B886" s="27062" t="n"/>
      <x:c r="C886" s="27062" t="n"/>
      <x:c r="D886" s="27062" t="n"/>
      <x:c r="E886" s="27062" t="n"/>
      <x:c r="F886" s="27062" t="n"/>
      <x:c r="G886" s="27062" t="n"/>
    </x:row>
    <x:row r="887" s="496" customFormat="1" ht="15.75" customHeight="1">
      <x:c r="A887" s="27062" t="n"/>
      <x:c r="B887" s="27062" t="n"/>
      <x:c r="C887" s="27062" t="n"/>
      <x:c r="D887" s="27062" t="n"/>
      <x:c r="E887" s="27062" t="n"/>
      <x:c r="F887" s="27062" t="n"/>
      <x:c r="G887" s="27062" t="n"/>
    </x:row>
    <x:row r="888" s="496" customFormat="1" ht="15.75" customHeight="1">
      <x:c r="A888" s="27062" t="n"/>
      <x:c r="B888" s="27062" t="n"/>
      <x:c r="C888" s="27062" t="n"/>
      <x:c r="D888" s="27062" t="n"/>
      <x:c r="E888" s="27062" t="n"/>
      <x:c r="F888" s="27062" t="n"/>
      <x:c r="G888" s="27062" t="n"/>
    </x:row>
    <x:row r="889" s="496" customFormat="1" ht="15.75" customHeight="1">
      <x:c r="A889" s="27062" t="n"/>
      <x:c r="B889" s="27062" t="n"/>
      <x:c r="C889" s="27062" t="n"/>
      <x:c r="D889" s="27062" t="n"/>
      <x:c r="E889" s="27062" t="n"/>
      <x:c r="F889" s="27062" t="n"/>
      <x:c r="G889" s="27062" t="n"/>
    </x:row>
    <x:row r="890" s="496" customFormat="1" ht="15.75" customHeight="1">
      <x:c r="A890" s="27062" t="n"/>
      <x:c r="B890" s="27062" t="n"/>
      <x:c r="C890" s="27062" t="n"/>
      <x:c r="D890" s="27062" t="n"/>
      <x:c r="E890" s="27062" t="n"/>
      <x:c r="F890" s="27062" t="n"/>
      <x:c r="G890" s="27062" t="n"/>
    </x:row>
    <x:row r="891" s="496" customFormat="1" ht="15.75" customHeight="1">
      <x:c r="A891" s="27062" t="n"/>
      <x:c r="B891" s="27062" t="n"/>
      <x:c r="C891" s="27062" t="n"/>
      <x:c r="D891" s="27062" t="n"/>
      <x:c r="E891" s="27062" t="n"/>
      <x:c r="F891" s="27062" t="n"/>
      <x:c r="G891" s="27062" t="n"/>
    </x:row>
    <x:row r="892" s="496" customFormat="1" ht="15.75" customHeight="1">
      <x:c r="A892" s="27062" t="n"/>
      <x:c r="B892" s="27062" t="n"/>
      <x:c r="C892" s="27062" t="n"/>
      <x:c r="D892" s="27062" t="n"/>
      <x:c r="E892" s="27062" t="n"/>
      <x:c r="F892" s="27062" t="n"/>
      <x:c r="G892" s="27062" t="n"/>
    </x:row>
    <x:row r="893" s="496" customFormat="1" ht="15.75" customHeight="1">
      <x:c r="A893" s="27062" t="n"/>
      <x:c r="B893" s="27062" t="n"/>
      <x:c r="C893" s="27062" t="n"/>
      <x:c r="D893" s="27062" t="n"/>
      <x:c r="E893" s="27062" t="n"/>
      <x:c r="F893" s="27062" t="n"/>
      <x:c r="G893" s="27062" t="n"/>
    </x:row>
    <x:row r="894" s="496" customFormat="1" ht="15.75" customHeight="1">
      <x:c r="A894" s="27062" t="n"/>
      <x:c r="B894" s="27062" t="n"/>
      <x:c r="C894" s="27062" t="n"/>
      <x:c r="D894" s="27062" t="n"/>
      <x:c r="E894" s="27062" t="n"/>
      <x:c r="F894" s="27062" t="n"/>
      <x:c r="G894" s="27062" t="n"/>
    </x:row>
    <x:row r="895" s="496" customFormat="1" ht="15.75" customHeight="1">
      <x:c r="A895" s="27062" t="n"/>
      <x:c r="B895" s="27062" t="n"/>
      <x:c r="C895" s="27062" t="n"/>
      <x:c r="D895" s="27062" t="n"/>
      <x:c r="E895" s="27062" t="n"/>
      <x:c r="F895" s="27062" t="n"/>
      <x:c r="G895" s="27062" t="n"/>
    </x:row>
    <x:row r="896" s="496" customFormat="1" ht="15.75" customHeight="1">
      <x:c r="A896" s="27062" t="n"/>
      <x:c r="B896" s="27062" t="n"/>
      <x:c r="C896" s="27062" t="n"/>
      <x:c r="D896" s="27062" t="n"/>
      <x:c r="E896" s="27062" t="n"/>
      <x:c r="F896" s="27062" t="n"/>
      <x:c r="G896" s="27062" t="n"/>
    </x:row>
    <x:row r="897" s="496" customFormat="1" ht="15.75" customHeight="1">
      <x:c r="A897" s="27062" t="n"/>
      <x:c r="B897" s="27062" t="n"/>
      <x:c r="C897" s="27062" t="n"/>
      <x:c r="D897" s="27062" t="n"/>
      <x:c r="E897" s="27062" t="n"/>
      <x:c r="F897" s="27062" t="n"/>
      <x:c r="G897" s="27062" t="n"/>
    </x:row>
    <x:row r="898" s="496" customFormat="1" ht="15.75" customHeight="1">
      <x:c r="A898" s="27062" t="n"/>
      <x:c r="B898" s="27062" t="n"/>
      <x:c r="C898" s="27062" t="n"/>
      <x:c r="D898" s="27062" t="n"/>
      <x:c r="E898" s="27062" t="n"/>
      <x:c r="F898" s="27062" t="n"/>
      <x:c r="G898" s="27062" t="n"/>
    </x:row>
    <x:row r="899" s="496" customFormat="1" ht="15.75" customHeight="1">
      <x:c r="A899" s="27062" t="n"/>
      <x:c r="B899" s="27062" t="n"/>
      <x:c r="C899" s="27062" t="n"/>
      <x:c r="D899" s="27062" t="n"/>
      <x:c r="E899" s="27062" t="n"/>
      <x:c r="F899" s="27062" t="n"/>
      <x:c r="G899" s="27062" t="n"/>
    </x:row>
    <x:row r="900" s="496" customFormat="1" ht="15.75" customHeight="1">
      <x:c r="A900" s="27062" t="n"/>
      <x:c r="B900" s="27062" t="n"/>
      <x:c r="C900" s="27062" t="n"/>
      <x:c r="D900" s="27062" t="n"/>
      <x:c r="E900" s="27062" t="n"/>
      <x:c r="F900" s="27062" t="n"/>
      <x:c r="G900" s="27062" t="n"/>
    </x:row>
    <x:row r="901" s="496" customFormat="1" ht="15.75" customHeight="1">
      <x:c r="A901" s="27062" t="n"/>
      <x:c r="B901" s="27062" t="n"/>
      <x:c r="C901" s="27062" t="n"/>
      <x:c r="D901" s="27062" t="n"/>
      <x:c r="E901" s="27062" t="n"/>
      <x:c r="F901" s="27062" t="n"/>
      <x:c r="G901" s="27062" t="n"/>
    </x:row>
    <x:row r="902" s="496" customFormat="1" ht="15.75" customHeight="1">
      <x:c r="A902" s="27062" t="n"/>
      <x:c r="B902" s="27062" t="n"/>
      <x:c r="C902" s="27062" t="n"/>
      <x:c r="D902" s="27062" t="n"/>
      <x:c r="E902" s="27062" t="n"/>
      <x:c r="F902" s="27062" t="n"/>
      <x:c r="G902" s="27062" t="n"/>
    </x:row>
    <x:row r="903" s="496" customFormat="1" ht="15.75" customHeight="1">
      <x:c r="A903" s="27062" t="n"/>
      <x:c r="B903" s="27062" t="n"/>
      <x:c r="C903" s="27062" t="n"/>
      <x:c r="D903" s="27062" t="n"/>
      <x:c r="E903" s="27062" t="n"/>
      <x:c r="F903" s="27062" t="n"/>
      <x:c r="G903" s="27062" t="n"/>
    </x:row>
    <x:row r="904" s="496" customFormat="1" ht="15.75" customHeight="1">
      <x:c r="A904" s="27062" t="n"/>
      <x:c r="B904" s="27062" t="n"/>
      <x:c r="C904" s="27062" t="n"/>
      <x:c r="D904" s="27062" t="n"/>
      <x:c r="E904" s="27062" t="n"/>
      <x:c r="F904" s="27062" t="n"/>
      <x:c r="G904" s="27062" t="n"/>
    </x:row>
    <x:row r="905" s="496" customFormat="1" ht="15.75" customHeight="1">
      <x:c r="A905" s="27062" t="n"/>
      <x:c r="B905" s="27062" t="n"/>
      <x:c r="C905" s="27062" t="n"/>
      <x:c r="D905" s="27062" t="n"/>
      <x:c r="E905" s="27062" t="n"/>
      <x:c r="F905" s="27062" t="n"/>
      <x:c r="G905" s="27062" t="n"/>
    </x:row>
    <x:row r="906" s="496" customFormat="1" ht="15.75" customHeight="1">
      <x:c r="A906" s="27062" t="n"/>
      <x:c r="B906" s="27062" t="n"/>
      <x:c r="C906" s="27062" t="n"/>
      <x:c r="D906" s="27062" t="n"/>
      <x:c r="E906" s="27062" t="n"/>
      <x:c r="F906" s="27062" t="n"/>
      <x:c r="G906" s="27062" t="n"/>
    </x:row>
    <x:row r="907" s="496" customFormat="1" ht="15.75" customHeight="1">
      <x:c r="A907" s="27062" t="n"/>
      <x:c r="B907" s="27062" t="n"/>
      <x:c r="C907" s="27062" t="n"/>
      <x:c r="D907" s="27062" t="n"/>
      <x:c r="E907" s="27062" t="n"/>
      <x:c r="F907" s="27062" t="n"/>
      <x:c r="G907" s="27062" t="n"/>
    </x:row>
    <x:row r="908" s="496" customFormat="1" ht="15.75" customHeight="1">
      <x:c r="A908" s="27062" t="n"/>
      <x:c r="B908" s="27062" t="n"/>
      <x:c r="C908" s="27062" t="n"/>
      <x:c r="D908" s="27062" t="n"/>
      <x:c r="E908" s="27062" t="n"/>
      <x:c r="F908" s="27062" t="n"/>
      <x:c r="G908" s="27062" t="n"/>
    </x:row>
    <x:row r="909" s="496" customFormat="1" ht="15.75" customHeight="1">
      <x:c r="A909" s="27062" t="n"/>
      <x:c r="B909" s="27062" t="n"/>
      <x:c r="C909" s="27062" t="n"/>
      <x:c r="D909" s="27062" t="n"/>
      <x:c r="E909" s="27062" t="n"/>
      <x:c r="F909" s="27062" t="n"/>
      <x:c r="G909" s="27062" t="n"/>
    </x:row>
    <x:row r="910" s="496" customFormat="1" ht="15.75" customHeight="1">
      <x:c r="A910" s="27062" t="n"/>
      <x:c r="B910" s="27062" t="n"/>
      <x:c r="C910" s="27062" t="n"/>
      <x:c r="D910" s="27062" t="n"/>
      <x:c r="E910" s="27062" t="n"/>
      <x:c r="F910" s="27062" t="n"/>
      <x:c r="G910" s="27062" t="n"/>
    </x:row>
    <x:row r="911" s="496" customFormat="1" ht="15.75" customHeight="1">
      <x:c r="A911" s="27062" t="n"/>
      <x:c r="B911" s="27062" t="n"/>
      <x:c r="C911" s="27062" t="n"/>
      <x:c r="D911" s="27062" t="n"/>
      <x:c r="E911" s="27062" t="n"/>
      <x:c r="F911" s="27062" t="n"/>
      <x:c r="G911" s="27062" t="n"/>
    </x:row>
    <x:row r="912" s="496" customFormat="1" ht="15.75" customHeight="1">
      <x:c r="A912" s="27062" t="n"/>
      <x:c r="B912" s="27062" t="n"/>
      <x:c r="C912" s="27062" t="n"/>
      <x:c r="D912" s="27062" t="n"/>
      <x:c r="E912" s="27062" t="n"/>
      <x:c r="F912" s="27062" t="n"/>
      <x:c r="G912" s="27062" t="n"/>
    </x:row>
    <x:row r="913" s="496" customFormat="1" ht="15.75" customHeight="1">
      <x:c r="A913" s="27062" t="n"/>
      <x:c r="B913" s="27062" t="n"/>
      <x:c r="C913" s="27062" t="n"/>
      <x:c r="D913" s="27062" t="n"/>
      <x:c r="E913" s="27062" t="n"/>
      <x:c r="F913" s="27062" t="n"/>
      <x:c r="G913" s="27062" t="n"/>
    </x:row>
    <x:row r="914" s="496" customFormat="1" ht="15.75" customHeight="1">
      <x:c r="A914" s="27062" t="n"/>
      <x:c r="B914" s="27062" t="n"/>
      <x:c r="C914" s="27062" t="n"/>
      <x:c r="D914" s="27062" t="n"/>
      <x:c r="E914" s="27062" t="n"/>
      <x:c r="F914" s="27062" t="n"/>
      <x:c r="G914" s="27062" t="n"/>
    </x:row>
    <x:row r="915" s="496" customFormat="1" ht="15.75" customHeight="1">
      <x:c r="A915" s="27062" t="n"/>
      <x:c r="B915" s="27062" t="n"/>
      <x:c r="C915" s="27062" t="n"/>
      <x:c r="D915" s="27062" t="n"/>
      <x:c r="E915" s="27062" t="n"/>
      <x:c r="F915" s="27062" t="n"/>
      <x:c r="G915" s="27062" t="n"/>
    </x:row>
    <x:row r="916" s="496" customFormat="1" ht="15.75" customHeight="1">
      <x:c r="A916" s="27062" t="n"/>
      <x:c r="B916" s="27062" t="n"/>
      <x:c r="C916" s="27062" t="n"/>
      <x:c r="D916" s="27062" t="n"/>
      <x:c r="E916" s="27062" t="n"/>
      <x:c r="F916" s="27062" t="n"/>
      <x:c r="G916" s="27062" t="n"/>
    </x:row>
    <x:row r="917" s="496" customFormat="1" ht="15.75" customHeight="1">
      <x:c r="A917" s="27062" t="n"/>
      <x:c r="B917" s="27062" t="n"/>
      <x:c r="C917" s="27062" t="n"/>
      <x:c r="D917" s="27062" t="n"/>
      <x:c r="E917" s="27062" t="n"/>
      <x:c r="F917" s="27062" t="n"/>
      <x:c r="G917" s="27062" t="n"/>
    </x:row>
    <x:row r="918" s="496" customFormat="1" ht="15.75" customHeight="1">
      <x:c r="A918" s="27062" t="n"/>
      <x:c r="B918" s="27062" t="n"/>
      <x:c r="C918" s="27062" t="n"/>
      <x:c r="D918" s="27062" t="n"/>
      <x:c r="E918" s="27062" t="n"/>
      <x:c r="F918" s="27062" t="n"/>
      <x:c r="G918" s="27062" t="n"/>
    </x:row>
    <x:row r="919" s="496" customFormat="1" ht="15.75" customHeight="1">
      <x:c r="A919" s="27062" t="n"/>
      <x:c r="B919" s="27062" t="n"/>
      <x:c r="C919" s="27062" t="n"/>
      <x:c r="D919" s="27062" t="n"/>
      <x:c r="E919" s="27062" t="n"/>
      <x:c r="F919" s="27062" t="n"/>
      <x:c r="G919" s="27062" t="n"/>
    </x:row>
    <x:row r="920" s="496" customFormat="1" ht="15.75" customHeight="1">
      <x:c r="A920" s="27062" t="n"/>
      <x:c r="B920" s="27062" t="n"/>
      <x:c r="C920" s="27062" t="n"/>
      <x:c r="D920" s="27062" t="n"/>
      <x:c r="E920" s="27062" t="n"/>
      <x:c r="F920" s="27062" t="n"/>
      <x:c r="G920" s="27062" t="n"/>
    </x:row>
    <x:row r="921" s="496" customFormat="1" ht="15.75" customHeight="1">
      <x:c r="A921" s="27062" t="n"/>
      <x:c r="B921" s="27062" t="n"/>
      <x:c r="C921" s="27062" t="n"/>
      <x:c r="D921" s="27062" t="n"/>
      <x:c r="E921" s="27062" t="n"/>
      <x:c r="F921" s="27062" t="n"/>
      <x:c r="G921" s="27062" t="n"/>
    </x:row>
    <x:row r="922" s="496" customFormat="1" ht="15.75" customHeight="1">
      <x:c r="A922" s="27062" t="n"/>
      <x:c r="B922" s="27062" t="n"/>
      <x:c r="C922" s="27062" t="n"/>
      <x:c r="D922" s="27062" t="n"/>
      <x:c r="E922" s="27062" t="n"/>
      <x:c r="F922" s="27062" t="n"/>
      <x:c r="G922" s="27062" t="n"/>
    </x:row>
    <x:row r="923" s="496" customFormat="1" ht="15.75" customHeight="1">
      <x:c r="A923" s="27062" t="n"/>
      <x:c r="B923" s="27062" t="n"/>
      <x:c r="C923" s="27062" t="n"/>
      <x:c r="D923" s="27062" t="n"/>
      <x:c r="E923" s="27062" t="n"/>
      <x:c r="F923" s="27062" t="n"/>
      <x:c r="G923" s="27062" t="n"/>
    </x:row>
    <x:row r="924" s="496" customFormat="1" ht="15.75" customHeight="1">
      <x:c r="A924" s="27062" t="n"/>
      <x:c r="B924" s="27062" t="n"/>
      <x:c r="C924" s="27062" t="n"/>
      <x:c r="D924" s="27062" t="n"/>
      <x:c r="E924" s="27062" t="n"/>
      <x:c r="F924" s="27062" t="n"/>
      <x:c r="G924" s="27062" t="n"/>
    </x:row>
    <x:row r="925" s="496" customFormat="1" ht="15.75" customHeight="1">
      <x:c r="A925" s="27062" t="n"/>
      <x:c r="B925" s="27062" t="n"/>
      <x:c r="C925" s="27062" t="n"/>
      <x:c r="D925" s="27062" t="n"/>
      <x:c r="E925" s="27062" t="n"/>
      <x:c r="F925" s="27062" t="n"/>
      <x:c r="G925" s="27062" t="n"/>
    </x:row>
    <x:row r="926" s="496" customFormat="1" ht="15.75" customHeight="1">
      <x:c r="A926" s="27062" t="n"/>
      <x:c r="B926" s="27062" t="n"/>
      <x:c r="C926" s="27062" t="n"/>
      <x:c r="D926" s="27062" t="n"/>
      <x:c r="E926" s="27062" t="n"/>
      <x:c r="F926" s="27062" t="n"/>
      <x:c r="G926" s="27062" t="n"/>
    </x:row>
    <x:row r="927" s="496" customFormat="1" ht="15.75" customHeight="1">
      <x:c r="A927" s="27062" t="n"/>
      <x:c r="B927" s="27062" t="n"/>
      <x:c r="C927" s="27062" t="n"/>
      <x:c r="D927" s="27062" t="n"/>
      <x:c r="E927" s="27062" t="n"/>
      <x:c r="F927" s="27062" t="n"/>
      <x:c r="G927" s="27062" t="n"/>
    </x:row>
    <x:row r="928" s="496" customFormat="1" ht="15.75" customHeight="1">
      <x:c r="A928" s="27062" t="n"/>
      <x:c r="B928" s="27062" t="n"/>
      <x:c r="C928" s="27062" t="n"/>
      <x:c r="D928" s="27062" t="n"/>
      <x:c r="E928" s="27062" t="n"/>
      <x:c r="F928" s="27062" t="n"/>
      <x:c r="G928" s="27062" t="n"/>
    </x:row>
    <x:row r="929" s="496" customFormat="1" ht="15.75" customHeight="1">
      <x:c r="A929" s="27062" t="n"/>
      <x:c r="B929" s="27062" t="n"/>
      <x:c r="C929" s="27062" t="n"/>
      <x:c r="D929" s="27062" t="n"/>
      <x:c r="E929" s="27062" t="n"/>
      <x:c r="F929" s="27062" t="n"/>
      <x:c r="G929" s="27062" t="n"/>
    </x:row>
    <x:row r="930" s="496" customFormat="1" ht="15.75" customHeight="1">
      <x:c r="A930" s="27062" t="n"/>
      <x:c r="B930" s="27062" t="n"/>
      <x:c r="C930" s="27062" t="n"/>
      <x:c r="D930" s="27062" t="n"/>
      <x:c r="E930" s="27062" t="n"/>
      <x:c r="F930" s="27062" t="n"/>
      <x:c r="G930" s="27062" t="n"/>
    </x:row>
    <x:row r="931" s="496" customFormat="1" ht="15.75" customHeight="1">
      <x:c r="A931" s="27062" t="n"/>
      <x:c r="B931" s="27062" t="n"/>
      <x:c r="C931" s="27062" t="n"/>
      <x:c r="D931" s="27062" t="n"/>
      <x:c r="E931" s="27062" t="n"/>
      <x:c r="F931" s="27062" t="n"/>
      <x:c r="G931" s="27062" t="n"/>
    </x:row>
    <x:row r="932" s="496" customFormat="1" ht="15.75" customHeight="1">
      <x:c r="A932" s="27062" t="n"/>
      <x:c r="B932" s="27062" t="n"/>
      <x:c r="C932" s="27062" t="n"/>
      <x:c r="D932" s="27062" t="n"/>
      <x:c r="E932" s="27062" t="n"/>
      <x:c r="F932" s="27062" t="n"/>
      <x:c r="G932" s="27062" t="n"/>
    </x:row>
    <x:row r="933" s="496" customFormat="1" ht="15.75" customHeight="1">
      <x:c r="A933" s="27062" t="n"/>
      <x:c r="B933" s="27062" t="n"/>
      <x:c r="C933" s="27062" t="n"/>
      <x:c r="D933" s="27062" t="n"/>
      <x:c r="E933" s="27062" t="n"/>
      <x:c r="F933" s="27062" t="n"/>
      <x:c r="G933" s="27062" t="n"/>
    </x:row>
    <x:row r="934" s="496" customFormat="1" ht="15.75" customHeight="1">
      <x:c r="A934" s="27062" t="n"/>
      <x:c r="B934" s="27062" t="n"/>
      <x:c r="C934" s="27062" t="n"/>
      <x:c r="D934" s="27062" t="n"/>
      <x:c r="E934" s="27062" t="n"/>
      <x:c r="F934" s="27062" t="n"/>
      <x:c r="G934" s="27062" t="n"/>
    </x:row>
    <x:row r="935" s="496" customFormat="1" ht="15.75" customHeight="1">
      <x:c r="A935" s="27062" t="n"/>
      <x:c r="B935" s="27062" t="n"/>
      <x:c r="C935" s="27062" t="n"/>
      <x:c r="D935" s="27062" t="n"/>
      <x:c r="E935" s="27062" t="n"/>
      <x:c r="F935" s="27062" t="n"/>
      <x:c r="G935" s="27062" t="n"/>
    </x:row>
    <x:row r="936" s="496" customFormat="1" ht="15.75" customHeight="1">
      <x:c r="A936" s="27062" t="n"/>
      <x:c r="B936" s="27062" t="n"/>
      <x:c r="C936" s="27062" t="n"/>
      <x:c r="D936" s="27062" t="n"/>
      <x:c r="E936" s="27062" t="n"/>
      <x:c r="F936" s="27062" t="n"/>
      <x:c r="G936" s="27062" t="n"/>
    </x:row>
    <x:row r="937" s="496" customFormat="1" ht="15.75" customHeight="1">
      <x:c r="A937" s="27062" t="n"/>
      <x:c r="B937" s="27062" t="n"/>
      <x:c r="C937" s="27062" t="n"/>
      <x:c r="D937" s="27062" t="n"/>
      <x:c r="E937" s="27062" t="n"/>
      <x:c r="F937" s="27062" t="n"/>
      <x:c r="G937" s="27062" t="n"/>
    </x:row>
    <x:row r="938" s="496" customFormat="1" ht="15.75" customHeight="1">
      <x:c r="A938" s="27062" t="n"/>
      <x:c r="B938" s="27062" t="n"/>
      <x:c r="C938" s="27062" t="n"/>
      <x:c r="D938" s="27062" t="n"/>
      <x:c r="E938" s="27062" t="n"/>
      <x:c r="F938" s="27062" t="n"/>
      <x:c r="G938" s="27062" t="n"/>
    </x:row>
    <x:row r="939" s="496" customFormat="1" ht="15.75" customHeight="1">
      <x:c r="A939" s="27062" t="n"/>
      <x:c r="B939" s="27062" t="n"/>
      <x:c r="C939" s="27062" t="n"/>
      <x:c r="D939" s="27062" t="n"/>
      <x:c r="E939" s="27062" t="n"/>
      <x:c r="F939" s="27062" t="n"/>
      <x:c r="G939" s="27062" t="n"/>
    </x:row>
    <x:row r="940" s="496" customFormat="1" ht="15.75" customHeight="1">
      <x:c r="A940" s="27062" t="n"/>
      <x:c r="B940" s="27062" t="n"/>
      <x:c r="C940" s="27062" t="n"/>
      <x:c r="D940" s="27062" t="n"/>
      <x:c r="E940" s="27062" t="n"/>
      <x:c r="F940" s="27062" t="n"/>
      <x:c r="G940" s="27062" t="n"/>
    </x:row>
    <x:row r="941" s="496" customFormat="1" ht="15.75" customHeight="1">
      <x:c r="A941" s="27062" t="n"/>
      <x:c r="B941" s="27062" t="n"/>
      <x:c r="C941" s="27062" t="n"/>
      <x:c r="D941" s="27062" t="n"/>
      <x:c r="E941" s="27062" t="n"/>
      <x:c r="F941" s="27062" t="n"/>
      <x:c r="G941" s="27062" t="n"/>
    </x:row>
    <x:row r="942" s="496" customFormat="1" ht="15.75" customHeight="1">
      <x:c r="A942" s="27062" t="n"/>
      <x:c r="B942" s="27062" t="n"/>
      <x:c r="C942" s="27062" t="n"/>
      <x:c r="D942" s="27062" t="n"/>
      <x:c r="E942" s="27062" t="n"/>
      <x:c r="F942" s="27062" t="n"/>
      <x:c r="G942" s="27062" t="n"/>
    </x:row>
    <x:row r="943" s="496" customFormat="1" ht="15.75" customHeight="1">
      <x:c r="A943" s="27062" t="n"/>
      <x:c r="B943" s="27062" t="n"/>
      <x:c r="C943" s="27062" t="n"/>
      <x:c r="D943" s="27062" t="n"/>
      <x:c r="E943" s="27062" t="n"/>
      <x:c r="F943" s="27062" t="n"/>
      <x:c r="G943" s="27062" t="n"/>
    </x:row>
    <x:row r="944" s="496" customFormat="1" ht="15.75" customHeight="1">
      <x:c r="A944" s="27062" t="n"/>
      <x:c r="B944" s="27062" t="n"/>
      <x:c r="C944" s="27062" t="n"/>
      <x:c r="D944" s="27062" t="n"/>
      <x:c r="E944" s="27062" t="n"/>
      <x:c r="F944" s="27062" t="n"/>
      <x:c r="G944" s="27062" t="n"/>
    </x:row>
    <x:row r="945" s="496" customFormat="1" ht="15.75" customHeight="1">
      <x:c r="A945" s="27062" t="n"/>
      <x:c r="B945" s="27062" t="n"/>
      <x:c r="C945" s="27062" t="n"/>
      <x:c r="D945" s="27062" t="n"/>
      <x:c r="E945" s="27062" t="n"/>
      <x:c r="F945" s="27062" t="n"/>
      <x:c r="G945" s="27062" t="n"/>
    </x:row>
    <x:row r="946" s="496" customFormat="1" ht="15.75" customHeight="1">
      <x:c r="A946" s="27062" t="n"/>
      <x:c r="B946" s="27062" t="n"/>
      <x:c r="C946" s="27062" t="n"/>
      <x:c r="D946" s="27062" t="n"/>
      <x:c r="E946" s="27062" t="n"/>
      <x:c r="F946" s="27062" t="n"/>
      <x:c r="G946" s="27062" t="n"/>
    </x:row>
    <x:row r="947" s="496" customFormat="1" ht="15.75" customHeight="1">
      <x:c r="A947" s="27062" t="n"/>
      <x:c r="B947" s="27062" t="n"/>
      <x:c r="C947" s="27062" t="n"/>
      <x:c r="D947" s="27062" t="n"/>
      <x:c r="E947" s="27062" t="n"/>
      <x:c r="F947" s="27062" t="n"/>
      <x:c r="G947" s="27062" t="n"/>
    </x:row>
    <x:row r="948" s="496" customFormat="1" ht="15.75" customHeight="1">
      <x:c r="A948" s="27062" t="n"/>
      <x:c r="B948" s="27062" t="n"/>
      <x:c r="C948" s="27062" t="n"/>
      <x:c r="D948" s="27062" t="n"/>
      <x:c r="E948" s="27062" t="n"/>
      <x:c r="F948" s="27062" t="n"/>
      <x:c r="G948" s="27062" t="n"/>
    </x:row>
    <x:row r="949" s="496" customFormat="1" ht="15.75" customHeight="1">
      <x:c r="A949" s="27062" t="n"/>
      <x:c r="B949" s="27062" t="n"/>
      <x:c r="C949" s="27062" t="n"/>
      <x:c r="D949" s="27062" t="n"/>
      <x:c r="E949" s="27062" t="n"/>
      <x:c r="F949" s="27062" t="n"/>
      <x:c r="G949" s="27062" t="n"/>
    </x:row>
    <x:row r="950" s="496" customFormat="1" ht="15.75" customHeight="1">
      <x:c r="A950" s="27062" t="n"/>
      <x:c r="B950" s="27062" t="n"/>
      <x:c r="C950" s="27062" t="n"/>
      <x:c r="D950" s="27062" t="n"/>
      <x:c r="E950" s="27062" t="n"/>
      <x:c r="F950" s="27062" t="n"/>
      <x:c r="G950" s="27062" t="n"/>
    </x:row>
    <x:row r="951" s="496" customFormat="1" ht="15.75" customHeight="1">
      <x:c r="A951" s="27062" t="n"/>
      <x:c r="B951" s="27062" t="n"/>
      <x:c r="C951" s="27062" t="n"/>
      <x:c r="D951" s="27062" t="n"/>
      <x:c r="E951" s="27062" t="n"/>
      <x:c r="F951" s="27062" t="n"/>
      <x:c r="G951" s="27062" t="n"/>
    </x:row>
    <x:row r="952" s="496" customFormat="1" ht="15.75" customHeight="1">
      <x:c r="A952" s="27062" t="n"/>
      <x:c r="B952" s="27062" t="n"/>
      <x:c r="C952" s="27062" t="n"/>
      <x:c r="D952" s="27062" t="n"/>
      <x:c r="E952" s="27062" t="n"/>
      <x:c r="F952" s="27062" t="n"/>
      <x:c r="G952" s="27062" t="n"/>
    </x:row>
    <x:row r="953" s="496" customFormat="1" ht="15.75" customHeight="1">
      <x:c r="A953" s="27062" t="n"/>
      <x:c r="B953" s="27062" t="n"/>
      <x:c r="C953" s="27062" t="n"/>
      <x:c r="D953" s="27062" t="n"/>
      <x:c r="E953" s="27062" t="n"/>
      <x:c r="F953" s="27062" t="n"/>
      <x:c r="G953" s="27062" t="n"/>
    </x:row>
    <x:row r="954" s="496" customFormat="1" ht="15.75" customHeight="1">
      <x:c r="A954" s="27062" t="n"/>
      <x:c r="B954" s="27062" t="n"/>
      <x:c r="C954" s="27062" t="n"/>
      <x:c r="D954" s="27062" t="n"/>
      <x:c r="E954" s="27062" t="n"/>
      <x:c r="F954" s="27062" t="n"/>
      <x:c r="G954" s="27062" t="n"/>
    </x:row>
    <x:row r="955" s="496" customFormat="1" ht="15.75" customHeight="1">
      <x:c r="A955" s="27062" t="n"/>
      <x:c r="B955" s="27062" t="n"/>
      <x:c r="C955" s="27062" t="n"/>
      <x:c r="D955" s="27062" t="n"/>
      <x:c r="E955" s="27062" t="n"/>
      <x:c r="F955" s="27062" t="n"/>
      <x:c r="G955" s="27062" t="n"/>
    </x:row>
    <x:row r="956" s="496" customFormat="1" ht="15.75" customHeight="1">
      <x:c r="A956" s="27062" t="n"/>
      <x:c r="B956" s="27062" t="n"/>
      <x:c r="C956" s="27062" t="n"/>
      <x:c r="D956" s="27062" t="n"/>
      <x:c r="E956" s="27062" t="n"/>
      <x:c r="F956" s="27062" t="n"/>
      <x:c r="G956" s="27062" t="n"/>
    </x:row>
    <x:row r="957" s="496" customFormat="1" ht="15.75" customHeight="1">
      <x:c r="A957" s="27062" t="n"/>
      <x:c r="B957" s="27062" t="n"/>
      <x:c r="C957" s="27062" t="n"/>
      <x:c r="D957" s="27062" t="n"/>
      <x:c r="E957" s="27062" t="n"/>
      <x:c r="F957" s="27062" t="n"/>
      <x:c r="G957" s="27062" t="n"/>
    </x:row>
    <x:row r="958" s="496" customFormat="1" ht="15.75" customHeight="1">
      <x:c r="A958" s="27062" t="n"/>
      <x:c r="B958" s="27062" t="n"/>
      <x:c r="C958" s="27062" t="n"/>
      <x:c r="D958" s="27062" t="n"/>
      <x:c r="E958" s="27062" t="n"/>
      <x:c r="F958" s="27062" t="n"/>
      <x:c r="G958" s="27062" t="n"/>
    </x:row>
    <x:row r="959" s="496" customFormat="1" ht="15.75" customHeight="1">
      <x:c r="A959" s="27062" t="n"/>
      <x:c r="B959" s="27062" t="n"/>
      <x:c r="C959" s="27062" t="n"/>
      <x:c r="D959" s="27062" t="n"/>
      <x:c r="E959" s="27062" t="n"/>
      <x:c r="F959" s="27062" t="n"/>
      <x:c r="G959" s="27062" t="n"/>
    </x:row>
    <x:row r="960" s="496" customFormat="1" ht="15.75" customHeight="1">
      <x:c r="A960" s="27062" t="n"/>
      <x:c r="B960" s="27062" t="n"/>
      <x:c r="C960" s="27062" t="n"/>
      <x:c r="D960" s="27062" t="n"/>
      <x:c r="E960" s="27062" t="n"/>
      <x:c r="F960" s="27062" t="n"/>
      <x:c r="G960" s="27062" t="n"/>
    </x:row>
    <x:row r="961" s="496" customFormat="1" ht="15.75" customHeight="1">
      <x:c r="A961" s="27062" t="n"/>
      <x:c r="B961" s="27062" t="n"/>
      <x:c r="C961" s="27062" t="n"/>
      <x:c r="D961" s="27062" t="n"/>
      <x:c r="E961" s="27062" t="n"/>
      <x:c r="F961" s="27062" t="n"/>
      <x:c r="G961" s="27062" t="n"/>
    </x:row>
    <x:row r="962" s="496" customFormat="1" ht="15.75" customHeight="1">
      <x:c r="A962" s="27062" t="n"/>
      <x:c r="B962" s="27062" t="n"/>
      <x:c r="C962" s="27062" t="n"/>
      <x:c r="D962" s="27062" t="n"/>
      <x:c r="E962" s="27062" t="n"/>
      <x:c r="F962" s="27062" t="n"/>
      <x:c r="G962" s="27062" t="n"/>
    </x:row>
    <x:row r="963" s="496" customFormat="1" ht="15.75" customHeight="1">
      <x:c r="A963" s="27062" t="n"/>
      <x:c r="B963" s="27062" t="n"/>
      <x:c r="C963" s="27062" t="n"/>
      <x:c r="D963" s="27062" t="n"/>
      <x:c r="E963" s="27062" t="n"/>
      <x:c r="F963" s="27062" t="n"/>
      <x:c r="G963" s="27062" t="n"/>
    </x:row>
    <x:row r="964" s="496" customFormat="1" ht="15.75" customHeight="1">
      <x:c r="A964" s="27062" t="n"/>
      <x:c r="B964" s="27062" t="n"/>
      <x:c r="C964" s="27062" t="n"/>
      <x:c r="D964" s="27062" t="n"/>
      <x:c r="E964" s="27062" t="n"/>
      <x:c r="F964" s="27062" t="n"/>
      <x:c r="G964" s="27062" t="n"/>
    </x:row>
    <x:row r="965" s="496" customFormat="1" ht="15.75" customHeight="1">
      <x:c r="A965" s="27062" t="n"/>
      <x:c r="B965" s="27062" t="n"/>
      <x:c r="C965" s="27062" t="n"/>
      <x:c r="D965" s="27062" t="n"/>
      <x:c r="E965" s="27062" t="n"/>
      <x:c r="F965" s="27062" t="n"/>
      <x:c r="G965" s="27062" t="n"/>
    </x:row>
    <x:row r="966" s="496" customFormat="1" ht="15.75" customHeight="1">
      <x:c r="A966" s="27062" t="n"/>
      <x:c r="B966" s="27062" t="n"/>
      <x:c r="C966" s="27062" t="n"/>
      <x:c r="D966" s="27062" t="n"/>
      <x:c r="E966" s="27062" t="n"/>
      <x:c r="F966" s="27062" t="n"/>
      <x:c r="G966" s="27062" t="n"/>
    </x:row>
    <x:row r="967" s="496" customFormat="1" ht="15.75" customHeight="1">
      <x:c r="A967" s="27062" t="n"/>
      <x:c r="B967" s="27062" t="n"/>
      <x:c r="C967" s="27062" t="n"/>
      <x:c r="D967" s="27062" t="n"/>
      <x:c r="E967" s="27062" t="n"/>
      <x:c r="F967" s="27062" t="n"/>
      <x:c r="G967" s="27062" t="n"/>
    </x:row>
    <x:row r="968" s="496" customFormat="1" ht="15.75" customHeight="1">
      <x:c r="A968" s="27062" t="n"/>
      <x:c r="B968" s="27062" t="n"/>
      <x:c r="C968" s="27062" t="n"/>
      <x:c r="D968" s="27062" t="n"/>
      <x:c r="E968" s="27062" t="n"/>
      <x:c r="F968" s="27062" t="n"/>
      <x:c r="G968" s="27062" t="n"/>
    </x:row>
    <x:row r="969" s="496" customFormat="1" ht="15.75" customHeight="1">
      <x:c r="A969" s="27062" t="n"/>
      <x:c r="B969" s="27062" t="n"/>
      <x:c r="C969" s="27062" t="n"/>
      <x:c r="D969" s="27062" t="n"/>
      <x:c r="E969" s="27062" t="n"/>
      <x:c r="F969" s="27062" t="n"/>
      <x:c r="G969" s="27062" t="n"/>
    </x:row>
    <x:row r="970" s="496" customFormat="1" ht="15.75" customHeight="1">
      <x:c r="A970" s="27062" t="n"/>
      <x:c r="B970" s="27062" t="n"/>
      <x:c r="C970" s="27062" t="n"/>
      <x:c r="D970" s="27062" t="n"/>
      <x:c r="E970" s="27062" t="n"/>
      <x:c r="F970" s="27062" t="n"/>
      <x:c r="G970" s="27062" t="n"/>
    </x:row>
    <x:row r="971" s="496" customFormat="1" ht="15.75" customHeight="1">
      <x:c r="A971" s="27062" t="n"/>
      <x:c r="B971" s="27062" t="n"/>
      <x:c r="C971" s="27062" t="n"/>
      <x:c r="D971" s="27062" t="n"/>
      <x:c r="E971" s="27062" t="n"/>
      <x:c r="F971" s="27062" t="n"/>
      <x:c r="G971" s="27062" t="n"/>
    </x:row>
    <x:row r="972" s="496" customFormat="1" ht="15.75" customHeight="1">
      <x:c r="A972" s="27062" t="n"/>
      <x:c r="B972" s="27062" t="n"/>
      <x:c r="C972" s="27062" t="n"/>
      <x:c r="D972" s="27062" t="n"/>
      <x:c r="E972" s="27062" t="n"/>
      <x:c r="F972" s="27062" t="n"/>
      <x:c r="G972" s="27062" t="n"/>
    </x:row>
    <x:row r="973" s="496" customFormat="1" ht="15.75" customHeight="1">
      <x:c r="A973" s="27062" t="n"/>
      <x:c r="B973" s="27062" t="n"/>
      <x:c r="C973" s="27062" t="n"/>
      <x:c r="D973" s="27062" t="n"/>
      <x:c r="E973" s="27062" t="n"/>
      <x:c r="F973" s="27062" t="n"/>
      <x:c r="G973" s="27062" t="n"/>
    </x:row>
    <x:row r="974" s="496" customFormat="1" ht="15.75" customHeight="1">
      <x:c r="A974" s="27062" t="n"/>
      <x:c r="B974" s="27062" t="n"/>
      <x:c r="C974" s="27062" t="n"/>
      <x:c r="D974" s="27062" t="n"/>
      <x:c r="E974" s="27062" t="n"/>
      <x:c r="F974" s="27062" t="n"/>
      <x:c r="G974" s="27062" t="n"/>
    </x:row>
    <x:row r="975" s="496" customFormat="1" ht="15.75" customHeight="1">
      <x:c r="A975" s="27062" t="n"/>
      <x:c r="B975" s="27062" t="n"/>
      <x:c r="C975" s="27062" t="n"/>
      <x:c r="D975" s="27062" t="n"/>
      <x:c r="E975" s="27062" t="n"/>
      <x:c r="F975" s="27062" t="n"/>
      <x:c r="G975" s="27062" t="n"/>
    </x:row>
    <x:row r="976" s="496" customFormat="1" ht="15.75" customHeight="1">
      <x:c r="A976" s="27062" t="n"/>
      <x:c r="B976" s="27062" t="n"/>
      <x:c r="C976" s="27062" t="n"/>
      <x:c r="D976" s="27062" t="n"/>
      <x:c r="E976" s="27062" t="n"/>
      <x:c r="F976" s="27062" t="n"/>
      <x:c r="G976" s="27062" t="n"/>
    </x:row>
    <x:row r="977" s="496" customFormat="1" ht="15.75" customHeight="1">
      <x:c r="A977" s="27062" t="n"/>
      <x:c r="B977" s="27062" t="n"/>
      <x:c r="C977" s="27062" t="n"/>
      <x:c r="D977" s="27062" t="n"/>
      <x:c r="E977" s="27062" t="n"/>
      <x:c r="F977" s="27062" t="n"/>
      <x:c r="G977" s="27062" t="n"/>
    </x:row>
    <x:row r="978" s="496" customFormat="1" ht="15.75" customHeight="1">
      <x:c r="A978" s="27062" t="n"/>
      <x:c r="B978" s="27062" t="n"/>
      <x:c r="C978" s="27062" t="n"/>
      <x:c r="D978" s="27062" t="n"/>
      <x:c r="E978" s="27062" t="n"/>
      <x:c r="F978" s="27062" t="n"/>
      <x:c r="G978" s="27062" t="n"/>
    </x:row>
    <x:row r="979" s="496" customFormat="1" ht="15.75" customHeight="1">
      <x:c r="A979" s="27062" t="n"/>
      <x:c r="B979" s="27062" t="n"/>
      <x:c r="C979" s="27062" t="n"/>
      <x:c r="D979" s="27062" t="n"/>
      <x:c r="E979" s="27062" t="n"/>
      <x:c r="F979" s="27062" t="n"/>
      <x:c r="G979" s="27062" t="n"/>
    </x:row>
    <x:row r="980" s="496" customFormat="1" ht="15.75" customHeight="1">
      <x:c r="A980" s="27062" t="n"/>
      <x:c r="B980" s="27062" t="n"/>
      <x:c r="C980" s="27062" t="n"/>
      <x:c r="D980" s="27062" t="n"/>
      <x:c r="E980" s="27062" t="n"/>
      <x:c r="F980" s="27062" t="n"/>
      <x:c r="G980" s="27062" t="n"/>
    </x:row>
    <x:row r="981" s="496" customFormat="1" ht="15.75" customHeight="1">
      <x:c r="A981" s="27062" t="n"/>
      <x:c r="B981" s="27062" t="n"/>
      <x:c r="C981" s="27062" t="n"/>
      <x:c r="D981" s="27062" t="n"/>
      <x:c r="E981" s="27062" t="n"/>
      <x:c r="F981" s="27062" t="n"/>
      <x:c r="G981" s="27062" t="n"/>
    </x:row>
    <x:row r="982" s="496" customFormat="1" ht="15.75" customHeight="1">
      <x:c r="A982" s="27062" t="n"/>
      <x:c r="B982" s="27062" t="n"/>
      <x:c r="C982" s="27062" t="n"/>
      <x:c r="D982" s="27062" t="n"/>
      <x:c r="E982" s="27062" t="n"/>
      <x:c r="F982" s="27062" t="n"/>
      <x:c r="G982" s="27062" t="n"/>
    </x:row>
    <x:row r="983" s="496" customFormat="1" ht="15.75" customHeight="1">
      <x:c r="A983" s="27062" t="n"/>
      <x:c r="B983" s="27062" t="n"/>
      <x:c r="C983" s="27062" t="n"/>
      <x:c r="D983" s="27062" t="n"/>
      <x:c r="E983" s="27062" t="n"/>
      <x:c r="F983" s="27062" t="n"/>
      <x:c r="G983" s="27062" t="n"/>
    </x:row>
    <x:row r="984" s="496" customFormat="1" ht="15.75" customHeight="1">
      <x:c r="A984" s="27062" t="n"/>
      <x:c r="B984" s="27062" t="n"/>
      <x:c r="C984" s="27062" t="n"/>
      <x:c r="D984" s="27062" t="n"/>
      <x:c r="E984" s="27062" t="n"/>
      <x:c r="F984" s="27062" t="n"/>
      <x:c r="G984" s="27062" t="n"/>
    </x:row>
    <x:row r="985" s="496" customFormat="1" ht="15.75" customHeight="1">
      <x:c r="A985" s="27062" t="n"/>
      <x:c r="B985" s="27062" t="n"/>
      <x:c r="C985" s="27062" t="n"/>
      <x:c r="D985" s="27062" t="n"/>
      <x:c r="E985" s="27062" t="n"/>
      <x:c r="F985" s="27062" t="n"/>
      <x:c r="G985" s="27062" t="n"/>
    </x:row>
    <x:row r="986" s="496" customFormat="1" ht="15.75" customHeight="1">
      <x:c r="A986" s="27062" t="n"/>
      <x:c r="B986" s="27062" t="n"/>
      <x:c r="C986" s="27062" t="n"/>
      <x:c r="D986" s="27062" t="n"/>
      <x:c r="E986" s="27062" t="n"/>
      <x:c r="F986" s="27062" t="n"/>
      <x:c r="G986" s="27062" t="n"/>
    </x:row>
    <x:row r="987" s="496" customFormat="1" ht="15.75" customHeight="1">
      <x:c r="A987" s="27062" t="n"/>
      <x:c r="B987" s="27062" t="n"/>
      <x:c r="C987" s="27062" t="n"/>
      <x:c r="D987" s="27062" t="n"/>
      <x:c r="E987" s="27062" t="n"/>
      <x:c r="F987" s="27062" t="n"/>
      <x:c r="G987" s="27062" t="n"/>
    </x:row>
    <x:row r="988" s="496" customFormat="1" ht="15.75" customHeight="1">
      <x:c r="A988" s="27062" t="n"/>
      <x:c r="B988" s="27062" t="n"/>
      <x:c r="C988" s="27062" t="n"/>
      <x:c r="D988" s="27062" t="n"/>
      <x:c r="E988" s="27062" t="n"/>
      <x:c r="F988" s="27062" t="n"/>
      <x:c r="G988" s="27062" t="n"/>
    </x:row>
    <x:row r="989" s="496" customFormat="1" ht="15.75" customHeight="1">
      <x:c r="A989" s="27062" t="n"/>
      <x:c r="B989" s="27062" t="n"/>
      <x:c r="C989" s="27062" t="n"/>
      <x:c r="D989" s="27062" t="n"/>
      <x:c r="E989" s="27062" t="n"/>
      <x:c r="F989" s="27062" t="n"/>
      <x:c r="G989" s="27062" t="n"/>
    </x:row>
    <x:row r="990" s="496" customFormat="1" ht="15.75" customHeight="1">
      <x:c r="A990" s="27062" t="n"/>
      <x:c r="B990" s="27062" t="n"/>
      <x:c r="C990" s="27062" t="n"/>
      <x:c r="D990" s="27062" t="n"/>
      <x:c r="E990" s="27062" t="n"/>
      <x:c r="F990" s="27062" t="n"/>
      <x:c r="G990" s="27062" t="n"/>
    </x:row>
    <x:row r="991" s="496" customFormat="1" ht="15.75" customHeight="1">
      <x:c r="A991" s="27062" t="n"/>
      <x:c r="B991" s="27062" t="n"/>
      <x:c r="C991" s="27062" t="n"/>
      <x:c r="D991" s="27062" t="n"/>
      <x:c r="E991" s="27062" t="n"/>
      <x:c r="F991" s="27062" t="n"/>
      <x:c r="G991" s="27062" t="n"/>
    </x:row>
    <x:row r="992" s="496" customFormat="1" ht="15.75" customHeight="1">
      <x:c r="A992" s="27062" t="n"/>
      <x:c r="B992" s="27062" t="n"/>
      <x:c r="C992" s="27062" t="n"/>
      <x:c r="D992" s="27062" t="n"/>
      <x:c r="E992" s="27062" t="n"/>
      <x:c r="F992" s="27062" t="n"/>
      <x:c r="G992" s="27062" t="n"/>
    </x:row>
    <x:row r="993" s="496" customFormat="1" ht="15.75" customHeight="1">
      <x:c r="A993" s="27062" t="n"/>
      <x:c r="B993" s="27062" t="n"/>
      <x:c r="C993" s="27062" t="n"/>
      <x:c r="D993" s="27062" t="n"/>
      <x:c r="E993" s="27062" t="n"/>
      <x:c r="F993" s="27062" t="n"/>
      <x:c r="G993" s="27062" t="n"/>
    </x:row>
    <x:row r="994" s="496" customFormat="1" ht="15.75" customHeight="1">
      <x:c r="A994" s="27062" t="n"/>
      <x:c r="B994" s="27062" t="n"/>
      <x:c r="C994" s="27062" t="n"/>
      <x:c r="D994" s="27062" t="n"/>
      <x:c r="E994" s="27062" t="n"/>
      <x:c r="F994" s="27062" t="n"/>
      <x:c r="G994" s="27062" t="n"/>
    </x:row>
    <x:row r="995" s="496" customFormat="1" ht="15.75" customHeight="1">
      <x:c r="A995" s="27062" t="n"/>
      <x:c r="B995" s="27062" t="n"/>
      <x:c r="C995" s="27062" t="n"/>
      <x:c r="D995" s="27062" t="n"/>
      <x:c r="E995" s="27062" t="n"/>
      <x:c r="F995" s="27062" t="n"/>
      <x:c r="G995" s="27062" t="n"/>
    </x:row>
    <x:row r="996" s="496" customFormat="1" ht="15.75" customHeight="1">
      <x:c r="A996" s="27062" t="n"/>
      <x:c r="B996" s="27062" t="n"/>
      <x:c r="C996" s="27062" t="n"/>
      <x:c r="D996" s="27062" t="n"/>
      <x:c r="E996" s="27062" t="n"/>
      <x:c r="F996" s="27062" t="n"/>
      <x:c r="G996" s="27062" t="n"/>
    </x:row>
    <x:row r="997" s="496" customFormat="1" ht="15.75" customHeight="1">
      <x:c r="A997" s="27062" t="n"/>
      <x:c r="B997" s="27062" t="n"/>
      <x:c r="C997" s="27062" t="n"/>
      <x:c r="D997" s="27062" t="n"/>
      <x:c r="E997" s="27062" t="n"/>
      <x:c r="F997" s="27062" t="n"/>
      <x:c r="G997" s="27062" t="n"/>
    </x:row>
    <x:row r="998" s="496" customFormat="1" ht="15.75" customHeight="1">
      <x:c r="A998" s="27062" t="n"/>
      <x:c r="B998" s="27062" t="n"/>
      <x:c r="C998" s="27062" t="n"/>
      <x:c r="D998" s="27062" t="n"/>
      <x:c r="E998" s="27062" t="n"/>
      <x:c r="F998" s="27062" t="n"/>
      <x:c r="G998" s="27062" t="n"/>
    </x:row>
    <x:row r="999" s="496" customFormat="1" ht="15.75" customHeight="1">
      <x:c r="A999" s="27062" t="n"/>
      <x:c r="B999" s="27062" t="n"/>
      <x:c r="C999" s="27062" t="n"/>
      <x:c r="D999" s="27062" t="n"/>
      <x:c r="E999" s="27062" t="n"/>
      <x:c r="F999" s="27062" t="n"/>
      <x:c r="G999" s="27062" t="n"/>
    </x:row>
    <x:row r="1000" s="496" customFormat="1" ht="15.75" customHeight="1">
      <x:c r="A1000" s="27062" t="n"/>
      <x:c r="B1000" s="27062" t="n"/>
      <x:c r="C1000" s="27062" t="n"/>
      <x:c r="D1000" s="27062" t="n"/>
      <x:c r="E1000" s="27062" t="n"/>
      <x:c r="F1000" s="27062" t="n"/>
      <x:c r="G1000" s="27062" t="n"/>
    </x:row>
  </x:sheetData>
  <x:mergeCells>
    <x:mergeCell ref="B2:G2"/>
    <x:mergeCell ref="B12:G12"/>
    <x:mergeCell ref="B19:G19"/>
    <x:mergeCell ref="B29:G29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7" style="1091" hidden="0" customWidth="1"/>
    <col min="3" max="3" width="45" style="1091" hidden="0" customWidth="1"/>
    <col min="4" max="4" width="58" style="1091" hidden="0" customWidth="1"/>
    <col min="5" max="5" width="57" style="1091" hidden="0" customWidth="1"/>
    <col min="6" max="6" width="60" style="1091" hidden="0" customWidth="1"/>
    <col width="14.88" customWidth="1" style="496" min="7" max="7"/>
  </cols>
  <sheetData>
    <row r="1" ht="15.75" customHeight="1" s="1091" customFormat="1">
      <c r="A1" s="339" t="n"/>
      <c r="B1" s="934"/>
      <c r="C1" s="934"/>
      <c r="D1" s="934"/>
      <c r="E1" s="934"/>
      <c r="F1" s="934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36" customHeight="1" s="1091" customFormat="1">
      <c r="A2" s="339" t="n"/>
      <c r="B2" s="1273" t="str">
        <v>V0 — situação atual e limites da evidência</v>
      </c>
      <c r="C2" s="1232"/>
      <c r="D2" s="1232"/>
      <c r="E2" s="1232"/>
      <c r="F2" s="1233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38" customHeight="1" s="1091" customFormat="1">
      <c r="A3" s="339" t="n"/>
      <c r="B3" s="1241" t="str">
        <v>Fluxo</v>
      </c>
      <c r="C3" s="1241" t="str">
        <v>Entrada de referência</v>
      </c>
      <c r="D3" s="1241" t="str">
        <v>Comportamento a investigar</v>
      </c>
      <c r="E3" s="1241" t="str">
        <v>Saída observada ou pretendida</v>
      </c>
      <c r="F3" s="1241" t="str">
        <v>Origem e limitação</v>
      </c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76" customHeight="1" s="1091" customFormat="1">
      <c r="A4" s="339" t="n"/>
      <c r="B4" s="1274" t="str">
        <v>Material</v>
      </c>
      <c r="C4" s="1275" t="str">
        <v>Louça acondicionada na embalagem original do fabricante</v>
      </c>
      <c r="D4" s="1275" t="str">
        <v>A embalagem envolve e posiciona a peça; o comportamento dos fragmentos na abertura ainda precisa ser observado</v>
      </c>
      <c r="E4" s="1275" t="str">
        <v>Relatos de peças recebidas trincadas; resíduos de embalagem após abertura</v>
      </c>
      <c r="F4" s="1275" t="str">
        <v>Campo qualitativo. Sem taxa medida de avaria ou ensaio de retenção</v>
      </c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76" customHeight="1" s="1091" customFormat="1">
      <c r="A5" s="339" t="n"/>
      <c r="B5" s="1274" t="str">
        <v>Energia</v>
      </c>
      <c r="C5" s="1275" t="str">
        <v>Choques, vibração, compressão e esforço de movimentação</v>
      </c>
      <c r="D5" s="1275" t="str">
        <v>Atenuação e deformação dependem da geometria, da umidade e do estado da embalagem</v>
      </c>
      <c r="E5" s="1275" t="str">
        <v>60–90 g e perda por umidade são referências/estimativas, não valores medidos no nosso fluxo</v>
      </c>
      <c r="F5" s="27716" t="str">
        <v>Solicitações e perda de rigidez não foram medidas no fluxo. Esforço de movimentação depende de carga, meio auxiliar e piso; não confundir peso com força de partida.</v>
      </c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76" customHeight="1" s="1091" customFormat="1">
      <c r="A6" s="339" t="n"/>
      <c r="B6" s="1274" t="str">
        <v>Sinal</v>
      </c>
      <c r="C6" s="1275" t="str">
        <v>Modelo, orientação e advertência impressos; condição interna não verificada</v>
      </c>
      <c r="D6" s="1275" t="str">
        <v>Papelão opaco limita a observação da cerâmica; ausência de registro de choque não significa integridade</v>
      </c>
      <c r="E6" s="1275" t="str">
        <v>A conferência da peça requer abertura ou uma interface específica de inspeção</v>
      </c>
      <c r="F6" s="1275" t="str">
        <v>Observação qualitativa e descrição da embalagem. Não demonstrada detecção de trinca fechada</v>
      </c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1091" customFormat="1">
      <c r="A7" s="339" t="n"/>
      <c r="B7" s="934"/>
      <c r="C7" s="934"/>
      <c r="D7" s="934"/>
      <c r="E7" s="934"/>
      <c r="F7" s="934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1091" customFormat="1">
      <c r="A8" s="339" t="n"/>
      <c r="B8" s="1149"/>
      <c r="C8" s="1116"/>
      <c r="D8" s="1116"/>
      <c r="E8" s="1116"/>
      <c r="F8" s="1115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70" customHeight="1" s="1091" customFormat="1">
      <c r="A9" s="339" t="n"/>
      <c r="B9" s="1284" t="str">
        <v>Diagnóstico: o campo sustenta o problema e o recorte, mas não comprova aceleração, taxa de avaria, perda de rigidez ou causalidade por etapa. A modelagem V0 organiza o plano de medição; não confirma desempenho de nenhuma alternativa.</v>
      </c>
      <c r="C9" s="1285"/>
      <c r="D9" s="1285"/>
      <c r="E9" s="1285"/>
      <c r="F9" s="1286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1091" customFormat="1">
      <c r="A10" s="339" t="n"/>
      <c r="B10" s="1176"/>
      <c r="C10" s="1177"/>
      <c r="D10" s="1177"/>
      <c r="E10" s="1177"/>
      <c r="F10" s="1178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1091" customFormat="1">
      <c r="A11" s="339" t="n"/>
      <c r="B11" s="934"/>
      <c r="C11" s="934"/>
      <c r="D11" s="934"/>
      <c r="E11" s="934"/>
      <c r="F11" s="934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1091" customFormat="1">
      <c r="A12" s="339" t="n"/>
      <c r="B12" s="934"/>
      <c r="C12" s="934"/>
      <c r="D12" s="934"/>
      <c r="E12" s="934"/>
      <c r="F12" s="934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1091" customFormat="1">
      <c r="A13" s="339" t="n"/>
      <c r="B13" s="934"/>
      <c r="C13" s="934"/>
      <c r="D13" s="934"/>
      <c r="E13" s="934"/>
      <c r="F13" s="934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1091" customFormat="1">
      <c r="A14" s="339" t="n"/>
      <c r="B14" s="934"/>
      <c r="C14" s="934"/>
      <c r="D14" s="934"/>
      <c r="E14" s="934"/>
      <c r="F14" s="934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1091" customFormat="1">
      <c r="A15" s="339" t="n"/>
      <c r="B15" s="934"/>
      <c r="C15" s="934"/>
      <c r="D15" s="934"/>
      <c r="E15" s="934"/>
      <c r="F15" s="934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1091" customFormat="1">
      <c r="A16" s="339" t="n"/>
      <c r="B16" s="934"/>
      <c r="C16" s="934"/>
      <c r="D16" s="934"/>
      <c r="E16" s="934"/>
      <c r="F16" s="934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1091" customFormat="1">
      <c r="A17" s="339" t="n"/>
      <c r="B17" s="934"/>
      <c r="C17" s="934"/>
      <c r="D17" s="934"/>
      <c r="E17" s="934"/>
      <c r="F17" s="934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1091" customFormat="1">
      <c r="A18" s="339" t="n"/>
      <c r="B18" s="934"/>
      <c r="C18" s="934"/>
      <c r="D18" s="934"/>
      <c r="E18" s="934"/>
      <c r="F18" s="934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1091" customFormat="1">
      <c r="A19" s="339" t="n"/>
      <c r="B19" s="934"/>
      <c r="C19" s="934"/>
      <c r="D19" s="934"/>
      <c r="E19" s="934"/>
      <c r="F19" s="934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1091" customFormat="1">
      <c r="A20" s="339" t="n"/>
      <c r="B20" s="934"/>
      <c r="C20" s="934"/>
      <c r="D20" s="934"/>
      <c r="E20" s="934"/>
      <c r="F20" s="934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1091" customFormat="1">
      <c r="A21" s="339" t="n"/>
      <c r="B21" s="934"/>
      <c r="C21" s="934"/>
      <c r="D21" s="934"/>
      <c r="E21" s="934"/>
      <c r="F21" s="934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1091" customFormat="1">
      <c r="A22" s="339" t="n"/>
      <c r="B22" s="934"/>
      <c r="C22" s="934"/>
      <c r="D22" s="934"/>
      <c r="E22" s="934"/>
      <c r="F22" s="934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1091" customFormat="1">
      <c r="A23" s="339" t="n"/>
      <c r="B23" s="934"/>
      <c r="C23" s="934"/>
      <c r="D23" s="934"/>
      <c r="E23" s="934"/>
      <c r="F23" s="934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1091" customFormat="1">
      <c r="A24" s="339" t="n"/>
      <c r="B24" s="934"/>
      <c r="C24" s="934"/>
      <c r="D24" s="934"/>
      <c r="E24" s="934"/>
      <c r="F24" s="934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1091" customFormat="1">
      <c r="A25" s="339" t="n"/>
      <c r="B25" s="934"/>
      <c r="C25" s="934"/>
      <c r="D25" s="934"/>
      <c r="E25" s="934"/>
      <c r="F25" s="934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1091" customFormat="1">
      <c r="A26" s="339" t="n"/>
      <c r="B26" s="934"/>
      <c r="C26" s="934"/>
      <c r="D26" s="934"/>
      <c r="E26" s="934"/>
      <c r="F26" s="934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1091" customFormat="1">
      <c r="A27" s="339" t="n"/>
      <c r="B27" s="934"/>
      <c r="C27" s="934"/>
      <c r="D27" s="934"/>
      <c r="E27" s="934"/>
      <c r="F27" s="934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1091" customFormat="1">
      <c r="A28" s="339" t="n"/>
      <c r="B28" s="934"/>
      <c r="C28" s="934"/>
      <c r="D28" s="934"/>
      <c r="E28" s="934"/>
      <c r="F28" s="934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1091" customFormat="1">
      <c r="A29" s="339" t="n"/>
      <c r="B29" s="934"/>
      <c r="C29" s="934"/>
      <c r="D29" s="934"/>
      <c r="E29" s="934"/>
      <c r="F29" s="934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1091" customFormat="1">
      <c r="A30" s="339" t="n"/>
      <c r="B30" s="934"/>
      <c r="C30" s="934"/>
      <c r="D30" s="934"/>
      <c r="E30" s="934"/>
      <c r="F30" s="934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1091" customFormat="1">
      <c r="A31" s="339" t="n"/>
      <c r="B31" s="934"/>
      <c r="C31" s="934"/>
      <c r="D31" s="934"/>
      <c r="E31" s="934"/>
      <c r="F31" s="934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1091" customFormat="1">
      <c r="A32" s="339" t="n"/>
      <c r="B32" s="934"/>
      <c r="C32" s="934"/>
      <c r="D32" s="934"/>
      <c r="E32" s="934"/>
      <c r="F32" s="934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1091" customFormat="1">
      <c r="A33" s="339" t="n"/>
      <c r="B33" s="934"/>
      <c r="C33" s="934"/>
      <c r="D33" s="934"/>
      <c r="E33" s="934"/>
      <c r="F33" s="934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1091" customFormat="1">
      <c r="A34" s="339" t="n"/>
      <c r="B34" s="934"/>
      <c r="C34" s="934"/>
      <c r="D34" s="934"/>
      <c r="E34" s="934"/>
      <c r="F34" s="934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1091" customFormat="1">
      <c r="A35" s="339" t="n"/>
      <c r="B35" s="934"/>
      <c r="C35" s="934"/>
      <c r="D35" s="934"/>
      <c r="E35" s="934"/>
      <c r="F35" s="934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934"/>
      <c r="C36" s="934"/>
      <c r="D36" s="934"/>
      <c r="E36" s="934"/>
      <c r="F36" s="934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1091" customFormat="1">
      <c r="A37" s="339" t="n"/>
      <c r="B37" s="934"/>
      <c r="C37" s="934"/>
      <c r="D37" s="934"/>
      <c r="E37" s="934"/>
      <c r="F37" s="934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4"/>
      <c r="F38" s="934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1091" customFormat="1">
      <c r="A39" s="339" t="n"/>
      <c r="B39" s="934"/>
      <c r="C39" s="934"/>
      <c r="D39" s="934"/>
      <c r="E39" s="934"/>
      <c r="F39" s="934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1091" customFormat="1">
      <c r="A40" s="339" t="n"/>
      <c r="B40" s="934"/>
      <c r="C40" s="934"/>
      <c r="D40" s="934"/>
      <c r="E40" s="934"/>
      <c r="F40" s="934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1091" customFormat="1">
      <c r="A41" s="339" t="n"/>
      <c r="B41" s="934"/>
      <c r="C41" s="934"/>
      <c r="D41" s="934"/>
      <c r="E41" s="934"/>
      <c r="F41" s="934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1091" customFormat="1">
      <c r="A42" s="339" t="n"/>
      <c r="B42" s="934"/>
      <c r="C42" s="934"/>
      <c r="D42" s="934"/>
      <c r="E42" s="934"/>
      <c r="F42" s="934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1091" customFormat="1">
      <c r="A43" s="339" t="n"/>
      <c r="B43" s="934"/>
      <c r="C43" s="934"/>
      <c r="D43" s="934"/>
      <c r="E43" s="934"/>
      <c r="F43" s="934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1091" customFormat="1">
      <c r="A44" s="339" t="n"/>
      <c r="B44" s="934"/>
      <c r="C44" s="934"/>
      <c r="D44" s="934"/>
      <c r="E44" s="934"/>
      <c r="F44" s="934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1091" customFormat="1">
      <c r="A45" s="339" t="n"/>
      <c r="B45" s="934"/>
      <c r="C45" s="934"/>
      <c r="D45" s="934"/>
      <c r="E45" s="934"/>
      <c r="F45" s="934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1091" customFormat="1">
      <c r="A46" s="339" t="n"/>
      <c r="B46" s="934"/>
      <c r="C46" s="934"/>
      <c r="D46" s="934"/>
      <c r="E46" s="934"/>
      <c r="F46" s="934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1091" customFormat="1">
      <c r="A47" s="339" t="n"/>
      <c r="B47" s="934"/>
      <c r="C47" s="934"/>
      <c r="D47" s="934"/>
      <c r="E47" s="934"/>
      <c r="F47" s="934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1091" customFormat="1">
      <c r="A48" s="339" t="n"/>
      <c r="B48" s="934"/>
      <c r="C48" s="934"/>
      <c r="D48" s="934"/>
      <c r="E48" s="934"/>
      <c r="F48" s="934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1091" customFormat="1">
      <c r="A49" s="339" t="n"/>
      <c r="B49" s="934"/>
      <c r="C49" s="934"/>
      <c r="D49" s="934"/>
      <c r="E49" s="934"/>
      <c r="F49" s="934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1091" customFormat="1">
      <c r="A50" s="339" t="n"/>
      <c r="B50" s="934"/>
      <c r="C50" s="934"/>
      <c r="D50" s="934"/>
      <c r="E50" s="934"/>
      <c r="F50" s="934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1091" customFormat="1">
      <c r="A51" s="339" t="n"/>
      <c r="B51" s="934"/>
      <c r="C51" s="934"/>
      <c r="D51" s="934"/>
      <c r="E51" s="934"/>
      <c r="F51" s="934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1091" customFormat="1">
      <c r="A52" s="339" t="n"/>
      <c r="B52" s="934"/>
      <c r="C52" s="934"/>
      <c r="D52" s="934"/>
      <c r="E52" s="934"/>
      <c r="F52" s="934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1091" customFormat="1">
      <c r="A53" s="339" t="n"/>
      <c r="B53" s="934"/>
      <c r="C53" s="934"/>
      <c r="D53" s="934"/>
      <c r="E53" s="934"/>
      <c r="F53" s="934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1091" customFormat="1">
      <c r="A54" s="339" t="n"/>
      <c r="B54" s="934"/>
      <c r="C54" s="934"/>
      <c r="D54" s="934"/>
      <c r="E54" s="934"/>
      <c r="F54" s="934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1091" customFormat="1">
      <c r="A55" s="339" t="n"/>
      <c r="B55" s="934"/>
      <c r="C55" s="934"/>
      <c r="D55" s="934"/>
      <c r="E55" s="934"/>
      <c r="F55" s="934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1091" customFormat="1">
      <c r="A56" s="339" t="n"/>
      <c r="B56" s="934"/>
      <c r="C56" s="934"/>
      <c r="D56" s="934"/>
      <c r="E56" s="934"/>
      <c r="F56" s="934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1091" customFormat="1">
      <c r="A57" s="339" t="n"/>
      <c r="B57" s="934"/>
      <c r="C57" s="934"/>
      <c r="D57" s="934"/>
      <c r="E57" s="934"/>
      <c r="F57" s="934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1091" customFormat="1">
      <c r="A58" s="339" t="n"/>
      <c r="B58" s="934"/>
      <c r="C58" s="934"/>
      <c r="D58" s="934"/>
      <c r="E58" s="934"/>
      <c r="F58" s="934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1091" customFormat="1">
      <c r="A59" s="339" t="n"/>
      <c r="B59" s="934"/>
      <c r="C59" s="934"/>
      <c r="D59" s="934"/>
      <c r="E59" s="934"/>
      <c r="F59" s="934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1091" customFormat="1">
      <c r="A60" s="339" t="n"/>
      <c r="B60" s="934"/>
      <c r="C60" s="934"/>
      <c r="D60" s="934"/>
      <c r="E60" s="934"/>
      <c r="F60" s="934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1091" customFormat="1">
      <c r="A61" s="339" t="n"/>
      <c r="B61" s="934"/>
      <c r="C61" s="934"/>
      <c r="D61" s="934"/>
      <c r="E61" s="934"/>
      <c r="F61" s="934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1091" customFormat="1">
      <c r="A62" s="339" t="n"/>
      <c r="B62" s="934"/>
      <c r="C62" s="934"/>
      <c r="D62" s="934"/>
      <c r="E62" s="934"/>
      <c r="F62" s="934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1091" customFormat="1">
      <c r="A63" s="339" t="n"/>
      <c r="B63" s="934"/>
      <c r="C63" s="934"/>
      <c r="D63" s="934"/>
      <c r="E63" s="934"/>
      <c r="F63" s="934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4"/>
      <c r="F64" s="934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1091" customFormat="1">
      <c r="A65" s="339" t="n"/>
      <c r="B65" s="934"/>
      <c r="C65" s="934"/>
      <c r="D65" s="934"/>
      <c r="E65" s="934"/>
      <c r="F65" s="934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1091" customFormat="1">
      <c r="A66" s="339" t="n"/>
      <c r="B66" s="934"/>
      <c r="C66" s="934"/>
      <c r="D66" s="934"/>
      <c r="E66" s="934"/>
      <c r="F66" s="934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1091" customFormat="1">
      <c r="A67" s="339" t="n"/>
      <c r="B67" s="934"/>
      <c r="C67" s="934"/>
      <c r="D67" s="934"/>
      <c r="E67" s="934"/>
      <c r="F67" s="934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1091" customFormat="1">
      <c r="A68" s="339" t="n"/>
      <c r="B68" s="934"/>
      <c r="C68" s="934"/>
      <c r="D68" s="934"/>
      <c r="E68" s="934"/>
      <c r="F68" s="934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1091" customFormat="1">
      <c r="A69" s="339" t="n"/>
      <c r="B69" s="934"/>
      <c r="C69" s="934"/>
      <c r="D69" s="934"/>
      <c r="E69" s="934"/>
      <c r="F69" s="934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4"/>
      <c r="F70" s="934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4"/>
      <c r="F71" s="934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4"/>
      <c r="F72" s="934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4"/>
      <c r="F73" s="934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1091" customFormat="1">
      <c r="A74" s="339" t="n"/>
      <c r="B74" s="934"/>
      <c r="C74" s="934"/>
      <c r="D74" s="934"/>
      <c r="E74" s="934"/>
      <c r="F74" s="934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1091" customFormat="1">
      <c r="A75" s="339" t="n"/>
      <c r="B75" s="934"/>
      <c r="C75" s="934"/>
      <c r="D75" s="934"/>
      <c r="E75" s="934"/>
      <c r="F75" s="934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1091" customFormat="1">
      <c r="A76" s="339" t="n"/>
      <c r="B76" s="934"/>
      <c r="C76" s="934"/>
      <c r="D76" s="934"/>
      <c r="E76" s="934"/>
      <c r="F76" s="934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1091" customFormat="1">
      <c r="A77" s="339" t="n"/>
      <c r="B77" s="934"/>
      <c r="C77" s="934"/>
      <c r="D77" s="934"/>
      <c r="E77" s="934"/>
      <c r="F77" s="934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1091" customFormat="1">
      <c r="A78" s="339" t="n"/>
      <c r="B78" s="934"/>
      <c r="C78" s="934"/>
      <c r="D78" s="934"/>
      <c r="E78" s="934"/>
      <c r="F78" s="934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1091" customFormat="1">
      <c r="A79" s="339" t="n"/>
      <c r="B79" s="934"/>
      <c r="C79" s="934"/>
      <c r="D79" s="934"/>
      <c r="E79" s="934"/>
      <c r="F79" s="934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1091" customFormat="1">
      <c r="A80" s="339" t="n"/>
      <c r="B80" s="934"/>
      <c r="C80" s="934"/>
      <c r="D80" s="934"/>
      <c r="E80" s="934"/>
      <c r="F80" s="934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1091" customFormat="1">
      <c r="A81" s="339" t="n"/>
      <c r="B81" s="934"/>
      <c r="C81" s="934"/>
      <c r="D81" s="934"/>
      <c r="E81" s="934"/>
      <c r="F81" s="934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1091" customFormat="1">
      <c r="A82" s="339" t="n"/>
      <c r="B82" s="934"/>
      <c r="C82" s="934"/>
      <c r="D82" s="934"/>
      <c r="E82" s="934"/>
      <c r="F82" s="934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1091" customFormat="1">
      <c r="A83" s="339" t="n"/>
      <c r="B83" s="934"/>
      <c r="C83" s="934"/>
      <c r="D83" s="934"/>
      <c r="E83" s="934"/>
      <c r="F83" s="934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1091" customFormat="1">
      <c r="A84" s="339" t="n"/>
      <c r="B84" s="934"/>
      <c r="C84" s="934"/>
      <c r="D84" s="934"/>
      <c r="E84" s="934"/>
      <c r="F84" s="934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1091" customFormat="1">
      <c r="A85" s="339" t="n"/>
      <c r="B85" s="934"/>
      <c r="C85" s="934"/>
      <c r="D85" s="934"/>
      <c r="E85" s="934"/>
      <c r="F85" s="934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1091" customFormat="1">
      <c r="A86" s="339" t="n"/>
      <c r="B86" s="934"/>
      <c r="C86" s="934"/>
      <c r="D86" s="934"/>
      <c r="E86" s="934"/>
      <c r="F86" s="934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1091" customFormat="1">
      <c r="A87" s="339" t="n"/>
      <c r="B87" s="934"/>
      <c r="C87" s="934"/>
      <c r="D87" s="934"/>
      <c r="E87" s="934"/>
      <c r="F87" s="934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1091" customFormat="1">
      <c r="A88" s="339" t="n"/>
      <c r="B88" s="934"/>
      <c r="C88" s="934"/>
      <c r="D88" s="934"/>
      <c r="E88" s="934"/>
      <c r="F88" s="934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1091" customFormat="1">
      <c r="A89" s="339" t="n"/>
      <c r="B89" s="934"/>
      <c r="C89" s="934"/>
      <c r="D89" s="934"/>
      <c r="E89" s="934"/>
      <c r="F89" s="934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1091" customFormat="1">
      <c r="A90" s="339" t="n"/>
      <c r="B90" s="934"/>
      <c r="C90" s="934"/>
      <c r="D90" s="934"/>
      <c r="E90" s="934"/>
      <c r="F90" s="934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1091" customFormat="1">
      <c r="A91" s="339" t="n"/>
      <c r="B91" s="934"/>
      <c r="C91" s="934"/>
      <c r="D91" s="934"/>
      <c r="E91" s="934"/>
      <c r="F91" s="934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1091" customFormat="1">
      <c r="A92" s="339" t="n"/>
      <c r="B92" s="934"/>
      <c r="C92" s="934"/>
      <c r="D92" s="934"/>
      <c r="E92" s="934"/>
      <c r="F92" s="934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1091" customFormat="1">
      <c r="A93" s="339" t="n"/>
      <c r="B93" s="934"/>
      <c r="C93" s="934"/>
      <c r="D93" s="934"/>
      <c r="E93" s="934"/>
      <c r="F93" s="934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1091" customFormat="1">
      <c r="A94" s="339" t="n"/>
      <c r="B94" s="934"/>
      <c r="C94" s="934"/>
      <c r="D94" s="934"/>
      <c r="E94" s="934"/>
      <c r="F94" s="934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1091" customFormat="1">
      <c r="A95" s="339" t="n"/>
      <c r="B95" s="934"/>
      <c r="C95" s="934"/>
      <c r="D95" s="934"/>
      <c r="E95" s="934"/>
      <c r="F95" s="934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1091" customFormat="1">
      <c r="A96" s="339" t="n"/>
      <c r="B96" s="934"/>
      <c r="C96" s="934"/>
      <c r="D96" s="934"/>
      <c r="E96" s="934"/>
      <c r="F96" s="934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1091" customFormat="1">
      <c r="A97" s="339" t="n"/>
      <c r="B97" s="934"/>
      <c r="C97" s="934"/>
      <c r="D97" s="934"/>
      <c r="E97" s="934"/>
      <c r="F97" s="934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1091" customFormat="1">
      <c r="A98" s="339" t="n"/>
      <c r="B98" s="934"/>
      <c r="C98" s="934"/>
      <c r="D98" s="934"/>
      <c r="E98" s="934"/>
      <c r="F98" s="934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4"/>
      <c r="F99" s="934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4"/>
      <c r="F100" s="934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1091" customFormat="1">
      <c r="A101" s="339" t="n"/>
      <c r="B101" s="934"/>
      <c r="C101" s="934"/>
      <c r="D101" s="934"/>
      <c r="E101" s="934"/>
      <c r="F101" s="934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4"/>
      <c r="F102" s="934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4"/>
      <c r="F103" s="934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4"/>
      <c r="F104" s="934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4"/>
      <c r="F105" s="934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4"/>
      <c r="F106" s="934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4"/>
      <c r="F107" s="934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4"/>
      <c r="F108" s="934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4"/>
      <c r="F109" s="934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4"/>
      <c r="F110" s="934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4"/>
      <c r="F111" s="934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4"/>
      <c r="F112" s="934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4"/>
      <c r="F113" s="934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4"/>
      <c r="F114" s="934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4"/>
      <c r="F115" s="934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4"/>
      <c r="F116" s="934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4"/>
      <c r="F117" s="934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4"/>
      <c r="F118" s="934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4"/>
      <c r="F119" s="934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4"/>
      <c r="F120" s="934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4"/>
      <c r="F121" s="934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4"/>
      <c r="F122" s="934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4"/>
      <c r="F123" s="934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4"/>
      <c r="F124" s="934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4"/>
      <c r="F125" s="934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4"/>
      <c r="F126" s="934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4"/>
      <c r="F127" s="934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4"/>
      <c r="F128" s="934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4"/>
      <c r="F129" s="934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4"/>
      <c r="F130" s="934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4"/>
      <c r="F131" s="934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4"/>
      <c r="F132" s="934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4"/>
      <c r="F133" s="934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4"/>
      <c r="F134" s="934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4"/>
      <c r="F135" s="934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4"/>
      <c r="F136" s="934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4"/>
      <c r="F137" s="934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4"/>
      <c r="F138" s="934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4"/>
      <c r="F139" s="934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4"/>
      <c r="F140" s="934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2">
    <mergeCell ref="B2:F2"/>
    <mergeCell ref="B9:F9"/>
  </mergeCells>
  <pageMargins left="0.75" right="0.75" top="1" bottom="1" header="0" footer="0"/>
  <pageSetup orientation="landscape"/>
  <drawing xmlns:r="http://schemas.openxmlformats.org/officeDocument/2006/relationships" r:id="rIdDiagramas20261019"/>
</worksheet>
</file>

<file path=xl/worksheets/sheet2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ColWidth="12.630000114440918" defaultRowHeight="15"/>
  <x:cols>
    <x:col min="1" max="1" width="3" style="496" customWidth="1"/>
    <x:col min="2" max="2" width="26" style="1091" hidden="0" customWidth="1"/>
    <x:col min="3" max="3" width="43" style="1091" hidden="0" customWidth="1"/>
    <x:col min="4" max="4" width="48" style="1091" hidden="0" customWidth="1"/>
    <x:col min="5" max="5" width="46" style="1091" hidden="0" customWidth="1"/>
    <x:col min="6" max="6" width="45" style="1091" hidden="0" customWidth="1"/>
    <x:col min="7" max="7" width="53" style="1091" hidden="0" customWidth="1"/>
  </x:cols>
  <x:sheetData>
    <x:row r="1" s="1091" customFormat="1" ht="15.75" customHeight="1">
      <x:c r="A1" s="27381" t="n"/>
      <x:c r="B1" s="27381"/>
      <x:c r="C1" s="27381"/>
      <x:c r="D1" s="27381"/>
      <x:c r="E1" s="27382"/>
      <x:c r="F1" s="27381"/>
      <x:c r="G1" s="27381"/>
      <x:c r="H1" s="27381" t="n"/>
      <x:c r="I1" s="27381" t="n"/>
      <x:c r="J1" s="27381" t="n"/>
      <x:c r="K1" s="27381" t="n"/>
      <x:c r="L1" s="27381" t="n"/>
      <x:c r="M1" s="27381" t="n"/>
      <x:c r="N1" s="27381" t="n"/>
      <x:c r="O1" s="27381" t="n"/>
      <x:c r="P1" s="27381" t="n"/>
      <x:c r="Q1" s="27381" t="n"/>
      <x:c r="R1" s="27381" t="n"/>
      <x:c r="S1" s="27381" t="n"/>
      <x:c r="T1" s="27381" t="n"/>
      <x:c r="U1" s="27381" t="n"/>
      <x:c r="V1" s="27381" t="n"/>
      <x:c r="W1" s="27381" t="n"/>
      <x:c r="X1" s="27381" t="n"/>
      <x:c r="Y1" s="27381" t="n"/>
    </x:row>
    <x:row r="2" s="1091" customFormat="1" ht="32" customHeight="1">
      <x:c r="A2" s="27381" t="n"/>
      <x:c r="B2" s="28353" t="str">
        <x:v>Modelagens funcionais — M1, M2 e M3</x:v>
      </x:c>
      <x:c r="C2" s="28353"/>
      <x:c r="D2" s="28353"/>
      <x:c r="E2" s="28353"/>
      <x:c r="F2" s="28353"/>
      <x:c r="G2" s="28353"/>
      <x:c r="H2" s="27381" t="n"/>
      <x:c r="I2" s="27381" t="n"/>
      <x:c r="J2" s="27381" t="n"/>
      <x:c r="K2" s="27381" t="n"/>
      <x:c r="L2" s="27381" t="n"/>
      <x:c r="M2" s="27381" t="n"/>
      <x:c r="N2" s="27381" t="n"/>
      <x:c r="O2" s="27381" t="n"/>
      <x:c r="P2" s="27381" t="n"/>
      <x:c r="Q2" s="27381" t="n"/>
      <x:c r="R2" s="27381" t="n"/>
      <x:c r="S2" s="27381" t="n"/>
      <x:c r="T2" s="27381" t="n"/>
      <x:c r="U2" s="27381" t="n"/>
      <x:c r="V2" s="27381" t="n"/>
      <x:c r="W2" s="27381" t="n"/>
      <x:c r="X2" s="27381" t="n"/>
      <x:c r="Y2" s="27381" t="n"/>
    </x:row>
    <x:row r="3" s="1091" customFormat="1" ht="35" customHeight="1">
      <x:c r="A3" s="27381" t="n"/>
      <x:c r="B3" s="28356" t="str">
        <x:v>Modelo</x:v>
      </x:c>
      <x:c r="C3" s="28356" t="str">
        <x:v>Fronteira material</x:v>
      </x:c>
      <x:c r="D3" s="28356" t="str">
        <x:v>Estrutura / energia</x:v>
      </x:c>
      <x:c r="E3" s="28356" t="str">
        <x:v>Sinal e contenção</x:v>
      </x:c>
      <x:c r="F3" s="28356" t="str">
        <x:v>Diferença</x:v>
      </x:c>
      <x:c r="G3" s="28356" t="str">
        <x:v>Encaminhamento</x:v>
      </x:c>
      <x:c r="H3" s="27381" t="n"/>
      <x:c r="I3" s="27381" t="n"/>
      <x:c r="J3" s="27381" t="n"/>
      <x:c r="K3" s="27381" t="n"/>
      <x:c r="L3" s="27381" t="n"/>
      <x:c r="M3" s="27381" t="n"/>
      <x:c r="N3" s="27381" t="n"/>
      <x:c r="O3" s="27381" t="n"/>
      <x:c r="P3" s="27381" t="n"/>
      <x:c r="Q3" s="27381" t="n"/>
      <x:c r="R3" s="27381" t="n"/>
      <x:c r="S3" s="27381" t="n"/>
      <x:c r="T3" s="27381" t="n"/>
      <x:c r="U3" s="27381" t="n"/>
      <x:c r="V3" s="27381" t="n"/>
      <x:c r="W3" s="27381" t="n"/>
      <x:c r="X3" s="27381" t="n"/>
      <x:c r="Y3" s="27381" t="n"/>
    </x:row>
    <x:row r="4" s="14181" customFormat="1" ht="148" customHeight="1">
      <x:c r="A4" s="27381" t="n"/>
      <x:c r="B4" s="28352" t="str">
        <x:v>M1 — proteção direta</x:v>
      </x:c>
      <x:c r="C4" s="28352" t="str">
        <x:v>Louça desembalada após preparo no distribuidor.</x:v>
      </x:c>
      <x:c r="D4" s="28352" t="str">
        <x:v>Acomodar louça; Imobilizar louça; Atenuar esforços; Conter fragmentos; Movimentar conjunto; Informar condição; Liberar louça.</x:v>
      </x:c>
      <x:c r="E4" s="28352" t="str">
        <x:v>Expor superfície com barreira fechada; reter fragmentos; indicar fechamento; exibir identidade.</x:v>
      </x:c>
      <x:c r="F4" s="28352" t="str">
        <x:v>Contato diretamente com a cerâmica. Ajustar apoios para cubas e corpos individuais de bacias.</x:v>
      </x:c>
      <x:c r="G4" s="28352" t="str">
        <x:v>Selecionada para desenvolvimento pela Pugh ponderada (+7). Confirmar RP2/RP4, preparo e custo completo.</x:v>
      </x:c>
      <x:c r="H4" s="27381" t="n"/>
      <x:c r="I4" s="27381" t="n"/>
      <x:c r="J4" s="27381" t="n"/>
      <x:c r="K4" s="27381" t="n"/>
      <x:c r="L4" s="27381" t="n"/>
      <x:c r="M4" s="27381" t="n"/>
      <x:c r="N4" s="27381" t="n"/>
      <x:c r="O4" s="27381" t="n"/>
      <x:c r="P4" s="27381" t="n"/>
      <x:c r="Q4" s="27381" t="n"/>
      <x:c r="R4" s="27381" t="n"/>
      <x:c r="S4" s="27381" t="n"/>
      <x:c r="T4" s="27381" t="n"/>
      <x:c r="U4" s="27381" t="n"/>
      <x:c r="V4" s="27381" t="n"/>
      <x:c r="W4" s="27381" t="n"/>
      <x:c r="X4" s="27381" t="n"/>
      <x:c r="Y4" s="27381" t="n"/>
    </x:row>
    <x:row r="5" s="14181" customFormat="1" ht="148" customHeight="1">
      <x:c r="A5" s="27381" t="n"/>
      <x:c r="B5" s="28352" t="str">
        <x:v>M2 — volume embalado</x:v>
      </x:c>
      <x:c r="C5" s="28352" t="str">
        <x:v>Louça na embalagem original.</x:v>
      </x:c>
      <x:c r="D5" s="28352" t="str">
        <x:v>Mesmas parciais sobre o volume; preservar absorção, isolamento e caminho de compressão.</x:v>
      </x:c>
      <x:c r="E5" s="28352" t="str">
        <x:v>Abrir acesso pelo papelão antes de Expor superfície. Abertura de acesso não comprova inspeção fechada.</x:v>
      </x:c>
      <x:c r="F5" s="28352" t="str">
        <x:v>O dispositivo envolve o volume embalado. A folga interna da embalagem permanece como hipótese da comparação.</x:v>
      </x:c>
      <x:c r="G5" s="28352" t="str">
        <x:v>Datum da Pugh (0) e contingência sujeita às metas, em especial a inspeção.</x:v>
      </x:c>
      <x:c r="H5" s="27381" t="n"/>
      <x:c r="I5" s="27381" t="n"/>
      <x:c r="J5" s="27381" t="n"/>
      <x:c r="K5" s="27381" t="n"/>
      <x:c r="L5" s="27381" t="n"/>
      <x:c r="M5" s="27381" t="n"/>
      <x:c r="N5" s="27381" t="n"/>
      <x:c r="O5" s="27381" t="n"/>
      <x:c r="P5" s="27381" t="n"/>
      <x:c r="Q5" s="27381" t="n"/>
      <x:c r="R5" s="27381" t="n"/>
      <x:c r="S5" s="27381" t="n"/>
      <x:c r="T5" s="27381" t="n"/>
      <x:c r="U5" s="27381" t="n"/>
      <x:c r="V5" s="27381" t="n"/>
      <x:c r="W5" s="27381" t="n"/>
      <x:c r="X5" s="27381" t="n"/>
      <x:c r="Y5" s="27381" t="n"/>
    </x:row>
    <x:row r="6" s="14181" customFormat="1" ht="148" customHeight="1">
      <x:c r="A6" s="27381" t="n"/>
      <x:c r="B6" s="28352" t="str">
        <x:v>M3 — volume monitorado</x:v>
      </x:c>
      <x:c r="C6" s="28352" t="str">
        <x:v>Louça na embalagem original, com ramo de monitoramento.</x:v>
      </x:c>
      <x:c r="D6" s="28352" t="str">
        <x:v>Cadeia principal da M2 e Monitorar impacto em paralelo.</x:v>
      </x:c>
      <x:c r="E6" s="28352" t="str">
        <x:v>Detectar aceleração; Comparar limiar; Registrar evento; Exibir alerta. Contenção continua obrigatória.</x:v>
      </x:c>
      <x:c r="F6" s="28352" t="str">
        <x:v>Converte a solicitação mecânica em informação de evento. Alerta não é diagnóstico de trinca.</x:v>
      </x:c>
      <x:c r="G6" s="28352" t="str">
        <x:v>Resultado −4. Definir tecnologia, limiar, posição, reposição/rearme, vida e custo antes de reconsiderar.</x:v>
      </x:c>
      <x:c r="H6" s="27381" t="n"/>
      <x:c r="I6" s="27381" t="n"/>
      <x:c r="J6" s="27381" t="n"/>
      <x:c r="K6" s="27381" t="n"/>
      <x:c r="L6" s="27381" t="n"/>
      <x:c r="M6" s="27381" t="n"/>
      <x:c r="N6" s="27381" t="n"/>
      <x:c r="O6" s="27381" t="n"/>
      <x:c r="P6" s="27381" t="n"/>
      <x:c r="Q6" s="27381" t="n"/>
      <x:c r="R6" s="27381" t="n"/>
      <x:c r="S6" s="27381" t="n"/>
      <x:c r="T6" s="27381" t="n"/>
      <x:c r="U6" s="27381" t="n"/>
      <x:c r="V6" s="27381" t="n"/>
      <x:c r="W6" s="27381" t="n"/>
      <x:c r="X6" s="27381" t="n"/>
      <x:c r="Y6" s="27381" t="n"/>
    </x:row>
    <x:row r="7" s="1091" customFormat="1" ht="30" customHeight="1">
      <x:c r="A7" s="27381" t="n"/>
      <x:c r="B7" s="28352"/>
      <x:c r="C7" s="28352"/>
      <x:c r="D7" s="28352"/>
      <x:c r="E7" s="28352"/>
      <x:c r="F7" s="28352"/>
      <x:c r="G7" s="28352"/>
      <x:c r="H7" s="27381" t="n"/>
      <x:c r="I7" s="27381" t="n"/>
      <x:c r="J7" s="27381" t="n"/>
      <x:c r="K7" s="27381" t="n"/>
      <x:c r="L7" s="27381" t="n"/>
      <x:c r="M7" s="27381" t="n"/>
      <x:c r="N7" s="27381" t="n"/>
      <x:c r="O7" s="27381" t="n"/>
      <x:c r="P7" s="27381" t="n"/>
      <x:c r="Q7" s="27381" t="n"/>
      <x:c r="R7" s="27381" t="n"/>
      <x:c r="S7" s="27381" t="n"/>
      <x:c r="T7" s="27381" t="n"/>
      <x:c r="U7" s="27381" t="n"/>
      <x:c r="V7" s="27381" t="n"/>
      <x:c r="W7" s="27381" t="n"/>
      <x:c r="X7" s="27381" t="n"/>
      <x:c r="Y7" s="27381" t="n"/>
    </x:row>
    <x:row r="8" s="1091" customFormat="1" ht="30" customHeight="1">
      <x:c r="A8" s="27381" t="n"/>
      <x:c r="B8" s="28352"/>
      <x:c r="C8" s="28352"/>
      <x:c r="D8" s="28352"/>
      <x:c r="E8" s="28352"/>
      <x:c r="F8" s="28352"/>
      <x:c r="G8" s="28352"/>
      <x:c r="H8" s="27381" t="n"/>
      <x:c r="I8" s="27381" t="n"/>
      <x:c r="J8" s="27381" t="n"/>
      <x:c r="K8" s="27381" t="n"/>
      <x:c r="L8" s="27381" t="n"/>
      <x:c r="M8" s="27381" t="n"/>
      <x:c r="N8" s="27381" t="n"/>
      <x:c r="O8" s="27381" t="n"/>
      <x:c r="P8" s="27381" t="n"/>
      <x:c r="Q8" s="27381" t="n"/>
      <x:c r="R8" s="27381" t="n"/>
      <x:c r="S8" s="27381" t="n"/>
      <x:c r="T8" s="27381" t="n"/>
      <x:c r="U8" s="27381" t="n"/>
      <x:c r="V8" s="27381" t="n"/>
      <x:c r="W8" s="27381" t="n"/>
      <x:c r="X8" s="27381" t="n"/>
      <x:c r="Y8" s="27381" t="n"/>
    </x:row>
    <x:row r="9" s="1091" customFormat="1" ht="35" customHeight="1">
      <x:c r="A9" s="27381" t="n"/>
      <x:c r="B9" s="28355" t="str">
        <x:v>Fluxo</x:v>
      </x:c>
      <x:c r="C9" s="28355" t="str">
        <x:v>Estado recebido</x:v>
      </x:c>
      <x:c r="D9" s="28355" t="str">
        <x:v>Funções relacionadas</x:v>
      </x:c>
      <x:c r="E9" s="28355" t="str">
        <x:v>Estado pretendido</x:v>
      </x:c>
      <x:c r="F9" s="28355" t="str">
        <x:v>Aplicação</x:v>
      </x:c>
      <x:c r="G9" s="28355" t="str">
        <x:v>Verificação</x:v>
      </x:c>
      <x:c r="H9" s="27381" t="n"/>
      <x:c r="I9" s="27381" t="n"/>
      <x:c r="J9" s="27381" t="n"/>
      <x:c r="K9" s="27381" t="n"/>
      <x:c r="L9" s="27381" t="n"/>
      <x:c r="M9" s="27381" t="n"/>
      <x:c r="N9" s="27381" t="n"/>
      <x:c r="O9" s="27381" t="n"/>
      <x:c r="P9" s="27381" t="n"/>
      <x:c r="Q9" s="27381" t="n"/>
      <x:c r="R9" s="27381" t="n"/>
      <x:c r="S9" s="27381" t="n"/>
      <x:c r="T9" s="27381" t="n"/>
      <x:c r="U9" s="27381" t="n"/>
      <x:c r="V9" s="27381" t="n"/>
      <x:c r="W9" s="27381" t="n"/>
      <x:c r="X9" s="27381" t="n"/>
      <x:c r="Y9" s="27381" t="n"/>
    </x:row>
    <x:row r="10" s="1091" customFormat="1" ht="100" customHeight="1">
      <x:c r="A10" s="27381" t="n"/>
      <x:c r="B10" s="28352" t="str">
        <x:v>Material</x:v>
      </x:c>
      <x:c r="C10" s="28352" t="str">
        <x:v>Louça descoberta em M1; volume embalado em M2/M3.</x:v>
      </x:c>
      <x:c r="D10" s="28352" t="str">
        <x:v>Acomodar; imobilizar; envolver; portar; liberar a louça/volume.</x:v>
      </x:c>
      <x:c r="E10" s="28352" t="str">
        <x:v>Louça íntegra; fragmentos retidos se houver quebra.</x:v>
      </x:c>
      <x:c r="F10" s="28352" t="str">
        <x:v>M1 / M2 / M3</x:v>
      </x:c>
      <x:c r="G10" s="28352" t="str">
        <x:v>Contatos, folgas, barreira e segurança também durante a retirada.</x:v>
      </x:c>
      <x:c r="H10" s="27381" t="n"/>
      <x:c r="I10" s="27381" t="n"/>
      <x:c r="J10" s="27381" t="n"/>
      <x:c r="K10" s="27381" t="n"/>
      <x:c r="L10" s="27381" t="n"/>
      <x:c r="M10" s="27381" t="n"/>
      <x:c r="N10" s="27381" t="n"/>
      <x:c r="O10" s="27381" t="n"/>
      <x:c r="P10" s="27381" t="n"/>
      <x:c r="Q10" s="27381" t="n"/>
      <x:c r="R10" s="27381" t="n"/>
      <x:c r="S10" s="27381" t="n"/>
      <x:c r="T10" s="27381" t="n"/>
      <x:c r="U10" s="27381" t="n"/>
      <x:c r="V10" s="27381" t="n"/>
      <x:c r="W10" s="27381" t="n"/>
      <x:c r="X10" s="27381" t="n"/>
      <x:c r="Y10" s="27381" t="n"/>
    </x:row>
    <x:row r="11" s="1091" customFormat="1" ht="100" customHeight="1">
      <x:c r="A11" s="27381" t="n"/>
      <x:c r="B11" s="28352" t="str">
        <x:v>Energia</x:v>
      </x:c>
      <x:c r="C11" s="28352" t="str">
        <x:v>Choque, vibração, compressão e trabalho do operador.</x:v>
      </x:c>
      <x:c r="D11" s="28352" t="str">
        <x:v>Absorver impacto; Isolar vibração; Desviar compressão; Receber força; Transmitir força.</x:v>
      </x:c>
      <x:c r="E11" s="28352" t="str">
        <x:v>Energia dissipada e parcela transmitida limitada.</x:v>
      </x:c>
      <x:c r="F11" s="28352" t="str">
        <x:v>M1 / M2 / M3</x:v>
      </x:c>
      <x:c r="G11" s="28352" t="str">
        <x:v>Pico, repetibilidade, pressão, esforço e compressão sob condições comuns.</x:v>
      </x:c>
      <x:c r="H11" s="27381" t="n"/>
      <x:c r="I11" s="27381" t="n"/>
      <x:c r="J11" s="27381" t="n"/>
      <x:c r="K11" s="27381" t="n"/>
      <x:c r="L11" s="27381" t="n"/>
      <x:c r="M11" s="27381" t="n"/>
      <x:c r="N11" s="27381" t="n"/>
      <x:c r="O11" s="27381" t="n"/>
      <x:c r="P11" s="27381" t="n"/>
      <x:c r="Q11" s="27381" t="n"/>
      <x:c r="R11" s="27381" t="n"/>
      <x:c r="S11" s="27381" t="n"/>
      <x:c r="T11" s="27381" t="n"/>
      <x:c r="U11" s="27381" t="n"/>
      <x:c r="V11" s="27381" t="n"/>
      <x:c r="W11" s="27381" t="n"/>
      <x:c r="X11" s="27381" t="n"/>
      <x:c r="Y11" s="27381" t="n"/>
    </x:row>
    <x:row r="12" s="1091" customFormat="1" ht="100" customHeight="1">
      <x:c r="A12" s="27381" t="n"/>
      <x:c r="B12" s="28352" t="str">
        <x:v>Sinal</x:v>
      </x:c>
      <x:c r="C12" s="28352" t="str">
        <x:v>Condição da peça e comandos de uso.</x:v>
      </x:c>
      <x:c r="D12" s="28352" t="str">
        <x:v>Expor superfície; Indicar fechamento; Exibir identidade. M3 também monitora impacto.</x:v>
      </x:c>
      <x:c r="E12" s="28352" t="str">
        <x:v>Condição, fechamento e identidade disponíveis; alerta na M3.</x:v>
      </x:c>
      <x:c r="F12" s="28352" t="str">
        <x:v>Inspeção em todas; monitoramento somente M3</x:v>
      </x:c>
      <x:c r="G12" s="28352" t="str">
        <x:v>O alerta não substitui observar a superfície nem reter fragmentos.</x:v>
      </x:c>
      <x:c r="H12" s="27381" t="n"/>
      <x:c r="I12" s="27381" t="n"/>
      <x:c r="J12" s="27381" t="n"/>
      <x:c r="K12" s="27381" t="n"/>
      <x:c r="L12" s="27381" t="n"/>
      <x:c r="M12" s="27381" t="n"/>
      <x:c r="N12" s="27381" t="n"/>
      <x:c r="O12" s="27381" t="n"/>
      <x:c r="P12" s="27381" t="n"/>
      <x:c r="Q12" s="27381" t="n"/>
      <x:c r="R12" s="27381" t="n"/>
      <x:c r="S12" s="27381" t="n"/>
      <x:c r="T12" s="27381" t="n"/>
      <x:c r="U12" s="27381" t="n"/>
      <x:c r="V12" s="27381" t="n"/>
      <x:c r="W12" s="27381" t="n"/>
      <x:c r="X12" s="27381" t="n"/>
      <x:c r="Y12" s="27381" t="n"/>
    </x:row>
    <x:row r="13" s="1091" customFormat="1" ht="30" customHeight="1">
      <x:c r="A13" s="27381" t="n"/>
      <x:c r="B13" s="28352"/>
      <x:c r="C13" s="28352"/>
      <x:c r="D13" s="28352"/>
      <x:c r="E13" s="28352"/>
      <x:c r="F13" s="28352"/>
      <x:c r="G13" s="28352"/>
      <x:c r="H13" s="27381" t="n"/>
      <x:c r="I13" s="27381" t="n"/>
      <x:c r="J13" s="27381" t="n"/>
      <x:c r="K13" s="27381" t="n"/>
      <x:c r="L13" s="27381" t="n"/>
      <x:c r="M13" s="27381" t="n"/>
      <x:c r="N13" s="27381" t="n"/>
      <x:c r="O13" s="27381" t="n"/>
      <x:c r="P13" s="27381" t="n"/>
      <x:c r="Q13" s="27381" t="n"/>
      <x:c r="R13" s="27381" t="n"/>
      <x:c r="S13" s="27381" t="n"/>
      <x:c r="T13" s="27381" t="n"/>
      <x:c r="U13" s="27381" t="n"/>
      <x:c r="V13" s="27381" t="n"/>
      <x:c r="W13" s="27381" t="n"/>
      <x:c r="X13" s="27381" t="n"/>
      <x:c r="Y13" s="27381" t="n"/>
    </x:row>
    <x:row r="14" s="14181" customFormat="1" ht="48" customHeight="1">
      <x:c r="A14" s="27381" t="n"/>
      <x:c r="B14" s="28352" t="str">
        <x:v>Recorte mantido: cubas e corpos individuais de bacias de porte médio, uma louça por unidade. A apresentação redefine as alternativas e a seleção; as metas e o mix da aba Dados continuam como limites de projeto.</x:v>
      </x:c>
      <x:c r="C14" s="28352"/>
      <x:c r="D14" s="28352"/>
      <x:c r="E14" s="28352"/>
      <x:c r="F14" s="28352"/>
      <x:c r="G14" s="28352"/>
      <x:c r="H14" s="27381" t="n"/>
      <x:c r="I14" s="27381" t="n"/>
      <x:c r="J14" s="27381" t="n"/>
      <x:c r="K14" s="27381" t="n"/>
      <x:c r="L14" s="27381" t="n"/>
      <x:c r="M14" s="27381" t="n"/>
      <x:c r="N14" s="27381" t="n"/>
      <x:c r="O14" s="27381" t="n"/>
      <x:c r="P14" s="27381" t="n"/>
      <x:c r="Q14" s="27381" t="n"/>
      <x:c r="R14" s="27381" t="n"/>
      <x:c r="S14" s="27381" t="n"/>
      <x:c r="T14" s="27381" t="n"/>
      <x:c r="U14" s="27381" t="n"/>
      <x:c r="V14" s="27381" t="n"/>
      <x:c r="W14" s="27381" t="n"/>
      <x:c r="X14" s="27381" t="n"/>
      <x:c r="Y14" s="27381" t="n"/>
    </x:row>
    <x:row r="15" s="1091" customFormat="1" ht="15.75" customHeight="1">
      <x:c r="A15" s="27381" t="n"/>
      <x:c r="B15" s="27381"/>
      <x:c r="C15" s="27381"/>
      <x:c r="D15" s="27381"/>
      <x:c r="E15" s="27382"/>
      <x:c r="F15" s="27381"/>
      <x:c r="G15" s="27381"/>
      <x:c r="H15" s="27381" t="n"/>
      <x:c r="I15" s="27381" t="n"/>
      <x:c r="J15" s="27381" t="n"/>
      <x:c r="K15" s="27381" t="n"/>
      <x:c r="L15" s="27381" t="n"/>
      <x:c r="M15" s="27381" t="n"/>
      <x:c r="N15" s="27381" t="n"/>
      <x:c r="O15" s="27381" t="n"/>
      <x:c r="P15" s="27381" t="n"/>
      <x:c r="Q15" s="27381" t="n"/>
      <x:c r="R15" s="27381" t="n"/>
      <x:c r="S15" s="27381" t="n"/>
      <x:c r="T15" s="27381" t="n"/>
      <x:c r="U15" s="27381" t="n"/>
      <x:c r="V15" s="27381" t="n"/>
      <x:c r="W15" s="27381" t="n"/>
      <x:c r="X15" s="27381" t="n"/>
      <x:c r="Y15" s="27381" t="n"/>
    </x:row>
    <x:row r="16" s="1091" customFormat="1" ht="15.75" customHeight="1">
      <x:c r="A16" s="27381" t="n"/>
      <x:c r="B16" s="27381"/>
      <x:c r="C16" s="27381"/>
      <x:c r="D16" s="27381"/>
      <x:c r="E16" s="27382"/>
      <x:c r="F16" s="27381"/>
      <x:c r="G16" s="27381"/>
      <x:c r="H16" s="27381" t="n"/>
      <x:c r="I16" s="27381" t="n"/>
      <x:c r="J16" s="27381" t="n"/>
      <x:c r="K16" s="27381" t="n"/>
      <x:c r="L16" s="27381" t="n"/>
      <x:c r="M16" s="27381" t="n"/>
      <x:c r="N16" s="27381" t="n"/>
      <x:c r="O16" s="27381" t="n"/>
      <x:c r="P16" s="27381" t="n"/>
      <x:c r="Q16" s="27381" t="n"/>
      <x:c r="R16" s="27381" t="n"/>
      <x:c r="S16" s="27381" t="n"/>
      <x:c r="T16" s="27381" t="n"/>
      <x:c r="U16" s="27381" t="n"/>
      <x:c r="V16" s="27381" t="n"/>
      <x:c r="W16" s="27381" t="n"/>
      <x:c r="X16" s="27381" t="n"/>
      <x:c r="Y16" s="27381" t="n"/>
    </x:row>
    <x:row r="17" s="1091" customFormat="1" ht="55" customHeight="1">
      <x:c r="A17" s="27381" t="n"/>
      <x:c r="B17" s="27746" t="str">
        <x:v>Premissa provisória</x:v>
      </x:c>
      <x:c r="C17" s="27746" t="str">
        <x:v>Valor</x:v>
      </x:c>
      <x:c r="D17" s="27746" t="str">
        <x:v>Unidade</x:v>
      </x:c>
      <x:c r="E17" s="27746" t="str">
        <x:v>Origem</x:v>
      </x:c>
      <x:c r="F17" s="27746" t="str">
        <x:v>Situação</x:v>
      </x:c>
      <x:c r="G17" s="27746" t="str">
        <x:v>Uso</x:v>
      </x:c>
      <x:c r="H17" s="27381" t="n"/>
      <x:c r="I17" s="27381" t="n"/>
      <x:c r="J17" s="27381" t="n"/>
      <x:c r="K17" s="27381" t="n"/>
      <x:c r="L17" s="27381" t="n"/>
      <x:c r="M17" s="27381" t="n"/>
      <x:c r="N17" s="27381" t="n"/>
      <x:c r="O17" s="27381" t="n"/>
      <x:c r="P17" s="27381" t="n"/>
      <x:c r="Q17" s="27381" t="n"/>
      <x:c r="R17" s="27381" t="n"/>
      <x:c r="S17" s="27381" t="n"/>
      <x:c r="T17" s="27381" t="n"/>
      <x:c r="U17" s="27381" t="n"/>
      <x:c r="V17" s="27381" t="n"/>
      <x:c r="W17" s="27381" t="n"/>
      <x:c r="X17" s="27381" t="n"/>
      <x:c r="Y17" s="27381" t="n"/>
    </x:row>
    <x:row r="18" s="1091" customFormat="1" ht="55" customHeight="1">
      <x:c r="A18" s="27381" t="n"/>
      <x:c r="B18" s="27684" t="str">
        <x:v>Aquisição do dispositivo</x:v>
      </x:c>
      <x:c r="C18" s="27747" t="n">
        <x:v>300</x:v>
      </x:c>
      <x:c r="D18" s="27684" t="str">
        <x:v>R$</x:v>
      </x:c>
      <x:c r="E18" s="27684" t="str">
        <x:v>Hipótese já usada no projeto</x:v>
      </x:c>
      <x:c r="F18" s="27684" t="str">
        <x:v>Estimativa</x:v>
      </x:c>
      <x:c r="G18" s="27684" t="str">
        <x:v>Não é cotação da M3</x:v>
      </x:c>
      <x:c r="H18" s="27381" t="n"/>
      <x:c r="I18" s="27381" t="n"/>
      <x:c r="J18" s="27381" t="n"/>
      <x:c r="K18" s="27381" t="n"/>
      <x:c r="L18" s="27381" t="n"/>
      <x:c r="M18" s="27381" t="n"/>
      <x:c r="N18" s="27381" t="n"/>
      <x:c r="O18" s="27381" t="n"/>
      <x:c r="P18" s="27381" t="n"/>
      <x:c r="Q18" s="27381" t="n"/>
      <x:c r="R18" s="27381" t="n"/>
      <x:c r="S18" s="27381" t="n"/>
      <x:c r="T18" s="27381" t="n"/>
      <x:c r="U18" s="27381" t="n"/>
      <x:c r="V18" s="27381" t="n"/>
      <x:c r="W18" s="27381" t="n"/>
      <x:c r="X18" s="27381" t="n"/>
      <x:c r="Y18" s="27381" t="n"/>
    </x:row>
    <x:row r="19" s="1091" customFormat="1" ht="55" customHeight="1">
      <x:c r="A19" s="27381" t="n"/>
      <x:c r="B19" s="27684" t="str">
        <x:v>Vida útil usada no cenário</x:v>
      </x:c>
      <x:c r="C19" s="27747" t="n">
        <x:v>20</x:v>
      </x:c>
      <x:c r="D19" s="27684" t="str">
        <x:v>ciclos</x:v>
      </x:c>
      <x:c r="E19" s="27684" t="str">
        <x:v>Mínimo exploratório do RP18</x:v>
      </x:c>
      <x:c r="F19" s="27684" t="str">
        <x:v>A verificar</x:v>
      </x:c>
      <x:c r="G19" s="27684" t="str">
        <x:v>A vida efetiva precisa de ensaio</x:v>
      </x:c>
      <x:c r="H19" s="27381" t="n"/>
      <x:c r="I19" s="27381" t="n"/>
      <x:c r="J19" s="27381" t="n"/>
      <x:c r="K19" s="27381" t="n"/>
      <x:c r="L19" s="27381" t="n"/>
      <x:c r="M19" s="27381" t="n"/>
      <x:c r="N19" s="27381" t="n"/>
      <x:c r="O19" s="27381" t="n"/>
      <x:c r="P19" s="27381" t="n"/>
      <x:c r="Q19" s="27381" t="n"/>
      <x:c r="R19" s="27381" t="n"/>
      <x:c r="S19" s="27381" t="n"/>
      <x:c r="T19" s="27381" t="n"/>
      <x:c r="U19" s="27381" t="n"/>
      <x:c r="V19" s="27381" t="n"/>
      <x:c r="W19" s="27381" t="n"/>
      <x:c r="X19" s="27381" t="n"/>
      <x:c r="Y19" s="27381" t="n"/>
    </x:row>
    <x:row r="20" s="1091" customFormat="1" ht="55" customHeight="1">
      <x:c r="A20" s="27381" t="n"/>
      <x:c r="B20" s="27684" t="str">
        <x:v>Embalagem descartável atual</x:v>
      </x:c>
      <x:c r="C20" s="27747" t="n">
        <x:v>15</x:v>
      </x:c>
      <x:c r="D20" s="27684" t="str">
        <x:v>R$/entrega</x:v>
      </x:c>
      <x:c r="E20" s="27684" t="str">
        <x:v>Hipótese de compra industrial</x:v>
      </x:c>
      <x:c r="F20" s="27684" t="str">
        <x:v>A confirmar</x:v>
      </x:c>
      <x:c r="G20" s="27684" t="str">
        <x:v>Incluir se permanecer na operação</x:v>
      </x:c>
      <x:c r="H20" s="27381" t="n"/>
      <x:c r="I20" s="27381" t="n"/>
      <x:c r="J20" s="27381" t="n"/>
      <x:c r="K20" s="27381" t="n"/>
      <x:c r="L20" s="27381" t="n"/>
      <x:c r="M20" s="27381" t="n"/>
      <x:c r="N20" s="27381" t="n"/>
      <x:c r="O20" s="27381" t="n"/>
      <x:c r="P20" s="27381" t="n"/>
      <x:c r="Q20" s="27381" t="n"/>
      <x:c r="R20" s="27381" t="n"/>
      <x:c r="S20" s="27381" t="n"/>
      <x:c r="T20" s="27381" t="n"/>
      <x:c r="U20" s="27381" t="n"/>
      <x:c r="V20" s="27381" t="n"/>
      <x:c r="W20" s="27381" t="n"/>
      <x:c r="X20" s="27381" t="n"/>
      <x:c r="Y20" s="27381" t="n"/>
    </x:row>
    <x:row r="21" s="1091" customFormat="1" ht="55" customHeight="1">
      <x:c r="A21" s="27381" t="n"/>
      <x:c r="B21" s="27684" t="str">
        <x:v>Taxa de avaria atual</x:v>
      </x:c>
      <x:c r="C21" s="27748" t="n">
        <x:v>0.02</x:v>
      </x:c>
      <x:c r="D21" s="27684" t="str">
        <x:v>fração</x:v>
      </x:c>
      <x:c r="E21" s="27684" t="str">
        <x:v>Hipótese do custo atual</x:v>
      </x:c>
      <x:c r="F21" s="27684" t="str">
        <x:v>A medir</x:v>
      </x:c>
      <x:c r="G21" s="27684" t="str">
        <x:v>Não foi medida em campo</x:v>
      </x:c>
      <x:c r="H21" s="27381" t="n"/>
      <x:c r="I21" s="27381" t="n"/>
      <x:c r="J21" s="27381" t="n"/>
      <x:c r="K21" s="27381" t="n"/>
      <x:c r="L21" s="27381" t="n"/>
      <x:c r="M21" s="27381" t="n"/>
      <x:c r="N21" s="27381" t="n"/>
      <x:c r="O21" s="27381" t="n"/>
      <x:c r="P21" s="27381" t="n"/>
      <x:c r="Q21" s="27381" t="n"/>
      <x:c r="R21" s="27381" t="n"/>
      <x:c r="S21" s="27381" t="n"/>
      <x:c r="T21" s="27381" t="n"/>
      <x:c r="U21" s="27381" t="n"/>
      <x:c r="V21" s="27381" t="n"/>
      <x:c r="W21" s="27381" t="n"/>
      <x:c r="X21" s="27381" t="n"/>
      <x:c r="Y21" s="27381" t="n"/>
    </x:row>
    <x:row r="22" s="1091" customFormat="1" ht="55" customHeight="1">
      <x:c r="A22" s="27381" t="n"/>
      <x:c r="B22" s="27684" t="str">
        <x:v>Custo da louça</x:v>
      </x:c>
      <x:c r="C22" s="27747" t="n">
        <x:v>500</x:v>
      </x:c>
      <x:c r="D22" s="27684" t="str">
        <x:v>R$/peça</x:v>
      </x:c>
      <x:c r="E22" s="27684" t="str">
        <x:v>Hipótese de custo de reposição</x:v>
      </x:c>
      <x:c r="F22" s="27684" t="str">
        <x:v>A confirmar</x:v>
      </x:c>
      <x:c r="G22" s="27684" t="str">
        <x:v>Mesma população e operação</x:v>
      </x:c>
      <x:c r="H22" s="27381" t="n"/>
      <x:c r="I22" s="27381" t="n"/>
      <x:c r="J22" s="27381" t="n"/>
      <x:c r="K22" s="27381" t="n"/>
      <x:c r="L22" s="27381" t="n"/>
      <x:c r="M22" s="27381" t="n"/>
      <x:c r="N22" s="27381" t="n"/>
      <x:c r="O22" s="27381" t="n"/>
      <x:c r="P22" s="27381" t="n"/>
      <x:c r="Q22" s="27381" t="n"/>
      <x:c r="R22" s="27381" t="n"/>
      <x:c r="S22" s="27381" t="n"/>
      <x:c r="T22" s="27381" t="n"/>
      <x:c r="U22" s="27381" t="n"/>
      <x:c r="V22" s="27381" t="n"/>
      <x:c r="W22" s="27381" t="n"/>
      <x:c r="X22" s="27381" t="n"/>
      <x:c r="Y22" s="27381" t="n"/>
    </x:row>
    <x:row r="23" s="1091" customFormat="1" ht="55" customHeight="1">
      <x:c r="A23" s="27381" t="n"/>
      <x:c r="B23" s="27684" t="str">
        <x:v>Reentrega por ocorrência</x:v>
      </x:c>
      <x:c r="C23" s="27747" t="n">
        <x:v>120</x:v>
      </x:c>
      <x:c r="D23" s="27684" t="str">
        <x:v>R$/ocorrência</x:v>
      </x:c>
      <x:c r="E23" s="27684" t="str">
        <x:v>Hipótese de logística</x:v>
      </x:c>
      <x:c r="F23" s="27684" t="str">
        <x:v>A confirmar</x:v>
      </x:c>
      <x:c r="G23" s="27684" t="str">
        <x:v>Ratear pela frequência de avaria</x:v>
      </x:c>
      <x:c r="H23" s="27381" t="n"/>
      <x:c r="I23" s="27381" t="n"/>
      <x:c r="J23" s="27381" t="n"/>
      <x:c r="K23" s="27381" t="n"/>
      <x:c r="L23" s="27381" t="n"/>
      <x:c r="M23" s="27381" t="n"/>
      <x:c r="N23" s="27381" t="n"/>
      <x:c r="O23" s="27381" t="n"/>
      <x:c r="P23" s="27381" t="n"/>
      <x:c r="Q23" s="27381" t="n"/>
      <x:c r="R23" s="27381" t="n"/>
      <x:c r="S23" s="27381" t="n"/>
      <x:c r="T23" s="27381" t="n"/>
      <x:c r="U23" s="27381" t="n"/>
      <x:c r="V23" s="27381" t="n"/>
      <x:c r="W23" s="27381" t="n"/>
      <x:c r="X23" s="27381" t="n"/>
      <x:c r="Y23" s="27381" t="n"/>
    </x:row>
    <x:row r="24" s="1091" customFormat="1" ht="55" customHeight="1">
      <x:c r="A24" s="27381" t="n"/>
      <x:c r="B24" s="27684" t="str">
        <x:v>Retorno do dispositivo</x:v>
      </x:c>
      <x:c r="C24" s="27747"/>
      <x:c r="D24" s="27684" t="str">
        <x:v>R$/ciclo</x:v>
      </x:c>
      <x:c r="E24" s="27684" t="str">
        <x:v>Logística reversa</x:v>
      </x:c>
      <x:c r="F24" s="27684" t="str">
        <x:v>Sem medição</x:v>
      </x:c>
      <x:c r="G24" s="27684" t="str">
        <x:v>Entrada requerida</x:v>
      </x:c>
      <x:c r="H24" s="27381" t="n"/>
      <x:c r="I24" s="27381" t="n"/>
      <x:c r="J24" s="27381" t="n"/>
      <x:c r="K24" s="27381" t="n"/>
      <x:c r="L24" s="27381" t="n"/>
      <x:c r="M24" s="27381" t="n"/>
      <x:c r="N24" s="27381" t="n"/>
      <x:c r="O24" s="27381" t="n"/>
      <x:c r="P24" s="27381" t="n"/>
      <x:c r="Q24" s="27381" t="n"/>
      <x:c r="R24" s="27381" t="n"/>
      <x:c r="S24" s="27381" t="n"/>
      <x:c r="T24" s="27381" t="n"/>
      <x:c r="U24" s="27381" t="n"/>
      <x:c r="V24" s="27381" t="n"/>
      <x:c r="W24" s="27381" t="n"/>
      <x:c r="X24" s="27381" t="n"/>
      <x:c r="Y24" s="27381" t="n"/>
    </x:row>
    <x:row r="25" s="1091" customFormat="1" ht="55" customHeight="1">
      <x:c r="A25" s="27381" t="n"/>
      <x:c r="B25" s="27684" t="str">
        <x:v>Manutenção</x:v>
      </x:c>
      <x:c r="C25" s="27747"/>
      <x:c r="D25" s="27684" t="str">
        <x:v>R$/ciclo</x:v>
      </x:c>
      <x:c r="E25" s="27684" t="str">
        <x:v>Limpeza, inspeção e reposição</x:v>
      </x:c>
      <x:c r="F25" s="27684" t="str">
        <x:v>Sem medição</x:v>
      </x:c>
      <x:c r="G25" s="27684" t="str">
        <x:v>Entrada requerida</x:v>
      </x:c>
      <x:c r="H25" s="27381" t="n"/>
      <x:c r="I25" s="27381" t="n"/>
      <x:c r="J25" s="27381" t="n"/>
      <x:c r="K25" s="27381" t="n"/>
      <x:c r="L25" s="27381" t="n"/>
      <x:c r="M25" s="27381" t="n"/>
      <x:c r="N25" s="27381" t="n"/>
      <x:c r="O25" s="27381" t="n"/>
      <x:c r="P25" s="27381" t="n"/>
      <x:c r="Q25" s="27381" t="n"/>
      <x:c r="R25" s="27381" t="n"/>
      <x:c r="S25" s="27381" t="n"/>
      <x:c r="T25" s="27381" t="n"/>
      <x:c r="U25" s="27381" t="n"/>
      <x:c r="V25" s="27381" t="n"/>
      <x:c r="W25" s="27381" t="n"/>
      <x:c r="X25" s="27381" t="n"/>
      <x:c r="Y25" s="27381" t="n"/>
    </x:row>
    <x:row r="26" s="1091" customFormat="1" ht="55" customHeight="1">
      <x:c r="A26" s="27381" t="n"/>
      <x:c r="B26" s="27684" t="str">
        <x:v>Consumíveis e sinal opcional</x:v>
      </x:c>
      <x:c r="C26" s="27747"/>
      <x:c r="D26" s="27684" t="str">
        <x:v>R$/ciclo</x:v>
      </x:c>
      <x:c r="E26" s="27684" t="str">
        <x:v>Cotação e frequência de reposição</x:v>
      </x:c>
      <x:c r="F26" s="27684" t="str">
        <x:v>Sem medição</x:v>
      </x:c>
      <x:c r="G26" s="27684" t="str">
        <x:v>Zero apenas se comprovado</x:v>
      </x:c>
      <x:c r="H26" s="27381" t="n"/>
      <x:c r="I26" s="27381" t="n"/>
      <x:c r="J26" s="27381" t="n"/>
      <x:c r="K26" s="27381" t="n"/>
      <x:c r="L26" s="27381" t="n"/>
      <x:c r="M26" s="27381" t="n"/>
      <x:c r="N26" s="27381" t="n"/>
      <x:c r="O26" s="27381" t="n"/>
      <x:c r="P26" s="27381" t="n"/>
      <x:c r="Q26" s="27381" t="n"/>
      <x:c r="R26" s="27381" t="n"/>
      <x:c r="S26" s="27381" t="n"/>
      <x:c r="T26" s="27381" t="n"/>
      <x:c r="U26" s="27381" t="n"/>
      <x:c r="V26" s="27381" t="n"/>
      <x:c r="W26" s="27381" t="n"/>
      <x:c r="X26" s="27381" t="n"/>
      <x:c r="Y26" s="27381" t="n"/>
    </x:row>
    <x:row r="27" s="1091" customFormat="1" ht="55" customHeight="1">
      <x:c r="A27" s="27381" t="n"/>
      <x:c r="B27" s="27684" t="str">
        <x:v>Taxa de avaria residual</x:v>
      </x:c>
      <x:c r="C27" s="27748"/>
      <x:c r="D27" s="27684" t="str">
        <x:v>fração</x:v>
      </x:c>
      <x:c r="E27" s="27684" t="str">
        <x:v>Ensaio/registro da nova operação</x:v>
      </x:c>
      <x:c r="F27" s="27684" t="str">
        <x:v>Sem medição</x:v>
      </x:c>
      <x:c r="G27" s="27684" t="str">
        <x:v>Entrada requerida</x:v>
      </x:c>
      <x:c r="H27" s="27381" t="n"/>
      <x:c r="I27" s="27381" t="n"/>
      <x:c r="J27" s="27381" t="n"/>
      <x:c r="K27" s="27381" t="n"/>
      <x:c r="L27" s="27381" t="n"/>
      <x:c r="M27" s="27381" t="n"/>
      <x:c r="N27" s="27381" t="n"/>
      <x:c r="O27" s="27381" t="n"/>
      <x:c r="P27" s="27381" t="n"/>
      <x:c r="Q27" s="27381" t="n"/>
      <x:c r="R27" s="27381" t="n"/>
      <x:c r="S27" s="27381" t="n"/>
      <x:c r="T27" s="27381" t="n"/>
      <x:c r="U27" s="27381" t="n"/>
      <x:c r="V27" s="27381" t="n"/>
      <x:c r="W27" s="27381" t="n"/>
      <x:c r="X27" s="27381" t="n"/>
      <x:c r="Y27" s="27381" t="n"/>
    </x:row>
    <x:row r="28" s="1091" customFormat="1" ht="15.75" customHeight="1">
      <x:c r="A28" s="27381" t="n"/>
      <x:c r="B28" s="27381"/>
      <x:c r="C28" s="27381"/>
      <x:c r="D28" s="27381"/>
      <x:c r="E28" s="27382"/>
      <x:c r="F28" s="27381"/>
      <x:c r="G28" s="27381"/>
      <x:c r="H28" s="27381" t="n"/>
      <x:c r="I28" s="27381" t="n"/>
      <x:c r="J28" s="27381" t="n"/>
      <x:c r="K28" s="27381" t="n"/>
      <x:c r="L28" s="27381" t="n"/>
      <x:c r="M28" s="27381" t="n"/>
      <x:c r="N28" s="27381" t="n"/>
      <x:c r="O28" s="27381" t="n"/>
      <x:c r="P28" s="27381" t="n"/>
      <x:c r="Q28" s="27381" t="n"/>
      <x:c r="R28" s="27381" t="n"/>
      <x:c r="S28" s="27381" t="n"/>
      <x:c r="T28" s="27381" t="n"/>
      <x:c r="U28" s="27381" t="n"/>
      <x:c r="V28" s="27381" t="n"/>
      <x:c r="W28" s="27381" t="n"/>
      <x:c r="X28" s="27381" t="n"/>
      <x:c r="Y28" s="27381" t="n"/>
    </x:row>
    <x:row r="29" s="1091" customFormat="1" ht="15.75" customHeight="1">
      <x:c r="A29" s="27381" t="n"/>
      <x:c r="B29" s="27381"/>
      <x:c r="C29" s="27381"/>
      <x:c r="D29" s="27381"/>
      <x:c r="E29" s="27382"/>
      <x:c r="F29" s="27381"/>
      <x:c r="G29" s="27381"/>
      <x:c r="H29" s="27381" t="n"/>
      <x:c r="I29" s="27381" t="n"/>
      <x:c r="J29" s="27381" t="n"/>
      <x:c r="K29" s="27381" t="n"/>
      <x:c r="L29" s="27381" t="n"/>
      <x:c r="M29" s="27381" t="n"/>
      <x:c r="N29" s="27381" t="n"/>
      <x:c r="O29" s="27381" t="n"/>
      <x:c r="P29" s="27381" t="n"/>
      <x:c r="Q29" s="27381" t="n"/>
      <x:c r="R29" s="27381" t="n"/>
      <x:c r="S29" s="27381" t="n"/>
      <x:c r="T29" s="27381" t="n"/>
      <x:c r="U29" s="27381" t="n"/>
      <x:c r="V29" s="27381" t="n"/>
      <x:c r="W29" s="27381" t="n"/>
      <x:c r="X29" s="27381" t="n"/>
      <x:c r="Y29" s="27381" t="n"/>
    </x:row>
    <x:row r="30" s="1091" customFormat="1" ht="55" customHeight="1">
      <x:c r="A30" s="27381" t="n"/>
      <x:c r="B30" s="27746" t="str">
        <x:v>Comparação</x:v>
      </x:c>
      <x:c r="C30" s="27746" t="str">
        <x:v>Resultado</x:v>
      </x:c>
      <x:c r="D30" s="27746" t="str">
        <x:v>Unidade</x:v>
      </x:c>
      <x:c r="E30" s="27746" t="str">
        <x:v>Cálculo</x:v>
      </x:c>
      <x:c r="F30" s="27746" t="str">
        <x:v>Interpretação</x:v>
      </x:c>
      <x:c r="G30" s="27746" t="str">
        <x:v>Situação</x:v>
      </x:c>
      <x:c r="H30" s="27381" t="n"/>
      <x:c r="I30" s="27381" t="n"/>
      <x:c r="J30" s="27381" t="n"/>
      <x:c r="K30" s="27381" t="n"/>
      <x:c r="L30" s="27381" t="n"/>
      <x:c r="M30" s="27381" t="n"/>
      <x:c r="N30" s="27381" t="n"/>
      <x:c r="O30" s="27381" t="n"/>
      <x:c r="P30" s="27381" t="n"/>
      <x:c r="Q30" s="27381" t="n"/>
      <x:c r="R30" s="27381" t="n"/>
      <x:c r="S30" s="27381" t="n"/>
      <x:c r="T30" s="27381" t="n"/>
      <x:c r="U30" s="27381" t="n"/>
      <x:c r="V30" s="27381" t="n"/>
      <x:c r="W30" s="27381" t="n"/>
      <x:c r="X30" s="27381" t="n"/>
      <x:c r="Y30" s="27381" t="n"/>
    </x:row>
    <x:row r="31" s="1091" customFormat="1" ht="55" customHeight="1">
      <x:c r="A31" s="27381" t="n"/>
      <x:c r="B31" s="27684" t="str">
        <x:v>Cenário atual</x:v>
      </x:c>
      <x:c r="C31" s="27749" t="n">
        <x:f>IF(AND(COUNT(C20:C23)=4,C21&gt;=0,C21&lt;=1),C20+C21*(C22+C23),"Informe as premissas do cenário atual")</x:f>
        <x:v>27.4</x:v>
      </x:c>
      <x:c r="D31" s="27684" t="str">
        <x:v>R$/entrega</x:v>
      </x:c>
      <x:c r="E31" s="27684" t="str">
        <x:v>Embalagem + probabilidade × (louça + reentrega)</x:v>
      </x:c>
      <x:c r="F31" s="27684" t="str">
        <x:v>Referência calculada sobre hipóteses</x:v>
      </x:c>
      <x:c r="G31" s="27684" t="str">
        <x:v>Provisório</x:v>
      </x:c>
      <x:c r="H31" s="27381" t="n"/>
      <x:c r="I31" s="27381" t="n"/>
      <x:c r="J31" s="27381" t="n"/>
      <x:c r="K31" s="27381" t="n"/>
      <x:c r="L31" s="27381" t="n"/>
      <x:c r="M31" s="27381" t="n"/>
      <x:c r="N31" s="27381" t="n"/>
      <x:c r="O31" s="27381" t="n"/>
      <x:c r="P31" s="27381" t="n"/>
      <x:c r="Q31" s="27381" t="n"/>
      <x:c r="R31" s="27381" t="n"/>
      <x:c r="S31" s="27381" t="n"/>
      <x:c r="T31" s="27381" t="n"/>
      <x:c r="U31" s="27381" t="n"/>
      <x:c r="V31" s="27381" t="n"/>
      <x:c r="W31" s="27381" t="n"/>
      <x:c r="X31" s="27381" t="n"/>
      <x:c r="Y31" s="27381" t="n"/>
    </x:row>
    <x:row r="32" s="1091" customFormat="1" ht="55" customHeight="1">
      <x:c r="A32" s="27381" t="n"/>
      <x:c r="B32" s="27684" t="str">
        <x:v>Limite inferior M2/M3 com caixa mantida</x:v>
      </x:c>
      <x:c r="C32" s="27749" t="n">
        <x:f>IF(AND(COUNT(C18:C20)=3,C19&gt;0),C20+C18/C19,"Informe aquisição, caixa e ciclos &gt;0")</x:f>
        <x:v>30</x:v>
      </x:c>
      <x:c r="D32" s="27684" t="str">
        <x:v>R$/entrega</x:v>
      </x:c>
      <x:c r="E32" s="27684" t="str">
        <x:v>Caixa + aquisição / ciclos</x:v>
      </x:c>
      <x:c r="F32" s="27684" t="str">
        <x:v>Exclui retorno, manutenção, consumíveis e avaria residual</x:v>
      </x:c>
      <x:c r="G32" s="27684" t="str">
        <x:v>Não é custo total</x:v>
      </x:c>
      <x:c r="H32" s="27381" t="n"/>
      <x:c r="I32" s="27381" t="n"/>
      <x:c r="J32" s="27381" t="n"/>
      <x:c r="K32" s="27381" t="n"/>
      <x:c r="L32" s="27381" t="n"/>
      <x:c r="M32" s="27381" t="n"/>
      <x:c r="N32" s="27381" t="n"/>
      <x:c r="O32" s="27381" t="n"/>
      <x:c r="P32" s="27381" t="n"/>
      <x:c r="Q32" s="27381" t="n"/>
      <x:c r="R32" s="27381" t="n"/>
      <x:c r="S32" s="27381" t="n"/>
      <x:c r="T32" s="27381" t="n"/>
      <x:c r="U32" s="27381" t="n"/>
      <x:c r="V32" s="27381" t="n"/>
      <x:c r="W32" s="27381" t="n"/>
      <x:c r="X32" s="27381" t="n"/>
      <x:c r="Y32" s="27381" t="n"/>
    </x:row>
    <x:row r="33" s="1091" customFormat="1" ht="55" customHeight="1">
      <x:c r="A33" s="27381" t="n"/>
      <x:c r="B33" s="27684" t="str">
        <x:v>Margem máxima para dispositivo e operação adicional</x:v>
      </x:c>
      <x:c r="C33" s="27749" t="n">
        <x:f>IF(AND(ISNUMBER(C31),ISNUMBER(C20)),C31-C20,"Faltam premissas do cenário atual")</x:f>
        <x:v>12.399999999999999</x:v>
      </x:c>
      <x:c r="D33" s="27684" t="str">
        <x:v>R$/entrega</x:v>
      </x:c>
      <x:c r="E33" s="27684" t="str">
        <x:v>Cenário atual − caixa mantida</x:v>
      </x:c>
      <x:c r="F33" s="27684" t="str">
        <x:v>Disponível apenas se a avaria residual for zero</x:v>
      </x:c>
      <x:c r="G33" s="27684" t="str">
        <x:v>Limite otimista</x:v>
      </x:c>
      <x:c r="H33" s="27381" t="n"/>
      <x:c r="I33" s="27381" t="n"/>
      <x:c r="J33" s="27381" t="n"/>
      <x:c r="K33" s="27381" t="n"/>
      <x:c r="L33" s="27381" t="n"/>
      <x:c r="M33" s="27381" t="n"/>
      <x:c r="N33" s="27381" t="n"/>
      <x:c r="O33" s="27381" t="n"/>
      <x:c r="P33" s="27381" t="n"/>
      <x:c r="Q33" s="27381" t="n"/>
      <x:c r="R33" s="27381" t="n"/>
      <x:c r="S33" s="27381" t="n"/>
      <x:c r="T33" s="27381" t="n"/>
      <x:c r="U33" s="27381" t="n"/>
      <x:c r="V33" s="27381" t="n"/>
      <x:c r="W33" s="27381" t="n"/>
      <x:c r="X33" s="27381" t="n"/>
      <x:c r="Y33" s="27381" t="n"/>
    </x:row>
    <x:row r="34" s="1091" customFormat="1" ht="55" customHeight="1">
      <x:c r="A34" s="27381" t="n"/>
      <x:c r="B34" s="27684" t="str">
        <x:v>Custo completo M2/M3</x:v>
      </x:c>
      <x:c r="C34" s="27749" t="str">
        <x:f>IF(AND(COUNT(C18:C27)=10,C19&gt;0,C21&gt;=0,C21&lt;=1,C27&gt;=0,C27&lt;=1),C20+C18/C19+SUM(C24:C26)+C27*(C22+C23),"Não calculável: faltam entradas ou ciclos válidos")</x:f>
        <x:v>Não calculável: faltam entradas ou ciclos válidos</x:v>
      </x:c>
      <x:c r="D34" s="27684" t="str">
        <x:v>R$/entrega</x:v>
      </x:c>
      <x:c r="E34" s="27684" t="str">
        <x:v>Inclui retorno, manutenção, consumíveis e avaria residual</x:v>
      </x:c>
      <x:c r="F34" s="27684" t="str">
        <x:v>Não preencher ausência com zero</x:v>
      </x:c>
      <x:c r="G34" s="27684" t="str">
        <x:v>Faltam entradas</x:v>
      </x:c>
      <x:c r="H34" s="27381" t="n"/>
      <x:c r="I34" s="27381" t="n"/>
      <x:c r="J34" s="27381" t="n"/>
      <x:c r="K34" s="27381" t="n"/>
      <x:c r="L34" s="27381" t="n"/>
      <x:c r="M34" s="27381" t="n"/>
      <x:c r="N34" s="27381" t="n"/>
      <x:c r="O34" s="27381" t="n"/>
      <x:c r="P34" s="27381" t="n"/>
      <x:c r="Q34" s="27381" t="n"/>
      <x:c r="R34" s="27381" t="n"/>
      <x:c r="S34" s="27381" t="n"/>
      <x:c r="T34" s="27381" t="n"/>
      <x:c r="U34" s="27381" t="n"/>
      <x:c r="V34" s="27381" t="n"/>
      <x:c r="W34" s="27381" t="n"/>
      <x:c r="X34" s="27381" t="n"/>
      <x:c r="Y34" s="27381" t="n"/>
    </x:row>
    <x:row r="35" s="1091" customFormat="1" ht="55" customHeight="1">
      <x:c r="A35" s="27381" t="n"/>
      <x:c r="B35" s="27684" t="str">
        <x:v>Custo provisório do dispositivo por ciclo</x:v>
      </x:c>
      <x:c r="C35" s="27749" t="str">
        <x:f>IF(AND(COUNT(C18:C19,C24:C26)=5,C19&gt;0),C18/C19+SUM(C24:C26),"Não calculável: faltam entradas ou ciclos válidos")</x:f>
        <x:v>Não calculável: faltam entradas ou ciclos válidos</x:v>
      </x:c>
      <x:c r="D35" s="27684" t="str">
        <x:v>R$/ciclo</x:v>
      </x:c>
      <x:c r="E35" s="27684" t="str">
        <x:v>Aquisição / ciclos + retorno + manutenção + consumíveis</x:v>
      </x:c>
      <x:c r="F35" s="27684" t="str">
        <x:v>Confrontar com RP23 sem omitir custo operacional</x:v>
      </x:c>
      <x:c r="G35" s="27684" t="str">
        <x:v>Faltam entradas</x:v>
      </x:c>
      <x:c r="H35" s="27381" t="n"/>
      <x:c r="I35" s="27381" t="n"/>
      <x:c r="J35" s="27381" t="n"/>
      <x:c r="K35" s="27381" t="n"/>
      <x:c r="L35" s="27381" t="n"/>
      <x:c r="M35" s="27381" t="n"/>
      <x:c r="N35" s="27381" t="n"/>
      <x:c r="O35" s="27381" t="n"/>
      <x:c r="P35" s="27381" t="n"/>
      <x:c r="Q35" s="27381" t="n"/>
      <x:c r="R35" s="27381" t="n"/>
      <x:c r="S35" s="27381" t="n"/>
      <x:c r="T35" s="27381" t="n"/>
      <x:c r="U35" s="27381" t="n"/>
      <x:c r="V35" s="27381" t="n"/>
      <x:c r="W35" s="27381" t="n"/>
      <x:c r="X35" s="27381" t="n"/>
      <x:c r="Y35" s="27381" t="n"/>
    </x:row>
    <x:row r="36" s="1091" customFormat="1" ht="15.75" customHeight="1">
      <x:c r="A36" s="27381" t="n"/>
      <x:c r="B36" s="27381"/>
      <x:c r="C36" s="27381"/>
      <x:c r="D36" s="27381"/>
      <x:c r="E36" s="27382"/>
      <x:c r="F36" s="27381"/>
      <x:c r="G36" s="27381"/>
      <x:c r="H36" s="27381" t="n"/>
      <x:c r="I36" s="27381" t="n"/>
      <x:c r="J36" s="27381" t="n"/>
      <x:c r="K36" s="27381" t="n"/>
      <x:c r="L36" s="27381" t="n"/>
      <x:c r="M36" s="27381" t="n"/>
      <x:c r="N36" s="27381" t="n"/>
      <x:c r="O36" s="27381" t="n"/>
      <x:c r="P36" s="27381" t="n"/>
      <x:c r="Q36" s="27381" t="n"/>
      <x:c r="R36" s="27381" t="n"/>
      <x:c r="S36" s="27381" t="n"/>
      <x:c r="T36" s="27381" t="n"/>
      <x:c r="U36" s="27381" t="n"/>
      <x:c r="V36" s="27381" t="n"/>
      <x:c r="W36" s="27381" t="n"/>
      <x:c r="X36" s="27381" t="n"/>
      <x:c r="Y36" s="27381" t="n"/>
    </x:row>
    <x:row r="37" s="14181" customFormat="1" ht="90" customHeight="1">
      <x:c r="A37" s="27381" t="n"/>
      <x:c r="B37" s="27990" t="str">
        <x:v>Cenário M2/M3 com caixa mantida: limite inferior calculado sob hipóteses; não corresponde ao custo completo da M1. O preparo no distribuidor e o destino da caixa devem entrar no custeio da proteção direta.</x:v>
      </x:c>
      <x:c r="C37" s="27990" t="str">
        <x:v>Cenário histórico M2/M3: caixa mantida + aquisição/vida = R$30/entrega com as premissas atuais, frente a R$27,40 do cenário atual. Não é o custo da M1. Retirar a caixa no distribuidor não demonstra eliminar seu custo de aquisição nem o custo do preparo.</x:v>
      </x:c>
      <x:c r="D37" s="27990" t="str">
        <x:v>Cenário histórico M2/M3: caixa mantida + aquisição/vida = R$30/entrega com as premissas atuais, frente a R$27,40 do cenário atual. Não é o custo da M1. Retirar a caixa no distribuidor não demonstra eliminar seu custo de aquisição nem o custo do preparo.</x:v>
      </x:c>
      <x:c r="E37" s="28181" t="str">
        <x:v>Cenário histórico M2/M3: caixa mantida + aquisição/vida = R$30/entrega com as premissas atuais, frente a R$27,40 do cenário atual. Não é o custo da M1. Retirar a caixa no distribuidor não demonstra eliminar seu custo de aquisição nem o custo do preparo.</x:v>
      </x:c>
      <x:c r="F37" s="27990" t="str">
        <x:v>Cenário histórico M2/M3: caixa mantida + aquisição/vida = R$30/entrega com as premissas atuais, frente a R$27,40 do cenário atual. Não é o custo da M1. Retirar a caixa no distribuidor não demonstra eliminar seu custo de aquisição nem o custo do preparo.</x:v>
      </x:c>
      <x:c r="G37" s="27990" t="str">
        <x:v>Cenário histórico M2/M3: caixa mantida + aquisição/vida = R$30/entrega com as premissas atuais, frente a R$27,40 do cenário atual. Não é o custo da M1. Retirar a caixa no distribuidor não demonstra eliminar seu custo de aquisição nem o custo do preparo.</x:v>
      </x:c>
      <x:c r="H37" s="27381" t="n"/>
      <x:c r="I37" s="27381" t="n"/>
      <x:c r="J37" s="27381" t="n"/>
      <x:c r="K37" s="27381" t="n"/>
      <x:c r="L37" s="27381" t="n"/>
      <x:c r="M37" s="27381" t="n"/>
      <x:c r="N37" s="27381" t="n"/>
      <x:c r="O37" s="27381" t="n"/>
      <x:c r="P37" s="27381" t="n"/>
      <x:c r="Q37" s="27381" t="n"/>
      <x:c r="R37" s="27381" t="n"/>
      <x:c r="S37" s="27381" t="n"/>
      <x:c r="T37" s="27381" t="n"/>
      <x:c r="U37" s="27381" t="n"/>
      <x:c r="V37" s="27381" t="n"/>
      <x:c r="W37" s="27381" t="n"/>
      <x:c r="X37" s="27381" t="n"/>
      <x:c r="Y37" s="27381" t="n"/>
    </x:row>
    <x:row r="38" s="1091" customFormat="1" ht="15.75" customHeight="1">
      <x:c r="A38" s="27381" t="n"/>
      <x:c r="B38" s="27381"/>
      <x:c r="C38" s="27381"/>
      <x:c r="D38" s="27381"/>
      <x:c r="E38" s="27382"/>
      <x:c r="F38" s="27381"/>
      <x:c r="G38" s="27381"/>
      <x:c r="H38" s="27381" t="n"/>
      <x:c r="I38" s="27381" t="n"/>
      <x:c r="J38" s="27381" t="n"/>
      <x:c r="K38" s="27381" t="n"/>
      <x:c r="L38" s="27381" t="n"/>
      <x:c r="M38" s="27381" t="n"/>
      <x:c r="N38" s="27381" t="n"/>
      <x:c r="O38" s="27381" t="n"/>
      <x:c r="P38" s="27381" t="n"/>
      <x:c r="Q38" s="27381" t="n"/>
      <x:c r="R38" s="27381" t="n"/>
      <x:c r="S38" s="27381" t="n"/>
      <x:c r="T38" s="27381" t="n"/>
      <x:c r="U38" s="27381" t="n"/>
      <x:c r="V38" s="27381" t="n"/>
      <x:c r="W38" s="27381" t="n"/>
      <x:c r="X38" s="27381" t="n"/>
      <x:c r="Y38" s="27381" t="n"/>
    </x:row>
    <x:row r="39" s="1091" customFormat="1" ht="15.75" customHeight="1">
      <x:c r="A39" s="27381" t="n"/>
      <x:c r="B39" s="27381"/>
      <x:c r="C39" s="27381"/>
      <x:c r="D39" s="27381"/>
      <x:c r="E39" s="27382"/>
      <x:c r="F39" s="27381"/>
      <x:c r="G39" s="27381"/>
      <x:c r="H39" s="27381" t="n"/>
      <x:c r="I39" s="27381" t="n"/>
      <x:c r="J39" s="27381" t="n"/>
      <x:c r="K39" s="27381" t="n"/>
      <x:c r="L39" s="27381" t="n"/>
      <x:c r="M39" s="27381" t="n"/>
      <x:c r="N39" s="27381" t="n"/>
      <x:c r="O39" s="27381" t="n"/>
      <x:c r="P39" s="27381" t="n"/>
      <x:c r="Q39" s="27381" t="n"/>
      <x:c r="R39" s="27381" t="n"/>
      <x:c r="S39" s="27381" t="n"/>
      <x:c r="T39" s="27381" t="n"/>
      <x:c r="U39" s="27381" t="n"/>
      <x:c r="V39" s="27381" t="n"/>
      <x:c r="W39" s="27381" t="n"/>
      <x:c r="X39" s="27381" t="n"/>
      <x:c r="Y39" s="27381" t="n"/>
    </x:row>
    <x:row r="40" s="1091" customFormat="1" ht="55" customHeight="1">
      <x:c r="A40" s="27381" t="n"/>
      <x:c r="B40" s="27746" t="str">
        <x:v>Restrição</x:v>
      </x:c>
      <x:c r="C40" s="27746" t="str">
        <x:v>Meta existente</x:v>
      </x:c>
      <x:c r="D40" s="27746" t="str">
        <x:v>Verificação requerida</x:v>
      </x:c>
      <x:c r="E40" s="27746" t="str">
        <x:v>M1</x:v>
      </x:c>
      <x:c r="F40" s="27746" t="str">
        <x:v>M2</x:v>
      </x:c>
      <x:c r="G40" s="27746" t="str">
        <x:v>M3</x:v>
      </x:c>
      <x:c r="H40" s="27381" t="n"/>
      <x:c r="I40" s="27381" t="n"/>
      <x:c r="J40" s="27381" t="n"/>
      <x:c r="K40" s="27381" t="n"/>
      <x:c r="L40" s="27381" t="n"/>
      <x:c r="M40" s="27381" t="n"/>
      <x:c r="N40" s="27381" t="n"/>
      <x:c r="O40" s="27381" t="n"/>
      <x:c r="P40" s="27381" t="n"/>
      <x:c r="Q40" s="27381" t="n"/>
      <x:c r="R40" s="27381" t="n"/>
      <x:c r="S40" s="27381" t="n"/>
      <x:c r="T40" s="27381" t="n"/>
      <x:c r="U40" s="27381" t="n"/>
      <x:c r="V40" s="27381" t="n"/>
      <x:c r="W40" s="27381" t="n"/>
      <x:c r="X40" s="27381" t="n"/>
      <x:c r="Y40" s="27381" t="n"/>
    </x:row>
    <x:row r="41" s="1091" customFormat="1" ht="55" customHeight="1">
      <x:c r="A41" s="27381" t="n"/>
      <x:c r="B41" s="27684" t="str">
        <x:v>Inspeção</x:v>
      </x:c>
      <x:c r="C41" s="27684" t="str">
        <x:v>RP4: ≥60% da área crítica</x:v>
      </x:c>
      <x:c r="D41" s="27684" t="str">
        <x:v>Interface real de inspeção e detecção de trinca</x:v>
      </x:c>
      <x:c r="E41" s="27684" t="str">
        <x:v>A verificar</x:v>
      </x:c>
      <x:c r="F41" s="27684" t="str">
        <x:v>A verificar</x:v>
      </x:c>
      <x:c r="G41" s="27684" t="str">
        <x:v>A verificar</x:v>
      </x:c>
      <x:c r="H41" s="27381" t="n"/>
      <x:c r="I41" s="27381" t="n"/>
      <x:c r="J41" s="27381" t="n"/>
      <x:c r="K41" s="27381" t="n"/>
      <x:c r="L41" s="27381" t="n"/>
      <x:c r="M41" s="27381" t="n"/>
      <x:c r="N41" s="27381" t="n"/>
      <x:c r="O41" s="27381" t="n"/>
      <x:c r="P41" s="27381" t="n"/>
      <x:c r="Q41" s="27381" t="n"/>
      <x:c r="R41" s="27381" t="n"/>
      <x:c r="S41" s="27381" t="n"/>
      <x:c r="T41" s="27381" t="n"/>
      <x:c r="U41" s="27381" t="n"/>
      <x:c r="V41" s="27381" t="n"/>
      <x:c r="W41" s="27381" t="n"/>
      <x:c r="X41" s="27381" t="n"/>
      <x:c r="Y41" s="27381" t="n"/>
    </x:row>
    <x:row r="42" s="1091" customFormat="1" ht="55" customHeight="1">
      <x:c r="A42" s="27381" t="n"/>
      <x:c r="B42" s="27684" t="str">
        <x:v>Retenção</x:v>
      </x:c>
      <x:c r="C42" s="27684" t="str">
        <x:v>RP6: ≥90% da massa</x:v>
      </x:c>
      <x:c r="D42" s="27684" t="str">
        <x:v>Quebra controlada e retirada; massa não garante ausência de risco por fragmentos pequenos</x:v>
      </x:c>
      <x:c r="E42" s="27684" t="str">
        <x:v>A verificar</x:v>
      </x:c>
      <x:c r="F42" s="27684" t="str">
        <x:v>A verificar</x:v>
      </x:c>
      <x:c r="G42" s="27684" t="str">
        <x:v>A verificar</x:v>
      </x:c>
      <x:c r="H42" s="27381" t="n"/>
      <x:c r="I42" s="27381" t="n"/>
      <x:c r="J42" s="27381" t="n"/>
      <x:c r="K42" s="27381" t="n"/>
      <x:c r="L42" s="27381" t="n"/>
      <x:c r="M42" s="27381" t="n"/>
      <x:c r="N42" s="27381" t="n"/>
      <x:c r="O42" s="27381" t="n"/>
      <x:c r="P42" s="27381" t="n"/>
      <x:c r="Q42" s="27381" t="n"/>
      <x:c r="R42" s="27381" t="n"/>
      <x:c r="S42" s="27381" t="n"/>
      <x:c r="T42" s="27381" t="n"/>
      <x:c r="U42" s="27381" t="n"/>
      <x:c r="V42" s="27381" t="n"/>
      <x:c r="W42" s="27381" t="n"/>
      <x:c r="X42" s="27381" t="n"/>
      <x:c r="Y42" s="27381" t="n"/>
    </x:row>
    <x:row r="43" s="1091" customFormat="1" ht="55" customHeight="1">
      <x:c r="A43" s="27381" t="n"/>
      <x:c r="B43" s="27684" t="str">
        <x:v>Ajuste</x:v>
      </x:c>
      <x:c r="C43" s="27684" t="str">
        <x:v>RP7: cursos ≥ 300 mm em A e ≥ 150 mm em B, sem troca</x:v>
      </x:c>
      <x:c r="D43" s="27684" t="str">
        <x:v>Dimensão governante, mix e mesma configuração</x:v>
      </x:c>
      <x:c r="E43" s="27684" t="str">
        <x:v>A verificar</x:v>
      </x:c>
      <x:c r="F43" s="27684" t="str">
        <x:v>A verificar</x:v>
      </x:c>
      <x:c r="G43" s="27684" t="str">
        <x:v>A verificar</x:v>
      </x:c>
      <x:c r="H43" s="27381" t="n"/>
      <x:c r="I43" s="27381" t="n"/>
      <x:c r="J43" s="27381" t="n"/>
      <x:c r="K43" s="27381" t="n"/>
      <x:c r="L43" s="27381" t="n"/>
      <x:c r="M43" s="27381" t="n"/>
      <x:c r="N43" s="27381" t="n"/>
      <x:c r="O43" s="27381" t="n"/>
      <x:c r="P43" s="27381" t="n"/>
      <x:c r="Q43" s="27381" t="n"/>
      <x:c r="R43" s="27381" t="n"/>
      <x:c r="S43" s="27381" t="n"/>
      <x:c r="T43" s="27381" t="n"/>
      <x:c r="U43" s="27381" t="n"/>
      <x:c r="V43" s="27381" t="n"/>
      <x:c r="W43" s="27381" t="n"/>
      <x:c r="X43" s="27381" t="n"/>
      <x:c r="Y43" s="27381" t="n"/>
    </x:row>
    <x:row r="44" s="1091" customFormat="1" ht="55" customHeight="1">
      <x:c r="A44" s="27381" t="n"/>
      <x:c r="B44" s="27684" t="str">
        <x:v>Movimentação</x:v>
      </x:c>
      <x:c r="C44" s="27684" t="str">
        <x:v>RP3: ≤150 N de partida</x:v>
      </x:c>
      <x:c r="D44" s="27684" t="str">
        <x:v>Meio auxiliar e piso real; levantamento em avaliação própria</x:v>
      </x:c>
      <x:c r="E44" s="27684" t="str">
        <x:v>A verificar</x:v>
      </x:c>
      <x:c r="F44" s="27684" t="str">
        <x:v>A verificar</x:v>
      </x:c>
      <x:c r="G44" s="27684" t="str">
        <x:v>A verificar</x:v>
      </x:c>
      <x:c r="H44" s="27381" t="n"/>
      <x:c r="I44" s="27381" t="n"/>
      <x:c r="J44" s="27381" t="n"/>
      <x:c r="K44" s="27381" t="n"/>
      <x:c r="L44" s="27381" t="n"/>
      <x:c r="M44" s="27381" t="n"/>
      <x:c r="N44" s="27381" t="n"/>
      <x:c r="O44" s="27381" t="n"/>
      <x:c r="P44" s="27381" t="n"/>
      <x:c r="Q44" s="27381" t="n"/>
      <x:c r="R44" s="27381" t="n"/>
      <x:c r="S44" s="27381" t="n"/>
      <x:c r="T44" s="27381" t="n"/>
      <x:c r="U44" s="27381" t="n"/>
      <x:c r="V44" s="27381" t="n"/>
      <x:c r="W44" s="27381" t="n"/>
      <x:c r="X44" s="27381" t="n"/>
      <x:c r="Y44" s="27381" t="n"/>
    </x:row>
    <x:row r="45" s="1091" customFormat="1" ht="55" customHeight="1">
      <x:c r="A45" s="27381" t="n"/>
      <x:c r="B45" s="27684" t="str">
        <x:v>Volume</x:v>
      </x:c>
      <x:c r="C45" s="27684" t="str">
        <x:v>RP14: ≤ 0,090 m³/cuba; ≤ 0,160 m³/bacia individual</x:v>
      </x:c>
      <x:c r="D45" s="27684" t="str">
        <x:v>Envelope externo do conjunto carregado</x:v>
      </x:c>
      <x:c r="E45" s="27684" t="str">
        <x:v>A verificar</x:v>
      </x:c>
      <x:c r="F45" s="27684" t="str">
        <x:v>A verificar</x:v>
      </x:c>
      <x:c r="G45" s="27684" t="str">
        <x:v>A verificar</x:v>
      </x:c>
      <x:c r="H45" s="27381" t="n"/>
      <x:c r="I45" s="27381" t="n"/>
      <x:c r="J45" s="27381" t="n"/>
      <x:c r="K45" s="27381" t="n"/>
      <x:c r="L45" s="27381" t="n"/>
      <x:c r="M45" s="27381" t="n"/>
      <x:c r="N45" s="27381" t="n"/>
      <x:c r="O45" s="27381" t="n"/>
      <x:c r="P45" s="27381" t="n"/>
      <x:c r="Q45" s="27381" t="n"/>
      <x:c r="R45" s="27381" t="n"/>
      <x:c r="S45" s="27381" t="n"/>
      <x:c r="T45" s="27381" t="n"/>
      <x:c r="U45" s="27381" t="n"/>
      <x:c r="V45" s="27381" t="n"/>
      <x:c r="W45" s="27381" t="n"/>
      <x:c r="X45" s="27381" t="n"/>
      <x:c r="Y45" s="27381" t="n"/>
    </x:row>
    <x:row r="46" s="1091" customFormat="1" ht="55" customHeight="1">
      <x:c r="A46" s="27381" t="n"/>
      <x:c r="B46" s="27684" t="str">
        <x:v>Vida e custo</x:v>
      </x:c>
      <x:c r="C46" s="27684" t="str">
        <x:v>RP18/RP23: ≥20 ciclos; ≤R$15/ciclo</x:v>
      </x:c>
      <x:c r="D46" s="27684" t="str">
        <x:v>Vida real, retorno, manutenção e custo da operação completa</x:v>
      </x:c>
      <x:c r="E46" s="27684" t="str">
        <x:v>A verificar</x:v>
      </x:c>
      <x:c r="F46" s="27684" t="str">
        <x:v>A verificar</x:v>
      </x:c>
      <x:c r="G46" s="27684" t="str">
        <x:v>A verificar</x:v>
      </x:c>
      <x:c r="H46" s="27381" t="n"/>
      <x:c r="I46" s="27381" t="n"/>
      <x:c r="J46" s="27381" t="n"/>
      <x:c r="K46" s="27381" t="n"/>
      <x:c r="L46" s="27381" t="n"/>
      <x:c r="M46" s="27381" t="n"/>
      <x:c r="N46" s="27381" t="n"/>
      <x:c r="O46" s="27381" t="n"/>
      <x:c r="P46" s="27381" t="n"/>
      <x:c r="Q46" s="27381" t="n"/>
      <x:c r="R46" s="27381" t="n"/>
      <x:c r="S46" s="27381" t="n"/>
      <x:c r="T46" s="27381" t="n"/>
      <x:c r="U46" s="27381" t="n"/>
      <x:c r="V46" s="27381" t="n"/>
      <x:c r="W46" s="27381" t="n"/>
      <x:c r="X46" s="27381" t="n"/>
      <x:c r="Y46" s="27381" t="n"/>
    </x:row>
    <x:row r="47" s="1091" customFormat="1" ht="15.75" customHeight="1">
      <x:c r="A47" s="27381" t="n"/>
      <x:c r="B47" s="27381"/>
      <x:c r="C47" s="27381"/>
      <x:c r="D47" s="27381"/>
      <x:c r="E47" s="27382"/>
      <x:c r="F47" s="27381"/>
      <x:c r="G47" s="27381"/>
      <x:c r="H47" s="27381" t="n"/>
      <x:c r="I47" s="27381" t="n"/>
      <x:c r="J47" s="27381" t="n"/>
      <x:c r="K47" s="27381" t="n"/>
      <x:c r="L47" s="27381" t="n"/>
      <x:c r="M47" s="27381" t="n"/>
      <x:c r="N47" s="27381" t="n"/>
      <x:c r="O47" s="27381" t="n"/>
      <x:c r="P47" s="27381" t="n"/>
      <x:c r="Q47" s="27381" t="n"/>
      <x:c r="R47" s="27381" t="n"/>
      <x:c r="S47" s="27381" t="n"/>
      <x:c r="T47" s="27381" t="n"/>
      <x:c r="U47" s="27381" t="n"/>
      <x:c r="V47" s="27381" t="n"/>
      <x:c r="W47" s="27381" t="n"/>
      <x:c r="X47" s="27381" t="n"/>
      <x:c r="Y47" s="27381" t="n"/>
    </x:row>
    <x:row r="48" s="1091" customFormat="1" ht="15.75" customHeight="1">
      <x:c r="A48" s="27381" t="n"/>
      <x:c r="B48" s="27381"/>
      <x:c r="C48" s="27381"/>
      <x:c r="D48" s="27381"/>
      <x:c r="E48" s="27382"/>
      <x:c r="F48" s="27381"/>
      <x:c r="G48" s="27381"/>
      <x:c r="H48" s="27381" t="n"/>
      <x:c r="I48" s="27381" t="n"/>
      <x:c r="J48" s="27381" t="n"/>
      <x:c r="K48" s="27381" t="n"/>
      <x:c r="L48" s="27381" t="n"/>
      <x:c r="M48" s="27381" t="n"/>
      <x:c r="N48" s="27381" t="n"/>
      <x:c r="O48" s="27381" t="n"/>
      <x:c r="P48" s="27381" t="n"/>
      <x:c r="Q48" s="27381" t="n"/>
      <x:c r="R48" s="27381" t="n"/>
      <x:c r="S48" s="27381" t="n"/>
      <x:c r="T48" s="27381" t="n"/>
      <x:c r="U48" s="27381" t="n"/>
      <x:c r="V48" s="27381" t="n"/>
      <x:c r="W48" s="27381" t="n"/>
      <x:c r="X48" s="27381" t="n"/>
      <x:c r="Y48" s="27381" t="n"/>
    </x:row>
    <x:row r="49" s="14181" customFormat="1" ht="34" customHeight="1">
      <x:c r="A49" s="27381" t="n"/>
      <x:c r="B49" s="27990" t="str">
        <x:v>Custeio da proteção direta M1 — completar entradas antes de concluir o custo por ciclo</x:v>
      </x:c>
      <x:c r="C49" s="27990"/>
      <x:c r="D49" s="27990"/>
      <x:c r="E49" s="28181"/>
      <x:c r="F49" s="27990"/>
      <x:c r="G49" s="27990"/>
      <x:c r="H49" s="27381" t="n"/>
      <x:c r="I49" s="27381" t="n"/>
      <x:c r="J49" s="27381" t="n"/>
      <x:c r="K49" s="27381" t="n"/>
      <x:c r="L49" s="27381" t="n"/>
      <x:c r="M49" s="27381" t="n"/>
      <x:c r="N49" s="27381" t="n"/>
      <x:c r="O49" s="27381" t="n"/>
      <x:c r="P49" s="27381" t="n"/>
      <x:c r="Q49" s="27381" t="n"/>
      <x:c r="R49" s="27381" t="n"/>
      <x:c r="S49" s="27381" t="n"/>
      <x:c r="T49" s="27381" t="n"/>
      <x:c r="U49" s="27381" t="n"/>
      <x:c r="V49" s="27381" t="n"/>
      <x:c r="W49" s="27381" t="n"/>
      <x:c r="X49" s="27381" t="n"/>
      <x:c r="Y49" s="27381" t="n"/>
    </x:row>
    <x:row r="50" s="1091" customFormat="1" ht="15.75" customHeight="1">
      <x:c r="A50" s="27381" t="n"/>
      <x:c r="B50" s="27381"/>
      <x:c r="C50" s="27381"/>
      <x:c r="D50" s="27381"/>
      <x:c r="E50" s="27382"/>
      <x:c r="F50" s="27381"/>
      <x:c r="G50" s="27381"/>
      <x:c r="H50" s="27381" t="n"/>
      <x:c r="I50" s="27381" t="n"/>
      <x:c r="J50" s="27381" t="n"/>
      <x:c r="K50" s="27381" t="n"/>
      <x:c r="L50" s="27381" t="n"/>
      <x:c r="M50" s="27381" t="n"/>
      <x:c r="N50" s="27381" t="n"/>
      <x:c r="O50" s="27381" t="n"/>
      <x:c r="P50" s="27381" t="n"/>
      <x:c r="Q50" s="27381" t="n"/>
      <x:c r="R50" s="27381" t="n"/>
      <x:c r="S50" s="27381" t="n"/>
      <x:c r="T50" s="27381" t="n"/>
      <x:c r="U50" s="27381" t="n"/>
      <x:c r="V50" s="27381" t="n"/>
      <x:c r="W50" s="27381" t="n"/>
      <x:c r="X50" s="27381" t="n"/>
      <x:c r="Y50" s="27381" t="n"/>
    </x:row>
    <x:row r="51" s="14181" customFormat="1" ht="15.75" customHeight="1">
      <x:c r="A51" s="27381" t="n"/>
      <x:c r="B51" s="28135" t="str">
        <x:v>Parcela</x:v>
      </x:c>
      <x:c r="C51" s="28135" t="str">
        <x:v>Valor</x:v>
      </x:c>
      <x:c r="D51" s="28135" t="str">
        <x:v>Unidade</x:v>
      </x:c>
      <x:c r="E51" s="28135" t="str">
        <x:v>Origem</x:v>
      </x:c>
      <x:c r="F51" s="28135" t="str">
        <x:v>Situação</x:v>
      </x:c>
      <x:c r="G51" s="28135" t="str">
        <x:v>Condição de comparação</x:v>
      </x:c>
      <x:c r="H51" s="27381" t="n"/>
      <x:c r="I51" s="27381" t="n"/>
      <x:c r="J51" s="27381" t="n"/>
      <x:c r="K51" s="27381" t="n"/>
      <x:c r="L51" s="27381" t="n"/>
      <x:c r="M51" s="27381" t="n"/>
      <x:c r="N51" s="27381" t="n"/>
      <x:c r="O51" s="27381" t="n"/>
      <x:c r="P51" s="27381" t="n"/>
      <x:c r="Q51" s="27381" t="n"/>
      <x:c r="R51" s="27381" t="n"/>
      <x:c r="S51" s="27381" t="n"/>
      <x:c r="T51" s="27381" t="n"/>
      <x:c r="U51" s="27381" t="n"/>
      <x:c r="V51" s="27381" t="n"/>
      <x:c r="W51" s="27381" t="n"/>
      <x:c r="X51" s="27381" t="n"/>
      <x:c r="Y51" s="27381" t="n"/>
    </x:row>
    <x:row r="52" s="14181" customFormat="1" ht="60" customHeight="1">
      <x:c r="A52" s="27381" t="n"/>
      <x:c r="B52" s="28199" t="str">
        <x:v>Aquisição do dispositivo</x:v>
      </x:c>
      <x:c r="C52" s="28200" t="n">
        <x:f>C18</x:f>
        <x:v>300</x:v>
      </x:c>
      <x:c r="D52" s="28199" t="str">
        <x:v>R$</x:v>
      </x:c>
      <x:c r="E52" s="28201" t="str">
        <x:v>Hipótese histórica</x:v>
      </x:c>
      <x:c r="F52" s="28199" t="str">
        <x:v>Cenário, sem cotação</x:v>
      </x:c>
      <x:c r="G52" s="28199" t="str">
        <x:v>Confirmar aquisição para a estrutura e os princípios escolhidos; R$300 é cenário, sem cotação.</x:v>
      </x:c>
      <x:c r="H52" s="27381" t="n"/>
      <x:c r="I52" s="27381" t="n"/>
      <x:c r="J52" s="27381" t="n"/>
      <x:c r="K52" s="27381" t="n"/>
      <x:c r="L52" s="27381" t="n"/>
      <x:c r="M52" s="27381" t="n"/>
      <x:c r="N52" s="27381" t="n"/>
      <x:c r="O52" s="27381" t="n"/>
      <x:c r="P52" s="27381" t="n"/>
      <x:c r="Q52" s="27381" t="n"/>
      <x:c r="R52" s="27381" t="n"/>
      <x:c r="S52" s="27381" t="n"/>
      <x:c r="T52" s="27381" t="n"/>
      <x:c r="U52" s="27381" t="n"/>
      <x:c r="V52" s="27381" t="n"/>
      <x:c r="W52" s="27381" t="n"/>
      <x:c r="X52" s="27381" t="n"/>
      <x:c r="Y52" s="27381" t="n"/>
    </x:row>
    <x:row r="53" s="14181" customFormat="1" ht="60" customHeight="1">
      <x:c r="A53" s="27381" t="n"/>
      <x:c r="B53" s="28199" t="str">
        <x:v>Vida usada no cenário</x:v>
      </x:c>
      <x:c r="C53" s="28202" t="n">
        <x:f>C19</x:f>
        <x:v>20</x:v>
      </x:c>
      <x:c r="D53" s="28199" t="str">
        <x:v>ciclos</x:v>
      </x:c>
      <x:c r="E53" s="28201" t="str">
        <x:v>Meta exploratória RP18</x:v>
      </x:c>
      <x:c r="F53" s="28199" t="str">
        <x:v>A verificar</x:v>
      </x:c>
      <x:c r="G53" s="28199" t="str">
        <x:v>A vida efetiva da M1 não foi medida; 20 ciclos são meta de trabalho.</x:v>
      </x:c>
      <x:c r="H53" s="27381" t="n"/>
      <x:c r="I53" s="27381" t="n"/>
      <x:c r="J53" s="27381" t="n"/>
      <x:c r="K53" s="27381" t="n"/>
      <x:c r="L53" s="27381" t="n"/>
      <x:c r="M53" s="27381" t="n"/>
      <x:c r="N53" s="27381" t="n"/>
      <x:c r="O53" s="27381" t="n"/>
      <x:c r="P53" s="27381" t="n"/>
      <x:c r="Q53" s="27381" t="n"/>
      <x:c r="R53" s="27381" t="n"/>
      <x:c r="S53" s="27381" t="n"/>
      <x:c r="T53" s="27381" t="n"/>
      <x:c r="U53" s="27381" t="n"/>
      <x:c r="V53" s="27381" t="n"/>
      <x:c r="W53" s="27381" t="n"/>
      <x:c r="X53" s="27381" t="n"/>
      <x:c r="Y53" s="27381" t="n"/>
    </x:row>
    <x:row r="54" s="14181" customFormat="1" ht="60" customHeight="1">
      <x:c r="A54" s="27381" t="n"/>
      <x:c r="B54" s="28199" t="str">
        <x:v>Retorno do dispositivo</x:v>
      </x:c>
      <x:c r="C54" s="28203"/>
      <x:c r="D54" s="28199" t="str">
        <x:v>R$/entrega</x:v>
      </x:c>
      <x:c r="E54" s="28201" t="str">
        <x:v>Logística reversa M1</x:v>
      </x:c>
      <x:c r="F54" s="28199" t="str">
        <x:v>Sem medição</x:v>
      </x:c>
      <x:c r="G54" s="28199" t="str">
        <x:v>Mesmo percurso e taxa de retorno.</x:v>
      </x:c>
      <x:c r="H54" s="27381" t="n"/>
      <x:c r="I54" s="27381" t="n"/>
      <x:c r="J54" s="27381" t="n"/>
      <x:c r="K54" s="27381" t="n"/>
      <x:c r="L54" s="27381" t="n"/>
      <x:c r="M54" s="27381" t="n"/>
      <x:c r="N54" s="27381" t="n"/>
      <x:c r="O54" s="27381" t="n"/>
      <x:c r="P54" s="27381" t="n"/>
      <x:c r="Q54" s="27381" t="n"/>
      <x:c r="R54" s="27381" t="n"/>
      <x:c r="S54" s="27381" t="n"/>
      <x:c r="T54" s="27381" t="n"/>
      <x:c r="U54" s="27381" t="n"/>
      <x:c r="V54" s="27381" t="n"/>
      <x:c r="W54" s="27381" t="n"/>
      <x:c r="X54" s="27381" t="n"/>
      <x:c r="Y54" s="27381" t="n"/>
    </x:row>
    <x:row r="55" s="14181" customFormat="1" ht="60" customHeight="1">
      <x:c r="A55" s="27381" t="n"/>
      <x:c r="B55" s="28199" t="str">
        <x:v>Manutenção</x:v>
      </x:c>
      <x:c r="C55" s="28203"/>
      <x:c r="D55" s="28199" t="str">
        <x:v>R$/entrega</x:v>
      </x:c>
      <x:c r="E55" s="28201" t="str">
        <x:v>Limpeza, inspeção e reposição M1</x:v>
      </x:c>
      <x:c r="F55" s="28199" t="str">
        <x:v>Sem medição</x:v>
      </x:c>
      <x:c r="G55" s="28199" t="str">
        <x:v>Contatos diretos e proteção limpa/íntegra.</x:v>
      </x:c>
      <x:c r="H55" s="27381" t="n"/>
      <x:c r="I55" s="27381" t="n"/>
      <x:c r="J55" s="27381" t="n"/>
      <x:c r="K55" s="27381" t="n"/>
      <x:c r="L55" s="27381" t="n"/>
      <x:c r="M55" s="27381" t="n"/>
      <x:c r="N55" s="27381" t="n"/>
      <x:c r="O55" s="27381" t="n"/>
      <x:c r="P55" s="27381" t="n"/>
      <x:c r="Q55" s="27381" t="n"/>
      <x:c r="R55" s="27381" t="n"/>
      <x:c r="S55" s="27381" t="n"/>
      <x:c r="T55" s="27381" t="n"/>
      <x:c r="U55" s="27381" t="n"/>
      <x:c r="V55" s="27381" t="n"/>
      <x:c r="W55" s="27381" t="n"/>
      <x:c r="X55" s="27381" t="n"/>
      <x:c r="Y55" s="27381" t="n"/>
    </x:row>
    <x:row r="56" s="14181" customFormat="1" ht="60" customHeight="1">
      <x:c r="A56" s="27381" t="n"/>
      <x:c r="B56" s="28199" t="str">
        <x:v>Consumíveis</x:v>
      </x:c>
      <x:c r="C56" s="28203"/>
      <x:c r="D56" s="28199" t="str">
        <x:v>R$/entrega</x:v>
      </x:c>
      <x:c r="E56" s="28201" t="str">
        <x:v>Operação M1, sem OP-01 na base</x:v>
      </x:c>
      <x:c r="F56" s="28199" t="str">
        <x:v>Sem medição</x:v>
      </x:c>
      <x:c r="G56" s="28199" t="str">
        <x:v>Zero somente se demonstrado; não presumir material de sacrifício.</x:v>
      </x:c>
      <x:c r="H56" s="27381" t="n"/>
      <x:c r="I56" s="27381" t="n"/>
      <x:c r="J56" s="27381" t="n"/>
      <x:c r="K56" s="27381" t="n"/>
      <x:c r="L56" s="27381" t="n"/>
      <x:c r="M56" s="27381" t="n"/>
      <x:c r="N56" s="27381" t="n"/>
      <x:c r="O56" s="27381" t="n"/>
      <x:c r="P56" s="27381" t="n"/>
      <x:c r="Q56" s="27381" t="n"/>
      <x:c r="R56" s="27381" t="n"/>
      <x:c r="S56" s="27381" t="n"/>
      <x:c r="T56" s="27381" t="n"/>
      <x:c r="U56" s="27381" t="n"/>
      <x:c r="V56" s="27381" t="n"/>
      <x:c r="W56" s="27381" t="n"/>
      <x:c r="X56" s="27381" t="n"/>
      <x:c r="Y56" s="27381" t="n"/>
    </x:row>
    <x:row r="57" s="14181" customFormat="1" ht="60" customHeight="1">
      <x:c r="A57" s="27381" t="n"/>
      <x:c r="B57" s="28199" t="str">
        <x:v>Preparo no distribuidor</x:v>
      </x:c>
      <x:c r="C57" s="28203"/>
      <x:c r="D57" s="28199" t="str">
        <x:v>R$/entrega</x:v>
      </x:c>
      <x:c r="E57" s="28201" t="str">
        <x:v>Retirada, conferência e transferência</x:v>
      </x:c>
      <x:c r="F57" s="28199" t="str">
        <x:v>Sem medição</x:v>
      </x:c>
      <x:c r="G57" s="28199" t="str">
        <x:v>Mão de obra, tempo, manuseio e risco inicial.</x:v>
      </x:c>
      <x:c r="H57" s="27381" t="n"/>
      <x:c r="I57" s="27381" t="n"/>
      <x:c r="J57" s="27381" t="n"/>
      <x:c r="K57" s="27381" t="n"/>
      <x:c r="L57" s="27381" t="n"/>
      <x:c r="M57" s="27381" t="n"/>
      <x:c r="N57" s="27381" t="n"/>
      <x:c r="O57" s="27381" t="n"/>
      <x:c r="P57" s="27381" t="n"/>
      <x:c r="Q57" s="27381" t="n"/>
      <x:c r="R57" s="27381" t="n"/>
      <x:c r="S57" s="27381" t="n"/>
      <x:c r="T57" s="27381" t="n"/>
      <x:c r="U57" s="27381" t="n"/>
      <x:c r="V57" s="27381" t="n"/>
      <x:c r="W57" s="27381" t="n"/>
      <x:c r="X57" s="27381" t="n"/>
      <x:c r="Y57" s="27381" t="n"/>
    </x:row>
    <x:row r="58" s="14181" customFormat="1" ht="60" customHeight="1">
      <x:c r="A58" s="27381" t="n"/>
      <x:c r="B58" s="28199" t="str">
        <x:v>Destino da embalagem retirada</x:v>
      </x:c>
      <x:c r="C58" s="28203"/>
      <x:c r="D58" s="28199" t="str">
        <x:v>R$/entrega</x:v>
      </x:c>
      <x:c r="E58" s="28201" t="str">
        <x:v>Segregação, retirada ou retorno</x:v>
      </x:c>
      <x:c r="F58" s="28199" t="str">
        <x:v>Sem medição</x:v>
      </x:c>
      <x:c r="G58" s="28199" t="str">
        <x:v>Custo líquido, eventual crédito identificado; sem dupla contagem.</x:v>
      </x:c>
      <x:c r="H58" s="27381" t="n"/>
      <x:c r="I58" s="27381" t="n"/>
      <x:c r="J58" s="27381" t="n"/>
      <x:c r="K58" s="27381" t="n"/>
      <x:c r="L58" s="27381" t="n"/>
      <x:c r="M58" s="27381" t="n"/>
      <x:c r="N58" s="27381" t="n"/>
      <x:c r="O58" s="27381" t="n"/>
      <x:c r="P58" s="27381" t="n"/>
      <x:c r="Q58" s="27381" t="n"/>
      <x:c r="R58" s="27381" t="n"/>
      <x:c r="S58" s="27381" t="n"/>
      <x:c r="T58" s="27381" t="n"/>
      <x:c r="U58" s="27381" t="n"/>
      <x:c r="V58" s="27381" t="n"/>
      <x:c r="W58" s="27381" t="n"/>
      <x:c r="X58" s="27381" t="n"/>
      <x:c r="Y58" s="27381" t="n"/>
    </x:row>
    <x:row r="59" s="14181" customFormat="1" ht="60" customHeight="1">
      <x:c r="A59" s="27381" t="n"/>
      <x:c r="B59" s="28199" t="str">
        <x:v>Custo atribuível da embalagem de origem</x:v>
      </x:c>
      <x:c r="C59" s="28203"/>
      <x:c r="D59" s="28199" t="str">
        <x:v>R$/entrega</x:v>
      </x:c>
      <x:c r="E59" s="28201" t="str">
        <x:v>Fronteira contábil comum aos cenários</x:v>
      </x:c>
      <x:c r="F59" s="28199" t="str">
        <x:v>A definir</x:v>
      </x:c>
      <x:c r="G59" s="28199" t="str">
        <x:v>Retirar não significa deixar de pagar: justificar alocação e evitar dupla contagem.</x:v>
      </x:c>
      <x:c r="H59" s="27381" t="n"/>
      <x:c r="I59" s="27381" t="n"/>
      <x:c r="J59" s="27381" t="n"/>
      <x:c r="K59" s="27381" t="n"/>
      <x:c r="L59" s="27381" t="n"/>
      <x:c r="M59" s="27381" t="n"/>
      <x:c r="N59" s="27381" t="n"/>
      <x:c r="O59" s="27381" t="n"/>
      <x:c r="P59" s="27381" t="n"/>
      <x:c r="Q59" s="27381" t="n"/>
      <x:c r="R59" s="27381" t="n"/>
      <x:c r="S59" s="27381" t="n"/>
      <x:c r="T59" s="27381" t="n"/>
      <x:c r="U59" s="27381" t="n"/>
      <x:c r="V59" s="27381" t="n"/>
      <x:c r="W59" s="27381" t="n"/>
      <x:c r="X59" s="27381" t="n"/>
      <x:c r="Y59" s="27381" t="n"/>
    </x:row>
    <x:row r="60" s="14181" customFormat="1" ht="60" customHeight="1">
      <x:c r="A60" s="27381" t="n"/>
      <x:c r="B60" s="28199" t="str">
        <x:v>Taxa de avaria residual M1</x:v>
      </x:c>
      <x:c r="C60" s="28204"/>
      <x:c r="D60" s="28199" t="str">
        <x:v>fração</x:v>
      </x:c>
      <x:c r="E60" s="28201" t="str">
        <x:v>Proteção direta no fluxo estudado</x:v>
      </x:c>
      <x:c r="F60" s="28199" t="str">
        <x:v>Sem medição</x:v>
      </x:c>
      <x:c r="G60" s="28199" t="str">
        <x:v>Não reaproveitar como resultado a hipótese da situação atual.</x:v>
      </x:c>
      <x:c r="H60" s="27381" t="n"/>
      <x:c r="I60" s="27381" t="n"/>
      <x:c r="J60" s="27381" t="n"/>
      <x:c r="K60" s="27381" t="n"/>
      <x:c r="L60" s="27381" t="n"/>
      <x:c r="M60" s="27381" t="n"/>
      <x:c r="N60" s="27381" t="n"/>
      <x:c r="O60" s="27381" t="n"/>
      <x:c r="P60" s="27381" t="n"/>
      <x:c r="Q60" s="27381" t="n"/>
      <x:c r="R60" s="27381" t="n"/>
      <x:c r="S60" s="27381" t="n"/>
      <x:c r="T60" s="27381" t="n"/>
      <x:c r="U60" s="27381" t="n"/>
      <x:c r="V60" s="27381" t="n"/>
      <x:c r="W60" s="27381" t="n"/>
      <x:c r="X60" s="27381" t="n"/>
      <x:c r="Y60" s="27381" t="n"/>
    </x:row>
    <x:row r="61" s="14181" customFormat="1" ht="60" customHeight="1">
      <x:c r="A61" s="27381" t="n"/>
      <x:c r="B61" s="28199" t="str">
        <x:v>Custo da louça</x:v>
      </x:c>
      <x:c r="C61" s="28200" t="n">
        <x:f>C22</x:f>
        <x:v>500</x:v>
      </x:c>
      <x:c r="D61" s="28199" t="str">
        <x:v>R$/peça</x:v>
      </x:c>
      <x:c r="E61" s="28201" t="str">
        <x:v>Hipótese histórica</x:v>
      </x:c>
      <x:c r="F61" s="28199" t="str">
        <x:v>A confirmar</x:v>
      </x:c>
      <x:c r="G61" s="28199" t="str">
        <x:v>Mesma população da comparação atual.</x:v>
      </x:c>
      <x:c r="H61" s="27381" t="n"/>
      <x:c r="I61" s="27381" t="n"/>
      <x:c r="J61" s="27381" t="n"/>
      <x:c r="K61" s="27381" t="n"/>
      <x:c r="L61" s="27381" t="n"/>
      <x:c r="M61" s="27381" t="n"/>
      <x:c r="N61" s="27381" t="n"/>
      <x:c r="O61" s="27381" t="n"/>
      <x:c r="P61" s="27381" t="n"/>
      <x:c r="Q61" s="27381" t="n"/>
      <x:c r="R61" s="27381" t="n"/>
      <x:c r="S61" s="27381" t="n"/>
      <x:c r="T61" s="27381" t="n"/>
      <x:c r="U61" s="27381" t="n"/>
      <x:c r="V61" s="27381" t="n"/>
      <x:c r="W61" s="27381" t="n"/>
      <x:c r="X61" s="27381" t="n"/>
      <x:c r="Y61" s="27381" t="n"/>
    </x:row>
    <x:row r="62" s="14181" customFormat="1" ht="60" customHeight="1">
      <x:c r="A62" s="27381" t="n"/>
      <x:c r="B62" s="28199" t="str">
        <x:v>Reentrega por ocorrência</x:v>
      </x:c>
      <x:c r="C62" s="28200" t="n">
        <x:f>C23</x:f>
        <x:v>120</x:v>
      </x:c>
      <x:c r="D62" s="28199" t="str">
        <x:v>R$/ocorrência</x:v>
      </x:c>
      <x:c r="E62" s="28201" t="str">
        <x:v>Hipótese histórica</x:v>
      </x:c>
      <x:c r="F62" s="28199" t="str">
        <x:v>A confirmar</x:v>
      </x:c>
      <x:c r="G62" s="28199" t="str">
        <x:v>Mesma fronteira operacional.</x:v>
      </x:c>
      <x:c r="H62" s="27381" t="n"/>
      <x:c r="I62" s="27381" t="n"/>
      <x:c r="J62" s="27381" t="n"/>
      <x:c r="K62" s="27381" t="n"/>
      <x:c r="L62" s="27381" t="n"/>
      <x:c r="M62" s="27381" t="n"/>
      <x:c r="N62" s="27381" t="n"/>
      <x:c r="O62" s="27381" t="n"/>
      <x:c r="P62" s="27381" t="n"/>
      <x:c r="Q62" s="27381" t="n"/>
      <x:c r="R62" s="27381" t="n"/>
      <x:c r="S62" s="27381" t="n"/>
      <x:c r="T62" s="27381" t="n"/>
      <x:c r="U62" s="27381" t="n"/>
      <x:c r="V62" s="27381" t="n"/>
      <x:c r="W62" s="27381" t="n"/>
      <x:c r="X62" s="27381" t="n"/>
      <x:c r="Y62" s="27381" t="n"/>
    </x:row>
    <x:row r="63" s="1091" customFormat="1" ht="15.75" customHeight="1">
      <x:c r="A63" s="27381" t="n"/>
      <x:c r="B63" s="27381"/>
      <x:c r="C63" s="27381"/>
      <x:c r="D63" s="27381"/>
      <x:c r="E63" s="27382"/>
      <x:c r="F63" s="27381"/>
      <x:c r="G63" s="27381"/>
      <x:c r="H63" s="27381" t="n"/>
      <x:c r="I63" s="27381" t="n"/>
      <x:c r="J63" s="27381" t="n"/>
      <x:c r="K63" s="27381" t="n"/>
      <x:c r="L63" s="27381" t="n"/>
      <x:c r="M63" s="27381" t="n"/>
      <x:c r="N63" s="27381" t="n"/>
      <x:c r="O63" s="27381" t="n"/>
      <x:c r="P63" s="27381" t="n"/>
      <x:c r="Q63" s="27381" t="n"/>
      <x:c r="R63" s="27381" t="n"/>
      <x:c r="S63" s="27381" t="n"/>
      <x:c r="T63" s="27381" t="n"/>
      <x:c r="U63" s="27381" t="n"/>
      <x:c r="V63" s="27381" t="n"/>
      <x:c r="W63" s="27381" t="n"/>
      <x:c r="X63" s="27381" t="n"/>
      <x:c r="Y63" s="27381" t="n"/>
    </x:row>
    <x:row r="64" s="1091" customFormat="1" ht="15.75" customHeight="1">
      <x:c r="A64" s="27381" t="n"/>
      <x:c r="B64" s="27381"/>
      <x:c r="C64" s="27381"/>
      <x:c r="D64" s="27381"/>
      <x:c r="E64" s="27382"/>
      <x:c r="F64" s="27381"/>
      <x:c r="G64" s="27381"/>
      <x:c r="H64" s="27381" t="n"/>
      <x:c r="I64" s="27381" t="n"/>
      <x:c r="J64" s="27381" t="n"/>
      <x:c r="K64" s="27381" t="n"/>
      <x:c r="L64" s="27381" t="n"/>
      <x:c r="M64" s="27381" t="n"/>
      <x:c r="N64" s="27381" t="n"/>
      <x:c r="O64" s="27381" t="n"/>
      <x:c r="P64" s="27381" t="n"/>
      <x:c r="Q64" s="27381" t="n"/>
      <x:c r="R64" s="27381" t="n"/>
      <x:c r="S64" s="27381" t="n"/>
      <x:c r="T64" s="27381" t="n"/>
      <x:c r="U64" s="27381" t="n"/>
      <x:c r="V64" s="27381" t="n"/>
      <x:c r="W64" s="27381" t="n"/>
      <x:c r="X64" s="27381" t="n"/>
      <x:c r="Y64" s="27381" t="n"/>
    </x:row>
    <x:row r="65" s="14181" customFormat="1" ht="60" customHeight="1">
      <x:c r="A65" s="27381" t="n"/>
      <x:c r="B65" s="28199" t="str">
        <x:v>Custo do dispositivo por ciclo M1</x:v>
      </x:c>
      <x:c r="C65" s="28199" t="str">
        <x:f>IF(AND(COUNT(C52:C56)=5,C53&gt;0),C52/C53+SUM(C54:C56),"Não calculável: completar custos M1")</x:f>
        <x:v>Não calculável: completar custos M1</x:v>
      </x:c>
      <x:c r="D65" s="28199" t="str">
        <x:v>R$/ciclo</x:v>
      </x:c>
      <x:c r="E65" s="28201"/>
      <x:c r="F65" s="28199"/>
      <x:c r="G65" s="28199" t="str">
        <x:v>Confrontar com RP23, sem omitir retorno, manutenção e consumíveis.</x:v>
      </x:c>
      <x:c r="H65" s="27381" t="n"/>
      <x:c r="I65" s="27381" t="n"/>
      <x:c r="J65" s="27381" t="n"/>
      <x:c r="K65" s="27381" t="n"/>
      <x:c r="L65" s="27381" t="n"/>
      <x:c r="M65" s="27381" t="n"/>
      <x:c r="N65" s="27381" t="n"/>
      <x:c r="O65" s="27381" t="n"/>
      <x:c r="P65" s="27381" t="n"/>
      <x:c r="Q65" s="27381" t="n"/>
      <x:c r="R65" s="27381" t="n"/>
      <x:c r="S65" s="27381" t="n"/>
      <x:c r="T65" s="27381" t="n"/>
      <x:c r="U65" s="27381" t="n"/>
      <x:c r="V65" s="27381" t="n"/>
      <x:c r="W65" s="27381" t="n"/>
      <x:c r="X65" s="27381" t="n"/>
      <x:c r="Y65" s="27381" t="n"/>
    </x:row>
    <x:row r="66" s="14181" customFormat="1" ht="60" customHeight="1">
      <x:c r="A66" s="27381" t="n"/>
      <x:c r="B66" s="28199" t="str">
        <x:v>Custo operacional completo M1</x:v>
      </x:c>
      <x:c r="C66" s="28199" t="str">
        <x:f>IF(AND(COUNT(C52:C62)=11,C53&gt;0,C60&gt;=0,C60&lt;=1),C59+C52/C53+SUM(C54:C58)+C60*(C61+C62),"Não calculável: completar custos M1")</x:f>
        <x:v>Não calculável: completar custos M1</x:v>
      </x:c>
      <x:c r="D66" s="28199" t="str">
        <x:v>R$/entrega</x:v>
      </x:c>
      <x:c r="E66" s="28201"/>
      <x:c r="F66" s="28199"/>
      <x:c r="G66" s="28199" t="str">
        <x:v>Comparar com C31 após confirmar a mesma fronteira contábil e operacional.</x:v>
      </x:c>
      <x:c r="H66" s="27381" t="n"/>
      <x:c r="I66" s="27381" t="n"/>
      <x:c r="J66" s="27381" t="n"/>
      <x:c r="K66" s="27381" t="n"/>
      <x:c r="L66" s="27381" t="n"/>
      <x:c r="M66" s="27381" t="n"/>
      <x:c r="N66" s="27381" t="n"/>
      <x:c r="O66" s="27381" t="n"/>
      <x:c r="P66" s="27381" t="n"/>
      <x:c r="Q66" s="27381" t="n"/>
      <x:c r="R66" s="27381" t="n"/>
      <x:c r="S66" s="27381" t="n"/>
      <x:c r="T66" s="27381" t="n"/>
      <x:c r="U66" s="27381" t="n"/>
      <x:c r="V66" s="27381" t="n"/>
      <x:c r="W66" s="27381" t="n"/>
      <x:c r="X66" s="27381" t="n"/>
      <x:c r="Y66" s="27381" t="n"/>
    </x:row>
    <x:row r="67" s="1091" customFormat="1" ht="15.75" customHeight="1">
      <x:c r="A67" s="27381" t="n"/>
      <x:c r="B67" s="27381"/>
      <x:c r="C67" s="27381"/>
      <x:c r="D67" s="27381"/>
      <x:c r="E67" s="27382"/>
      <x:c r="F67" s="27381"/>
      <x:c r="G67" s="27381"/>
      <x:c r="H67" s="27381" t="n"/>
      <x:c r="I67" s="27381" t="n"/>
      <x:c r="J67" s="27381" t="n"/>
      <x:c r="K67" s="27381" t="n"/>
      <x:c r="L67" s="27381" t="n"/>
      <x:c r="M67" s="27381" t="n"/>
      <x:c r="N67" s="27381" t="n"/>
      <x:c r="O67" s="27381" t="n"/>
      <x:c r="P67" s="27381" t="n"/>
      <x:c r="Q67" s="27381" t="n"/>
      <x:c r="R67" s="27381" t="n"/>
      <x:c r="S67" s="27381" t="n"/>
      <x:c r="T67" s="27381" t="n"/>
      <x:c r="U67" s="27381" t="n"/>
      <x:c r="V67" s="27381" t="n"/>
      <x:c r="W67" s="27381" t="n"/>
      <x:c r="X67" s="27381" t="n"/>
      <x:c r="Y67" s="27381" t="n"/>
    </x:row>
    <x:row r="68" s="14181" customFormat="1" ht="54" customHeight="1">
      <x:c r="A68" s="27381" t="n"/>
      <x:c r="B68" s="27990" t="str">
        <x:f>'Matriz Pugh das Modelagens'!E30&amp;". Desenvolver princípios para as 21 elementares da M1 e sete complementares. Rever cobertura da morfológica, portadores, MIM e arquitetura antes da segunda Pugh."</x:f>
        <x:v>M1 selecionada para desenvolvimento. Desenvolver princípios para as 21 elementares da M1 e sete complementares. Rever cobertura da morfológica, portadores, MIM e arquitetura antes da segunda Pugh.</x:v>
      </x:c>
      <x:c r="C68" s="27990"/>
      <x:c r="D68" s="27990"/>
      <x:c r="E68" s="28181"/>
      <x:c r="F68" s="27990"/>
      <x:c r="G68" s="27990"/>
      <x:c r="H68" s="27381" t="n"/>
      <x:c r="I68" s="27381" t="n"/>
      <x:c r="J68" s="27381" t="n"/>
      <x:c r="K68" s="27381" t="n"/>
      <x:c r="L68" s="27381" t="n"/>
      <x:c r="M68" s="27381" t="n"/>
      <x:c r="N68" s="27381" t="n"/>
      <x:c r="O68" s="27381" t="n"/>
      <x:c r="P68" s="27381" t="n"/>
      <x:c r="Q68" s="27381" t="n"/>
      <x:c r="R68" s="27381" t="n"/>
      <x:c r="S68" s="27381" t="n"/>
      <x:c r="T68" s="27381" t="n"/>
      <x:c r="U68" s="27381" t="n"/>
      <x:c r="V68" s="27381" t="n"/>
      <x:c r="W68" s="27381" t="n"/>
      <x:c r="X68" s="27381" t="n"/>
      <x:c r="Y68" s="27381" t="n"/>
    </x:row>
    <x:row r="69" s="1091" customFormat="1" ht="15.75" customHeight="1">
      <x:c r="A69" s="27381" t="n"/>
      <x:c r="B69" s="27381"/>
      <x:c r="C69" s="27381"/>
      <x:c r="D69" s="27381"/>
      <x:c r="E69" s="27382"/>
      <x:c r="F69" s="27381"/>
      <x:c r="G69" s="27381"/>
      <x:c r="H69" s="27381" t="n"/>
      <x:c r="I69" s="27381" t="n"/>
      <x:c r="J69" s="27381" t="n"/>
      <x:c r="K69" s="27381" t="n"/>
      <x:c r="L69" s="27381" t="n"/>
      <x:c r="M69" s="27381" t="n"/>
      <x:c r="N69" s="27381" t="n"/>
      <x:c r="O69" s="27381" t="n"/>
      <x:c r="P69" s="27381" t="n"/>
      <x:c r="Q69" s="27381" t="n"/>
      <x:c r="R69" s="27381" t="n"/>
      <x:c r="S69" s="27381" t="n"/>
      <x:c r="T69" s="27381" t="n"/>
      <x:c r="U69" s="27381" t="n"/>
      <x:c r="V69" s="27381" t="n"/>
      <x:c r="W69" s="27381" t="n"/>
      <x:c r="X69" s="27381" t="n"/>
      <x:c r="Y69" s="27381" t="n"/>
    </x:row>
    <x:row r="70" s="1091" customFormat="1" ht="15.75" customHeight="1">
      <x:c r="A70" s="27381" t="n"/>
      <x:c r="B70" s="27381"/>
      <x:c r="C70" s="27381"/>
      <x:c r="D70" s="27381"/>
      <x:c r="E70" s="27382"/>
      <x:c r="F70" s="27381"/>
      <x:c r="G70" s="27381"/>
      <x:c r="H70" s="27381" t="n"/>
      <x:c r="I70" s="27381" t="n"/>
      <x:c r="J70" s="27381" t="n"/>
      <x:c r="K70" s="27381" t="n"/>
      <x:c r="L70" s="27381" t="n"/>
      <x:c r="M70" s="27381" t="n"/>
      <x:c r="N70" s="27381" t="n"/>
      <x:c r="O70" s="27381" t="n"/>
      <x:c r="P70" s="27381" t="n"/>
      <x:c r="Q70" s="27381" t="n"/>
      <x:c r="R70" s="27381" t="n"/>
      <x:c r="S70" s="27381" t="n"/>
      <x:c r="T70" s="27381" t="n"/>
      <x:c r="U70" s="27381" t="n"/>
      <x:c r="V70" s="27381" t="n"/>
      <x:c r="W70" s="27381" t="n"/>
      <x:c r="X70" s="27381" t="n"/>
      <x:c r="Y70" s="27381" t="n"/>
    </x:row>
    <x:row r="71" s="1091" customFormat="1" ht="15.75" customHeight="1">
      <x:c r="A71" s="27381" t="n"/>
      <x:c r="B71" s="27381"/>
      <x:c r="C71" s="27381"/>
      <x:c r="D71" s="27381"/>
      <x:c r="E71" s="27382"/>
      <x:c r="F71" s="27381"/>
      <x:c r="G71" s="27381"/>
      <x:c r="H71" s="27381" t="n"/>
      <x:c r="I71" s="27381" t="n"/>
      <x:c r="J71" s="27381" t="n"/>
      <x:c r="K71" s="27381" t="n"/>
      <x:c r="L71" s="27381" t="n"/>
      <x:c r="M71" s="27381" t="n"/>
      <x:c r="N71" s="27381" t="n"/>
      <x:c r="O71" s="27381" t="n"/>
      <x:c r="P71" s="27381" t="n"/>
      <x:c r="Q71" s="27381" t="n"/>
      <x:c r="R71" s="27381" t="n"/>
      <x:c r="S71" s="27381" t="n"/>
      <x:c r="T71" s="27381" t="n"/>
      <x:c r="U71" s="27381" t="n"/>
      <x:c r="V71" s="27381" t="n"/>
      <x:c r="W71" s="27381" t="n"/>
      <x:c r="X71" s="27381" t="n"/>
      <x:c r="Y71" s="27381" t="n"/>
    </x:row>
    <x:row r="72" s="1091" customFormat="1" ht="15.75" customHeight="1">
      <x:c r="A72" s="27381" t="n"/>
      <x:c r="B72" s="27381"/>
      <x:c r="C72" s="27381"/>
      <x:c r="D72" s="27381"/>
      <x:c r="E72" s="27382"/>
      <x:c r="F72" s="27381"/>
      <x:c r="G72" s="27381"/>
      <x:c r="H72" s="27381" t="n"/>
      <x:c r="I72" s="27381" t="n"/>
      <x:c r="J72" s="27381" t="n"/>
      <x:c r="K72" s="27381" t="n"/>
      <x:c r="L72" s="27381" t="n"/>
      <x:c r="M72" s="27381" t="n"/>
      <x:c r="N72" s="27381" t="n"/>
      <x:c r="O72" s="27381" t="n"/>
      <x:c r="P72" s="27381" t="n"/>
      <x:c r="Q72" s="27381" t="n"/>
      <x:c r="R72" s="27381" t="n"/>
      <x:c r="S72" s="27381" t="n"/>
      <x:c r="T72" s="27381" t="n"/>
      <x:c r="U72" s="27381" t="n"/>
      <x:c r="V72" s="27381" t="n"/>
      <x:c r="W72" s="27381" t="n"/>
      <x:c r="X72" s="27381" t="n"/>
      <x:c r="Y72" s="27381" t="n"/>
    </x:row>
    <x:row r="73" s="1091" customFormat="1" ht="15.75" customHeight="1">
      <x:c r="A73" s="27381" t="n"/>
      <x:c r="B73" s="27381"/>
      <x:c r="C73" s="27381"/>
      <x:c r="D73" s="27381"/>
      <x:c r="E73" s="27382"/>
      <x:c r="F73" s="27381"/>
      <x:c r="G73" s="27381"/>
      <x:c r="H73" s="27381" t="n"/>
      <x:c r="I73" s="27381" t="n"/>
      <x:c r="J73" s="27381" t="n"/>
      <x:c r="K73" s="27381" t="n"/>
      <x:c r="L73" s="27381" t="n"/>
      <x:c r="M73" s="27381" t="n"/>
      <x:c r="N73" s="27381" t="n"/>
      <x:c r="O73" s="27381" t="n"/>
      <x:c r="P73" s="27381" t="n"/>
      <x:c r="Q73" s="27381" t="n"/>
      <x:c r="R73" s="27381" t="n"/>
      <x:c r="S73" s="27381" t="n"/>
      <x:c r="T73" s="27381" t="n"/>
      <x:c r="U73" s="27381" t="n"/>
      <x:c r="V73" s="27381" t="n"/>
      <x:c r="W73" s="27381" t="n"/>
      <x:c r="X73" s="27381" t="n"/>
      <x:c r="Y73" s="27381" t="n"/>
    </x:row>
    <x:row r="74" s="1091" customFormat="1" ht="15.75" customHeight="1">
      <x:c r="A74" s="27381" t="n"/>
      <x:c r="B74" s="27381"/>
      <x:c r="C74" s="27381"/>
      <x:c r="D74" s="27381"/>
      <x:c r="E74" s="27382"/>
      <x:c r="F74" s="27381"/>
      <x:c r="G74" s="27381"/>
      <x:c r="H74" s="27381" t="n"/>
      <x:c r="I74" s="27381" t="n"/>
      <x:c r="J74" s="27381" t="n"/>
      <x:c r="K74" s="27381" t="n"/>
      <x:c r="L74" s="27381" t="n"/>
      <x:c r="M74" s="27381" t="n"/>
      <x:c r="N74" s="27381" t="n"/>
      <x:c r="O74" s="27381" t="n"/>
      <x:c r="P74" s="27381" t="n"/>
      <x:c r="Q74" s="27381" t="n"/>
      <x:c r="R74" s="27381" t="n"/>
      <x:c r="S74" s="27381" t="n"/>
      <x:c r="T74" s="27381" t="n"/>
      <x:c r="U74" s="27381" t="n"/>
      <x:c r="V74" s="27381" t="n"/>
      <x:c r="W74" s="27381" t="n"/>
      <x:c r="X74" s="27381" t="n"/>
      <x:c r="Y74" s="27381" t="n"/>
    </x:row>
    <x:row r="75" s="1091" customFormat="1" ht="15.75" customHeight="1">
      <x:c r="A75" s="27381" t="n"/>
      <x:c r="B75" s="27381"/>
      <x:c r="C75" s="27381"/>
      <x:c r="D75" s="27381"/>
      <x:c r="E75" s="27382"/>
      <x:c r="F75" s="27381"/>
      <x:c r="G75" s="27381"/>
      <x:c r="H75" s="27381" t="n"/>
      <x:c r="I75" s="27381" t="n"/>
      <x:c r="J75" s="27381" t="n"/>
      <x:c r="K75" s="27381" t="n"/>
      <x:c r="L75" s="27381" t="n"/>
      <x:c r="M75" s="27381" t="n"/>
      <x:c r="N75" s="27381" t="n"/>
      <x:c r="O75" s="27381" t="n"/>
      <x:c r="P75" s="27381" t="n"/>
      <x:c r="Q75" s="27381" t="n"/>
      <x:c r="R75" s="27381" t="n"/>
      <x:c r="S75" s="27381" t="n"/>
      <x:c r="T75" s="27381" t="n"/>
      <x:c r="U75" s="27381" t="n"/>
      <x:c r="V75" s="27381" t="n"/>
      <x:c r="W75" s="27381" t="n"/>
      <x:c r="X75" s="27381" t="n"/>
      <x:c r="Y75" s="27381" t="n"/>
    </x:row>
    <x:row r="76" s="1091" customFormat="1" ht="15.75" customHeight="1">
      <x:c r="A76" s="27381" t="n"/>
      <x:c r="B76" s="27381"/>
      <x:c r="C76" s="27381"/>
      <x:c r="D76" s="27381"/>
      <x:c r="E76" s="27382"/>
      <x:c r="F76" s="27381"/>
      <x:c r="G76" s="27381"/>
      <x:c r="H76" s="27381" t="n"/>
      <x:c r="I76" s="27381" t="n"/>
      <x:c r="J76" s="27381" t="n"/>
      <x:c r="K76" s="27381" t="n"/>
      <x:c r="L76" s="27381" t="n"/>
      <x:c r="M76" s="27381" t="n"/>
      <x:c r="N76" s="27381" t="n"/>
      <x:c r="O76" s="27381" t="n"/>
      <x:c r="P76" s="27381" t="n"/>
      <x:c r="Q76" s="27381" t="n"/>
      <x:c r="R76" s="27381" t="n"/>
      <x:c r="S76" s="27381" t="n"/>
      <x:c r="T76" s="27381" t="n"/>
      <x:c r="U76" s="27381" t="n"/>
      <x:c r="V76" s="27381" t="n"/>
      <x:c r="W76" s="27381" t="n"/>
      <x:c r="X76" s="27381" t="n"/>
      <x:c r="Y76" s="27381" t="n"/>
    </x:row>
    <x:row r="77" s="1091" customFormat="1" ht="15.75" customHeight="1">
      <x:c r="A77" s="27381" t="n"/>
      <x:c r="B77" s="27381"/>
      <x:c r="C77" s="27381"/>
      <x:c r="D77" s="27381"/>
      <x:c r="E77" s="27382"/>
      <x:c r="F77" s="27381"/>
      <x:c r="G77" s="27381"/>
      <x:c r="H77" s="27381" t="n"/>
      <x:c r="I77" s="27381" t="n"/>
      <x:c r="J77" s="27381" t="n"/>
      <x:c r="K77" s="27381" t="n"/>
      <x:c r="L77" s="27381" t="n"/>
      <x:c r="M77" s="27381" t="n"/>
      <x:c r="N77" s="27381" t="n"/>
      <x:c r="O77" s="27381" t="n"/>
      <x:c r="P77" s="27381" t="n"/>
      <x:c r="Q77" s="27381" t="n"/>
      <x:c r="R77" s="27381" t="n"/>
      <x:c r="S77" s="27381" t="n"/>
      <x:c r="T77" s="27381" t="n"/>
      <x:c r="U77" s="27381" t="n"/>
      <x:c r="V77" s="27381" t="n"/>
      <x:c r="W77" s="27381" t="n"/>
      <x:c r="X77" s="27381" t="n"/>
      <x:c r="Y77" s="27381" t="n"/>
    </x:row>
    <x:row r="78" s="1091" customFormat="1" ht="15.75" customHeight="1">
      <x:c r="A78" s="27381" t="n"/>
      <x:c r="B78" s="27381"/>
      <x:c r="C78" s="27381"/>
      <x:c r="D78" s="27381"/>
      <x:c r="E78" s="27382"/>
      <x:c r="F78" s="27381"/>
      <x:c r="G78" s="27381"/>
      <x:c r="H78" s="27381" t="n"/>
      <x:c r="I78" s="27381" t="n"/>
      <x:c r="J78" s="27381" t="n"/>
      <x:c r="K78" s="27381" t="n"/>
      <x:c r="L78" s="27381" t="n"/>
      <x:c r="M78" s="27381" t="n"/>
      <x:c r="N78" s="27381" t="n"/>
      <x:c r="O78" s="27381" t="n"/>
      <x:c r="P78" s="27381" t="n"/>
      <x:c r="Q78" s="27381" t="n"/>
      <x:c r="R78" s="27381" t="n"/>
      <x:c r="S78" s="27381" t="n"/>
      <x:c r="T78" s="27381" t="n"/>
      <x:c r="U78" s="27381" t="n"/>
      <x:c r="V78" s="27381" t="n"/>
      <x:c r="W78" s="27381" t="n"/>
      <x:c r="X78" s="27381" t="n"/>
      <x:c r="Y78" s="27381" t="n"/>
    </x:row>
    <x:row r="79" s="1091" customFormat="1" ht="15.75" customHeight="1">
      <x:c r="A79" s="27381" t="n"/>
      <x:c r="B79" s="27381"/>
      <x:c r="C79" s="27381"/>
      <x:c r="D79" s="27381"/>
      <x:c r="E79" s="27382"/>
      <x:c r="F79" s="27381"/>
      <x:c r="G79" s="27381"/>
      <x:c r="H79" s="27381" t="n"/>
      <x:c r="I79" s="27381" t="n"/>
      <x:c r="J79" s="27381" t="n"/>
      <x:c r="K79" s="27381" t="n"/>
      <x:c r="L79" s="27381" t="n"/>
      <x:c r="M79" s="27381" t="n"/>
      <x:c r="N79" s="27381" t="n"/>
      <x:c r="O79" s="27381" t="n"/>
      <x:c r="P79" s="27381" t="n"/>
      <x:c r="Q79" s="27381" t="n"/>
      <x:c r="R79" s="27381" t="n"/>
      <x:c r="S79" s="27381" t="n"/>
      <x:c r="T79" s="27381" t="n"/>
      <x:c r="U79" s="27381" t="n"/>
      <x:c r="V79" s="27381" t="n"/>
      <x:c r="W79" s="27381" t="n"/>
      <x:c r="X79" s="27381" t="n"/>
      <x:c r="Y79" s="27381" t="n"/>
    </x:row>
    <x:row r="80" s="1091" customFormat="1" ht="15.75" customHeight="1">
      <x:c r="A80" s="27381" t="n"/>
      <x:c r="B80" s="27381"/>
      <x:c r="C80" s="27381"/>
      <x:c r="D80" s="27381"/>
      <x:c r="E80" s="27382"/>
      <x:c r="F80" s="27381"/>
      <x:c r="G80" s="27381"/>
      <x:c r="H80" s="27381" t="n"/>
      <x:c r="I80" s="27381" t="n"/>
      <x:c r="J80" s="27381" t="n"/>
      <x:c r="K80" s="27381" t="n"/>
      <x:c r="L80" s="27381" t="n"/>
      <x:c r="M80" s="27381" t="n"/>
      <x:c r="N80" s="27381" t="n"/>
      <x:c r="O80" s="27381" t="n"/>
      <x:c r="P80" s="27381" t="n"/>
      <x:c r="Q80" s="27381" t="n"/>
      <x:c r="R80" s="27381" t="n"/>
      <x:c r="S80" s="27381" t="n"/>
      <x:c r="T80" s="27381" t="n"/>
      <x:c r="U80" s="27381" t="n"/>
      <x:c r="V80" s="27381" t="n"/>
      <x:c r="W80" s="27381" t="n"/>
      <x:c r="X80" s="27381" t="n"/>
      <x:c r="Y80" s="27381" t="n"/>
    </x:row>
    <x:row r="81" s="1091" customFormat="1" ht="15.75" customHeight="1">
      <x:c r="A81" s="27381" t="n"/>
      <x:c r="B81" s="27381"/>
      <x:c r="C81" s="27381"/>
      <x:c r="D81" s="27381"/>
      <x:c r="E81" s="27382"/>
      <x:c r="F81" s="27381"/>
      <x:c r="G81" s="27381"/>
      <x:c r="H81" s="27381" t="n"/>
      <x:c r="I81" s="27381" t="n"/>
      <x:c r="J81" s="27381" t="n"/>
      <x:c r="K81" s="27381" t="n"/>
      <x:c r="L81" s="27381" t="n"/>
      <x:c r="M81" s="27381" t="n"/>
      <x:c r="N81" s="27381" t="n"/>
      <x:c r="O81" s="27381" t="n"/>
      <x:c r="P81" s="27381" t="n"/>
      <x:c r="Q81" s="27381" t="n"/>
      <x:c r="R81" s="27381" t="n"/>
      <x:c r="S81" s="27381" t="n"/>
      <x:c r="T81" s="27381" t="n"/>
      <x:c r="U81" s="27381" t="n"/>
      <x:c r="V81" s="27381" t="n"/>
      <x:c r="W81" s="27381" t="n"/>
      <x:c r="X81" s="27381" t="n"/>
      <x:c r="Y81" s="27381" t="n"/>
    </x:row>
    <x:row r="82" s="1091" customFormat="1" ht="15.75" customHeight="1">
      <x:c r="A82" s="27381" t="n"/>
      <x:c r="B82" s="27381"/>
      <x:c r="C82" s="27381"/>
      <x:c r="D82" s="27381"/>
      <x:c r="E82" s="27382"/>
      <x:c r="F82" s="27381"/>
      <x:c r="G82" s="27381"/>
      <x:c r="H82" s="27381" t="n"/>
      <x:c r="I82" s="27381" t="n"/>
      <x:c r="J82" s="27381" t="n"/>
      <x:c r="K82" s="27381" t="n"/>
      <x:c r="L82" s="27381" t="n"/>
      <x:c r="M82" s="27381" t="n"/>
      <x:c r="N82" s="27381" t="n"/>
      <x:c r="O82" s="27381" t="n"/>
      <x:c r="P82" s="27381" t="n"/>
      <x:c r="Q82" s="27381" t="n"/>
      <x:c r="R82" s="27381" t="n"/>
      <x:c r="S82" s="27381" t="n"/>
      <x:c r="T82" s="27381" t="n"/>
      <x:c r="U82" s="27381" t="n"/>
      <x:c r="V82" s="27381" t="n"/>
      <x:c r="W82" s="27381" t="n"/>
      <x:c r="X82" s="27381" t="n"/>
      <x:c r="Y82" s="27381" t="n"/>
    </x:row>
    <x:row r="83" s="1091" customFormat="1" ht="15.75" customHeight="1">
      <x:c r="A83" s="27381" t="n"/>
      <x:c r="B83" s="27381"/>
      <x:c r="C83" s="27381"/>
      <x:c r="D83" s="27381"/>
      <x:c r="E83" s="27382"/>
      <x:c r="F83" s="27381"/>
      <x:c r="G83" s="27381"/>
      <x:c r="H83" s="27381" t="n"/>
      <x:c r="I83" s="27381" t="n"/>
      <x:c r="J83" s="27381" t="n"/>
      <x:c r="K83" s="27381" t="n"/>
      <x:c r="L83" s="27381" t="n"/>
      <x:c r="M83" s="27381" t="n"/>
      <x:c r="N83" s="27381" t="n"/>
      <x:c r="O83" s="27381" t="n"/>
      <x:c r="P83" s="27381" t="n"/>
      <x:c r="Q83" s="27381" t="n"/>
      <x:c r="R83" s="27381" t="n"/>
      <x:c r="S83" s="27381" t="n"/>
      <x:c r="T83" s="27381" t="n"/>
      <x:c r="U83" s="27381" t="n"/>
      <x:c r="V83" s="27381" t="n"/>
      <x:c r="W83" s="27381" t="n"/>
      <x:c r="X83" s="27381" t="n"/>
      <x:c r="Y83" s="27381" t="n"/>
    </x:row>
    <x:row r="84" s="1091" customFormat="1" ht="15.75" customHeight="1">
      <x:c r="A84" s="27381" t="n"/>
      <x:c r="B84" s="27381"/>
      <x:c r="C84" s="27381"/>
      <x:c r="D84" s="27381"/>
      <x:c r="E84" s="27382"/>
      <x:c r="F84" s="27381"/>
      <x:c r="G84" s="27381"/>
      <x:c r="H84" s="27381" t="n"/>
      <x:c r="I84" s="27381" t="n"/>
      <x:c r="J84" s="27381" t="n"/>
      <x:c r="K84" s="27381" t="n"/>
      <x:c r="L84" s="27381" t="n"/>
      <x:c r="M84" s="27381" t="n"/>
      <x:c r="N84" s="27381" t="n"/>
      <x:c r="O84" s="27381" t="n"/>
      <x:c r="P84" s="27381" t="n"/>
      <x:c r="Q84" s="27381" t="n"/>
      <x:c r="R84" s="27381" t="n"/>
      <x:c r="S84" s="27381" t="n"/>
      <x:c r="T84" s="27381" t="n"/>
      <x:c r="U84" s="27381" t="n"/>
      <x:c r="V84" s="27381" t="n"/>
      <x:c r="W84" s="27381" t="n"/>
      <x:c r="X84" s="27381" t="n"/>
      <x:c r="Y84" s="27381" t="n"/>
    </x:row>
    <x:row r="85" s="1091" customFormat="1" ht="15.75" customHeight="1">
      <x:c r="A85" s="27381" t="n"/>
      <x:c r="B85" s="27381"/>
      <x:c r="C85" s="27381"/>
      <x:c r="D85" s="27381"/>
      <x:c r="E85" s="27382"/>
      <x:c r="F85" s="27381"/>
      <x:c r="G85" s="27381"/>
      <x:c r="H85" s="27381" t="n"/>
      <x:c r="I85" s="27381" t="n"/>
      <x:c r="J85" s="27381" t="n"/>
      <x:c r="K85" s="27381" t="n"/>
      <x:c r="L85" s="27381" t="n"/>
      <x:c r="M85" s="27381" t="n"/>
      <x:c r="N85" s="27381" t="n"/>
      <x:c r="O85" s="27381" t="n"/>
      <x:c r="P85" s="27381" t="n"/>
      <x:c r="Q85" s="27381" t="n"/>
      <x:c r="R85" s="27381" t="n"/>
      <x:c r="S85" s="27381" t="n"/>
      <x:c r="T85" s="27381" t="n"/>
      <x:c r="U85" s="27381" t="n"/>
      <x:c r="V85" s="27381" t="n"/>
      <x:c r="W85" s="27381" t="n"/>
      <x:c r="X85" s="27381" t="n"/>
      <x:c r="Y85" s="27381" t="n"/>
    </x:row>
    <x:row r="86" s="1091" customFormat="1" ht="15.75" customHeight="1">
      <x:c r="A86" s="27381" t="n"/>
      <x:c r="B86" s="27381"/>
      <x:c r="C86" s="27381"/>
      <x:c r="D86" s="27381"/>
      <x:c r="E86" s="27382"/>
      <x:c r="F86" s="27381"/>
      <x:c r="G86" s="27381"/>
      <x:c r="H86" s="27381" t="n"/>
      <x:c r="I86" s="27381" t="n"/>
      <x:c r="J86" s="27381" t="n"/>
      <x:c r="K86" s="27381" t="n"/>
      <x:c r="L86" s="27381" t="n"/>
      <x:c r="M86" s="27381" t="n"/>
      <x:c r="N86" s="27381" t="n"/>
      <x:c r="O86" s="27381" t="n"/>
      <x:c r="P86" s="27381" t="n"/>
      <x:c r="Q86" s="27381" t="n"/>
      <x:c r="R86" s="27381" t="n"/>
      <x:c r="S86" s="27381" t="n"/>
      <x:c r="T86" s="27381" t="n"/>
      <x:c r="U86" s="27381" t="n"/>
      <x:c r="V86" s="27381" t="n"/>
      <x:c r="W86" s="27381" t="n"/>
      <x:c r="X86" s="27381" t="n"/>
      <x:c r="Y86" s="27381" t="n"/>
    </x:row>
    <x:row r="87" s="1091" customFormat="1" ht="15.75" customHeight="1">
      <x:c r="A87" s="27381" t="n"/>
      <x:c r="B87" s="27381"/>
      <x:c r="C87" s="27381"/>
      <x:c r="D87" s="27381"/>
      <x:c r="E87" s="27382"/>
      <x:c r="F87" s="27381"/>
      <x:c r="G87" s="27381"/>
      <x:c r="H87" s="27381" t="n"/>
      <x:c r="I87" s="27381" t="n"/>
      <x:c r="J87" s="27381" t="n"/>
      <x:c r="K87" s="27381" t="n"/>
      <x:c r="L87" s="27381" t="n"/>
      <x:c r="M87" s="27381" t="n"/>
      <x:c r="N87" s="27381" t="n"/>
      <x:c r="O87" s="27381" t="n"/>
      <x:c r="P87" s="27381" t="n"/>
      <x:c r="Q87" s="27381" t="n"/>
      <x:c r="R87" s="27381" t="n"/>
      <x:c r="S87" s="27381" t="n"/>
      <x:c r="T87" s="27381" t="n"/>
      <x:c r="U87" s="27381" t="n"/>
      <x:c r="V87" s="27381" t="n"/>
      <x:c r="W87" s="27381" t="n"/>
      <x:c r="X87" s="27381" t="n"/>
      <x:c r="Y87" s="27381" t="n"/>
    </x:row>
    <x:row r="88" s="1091" customFormat="1" ht="15.75" customHeight="1">
      <x:c r="A88" s="27381" t="n"/>
      <x:c r="B88" s="27381"/>
      <x:c r="C88" s="27381"/>
      <x:c r="D88" s="27381"/>
      <x:c r="E88" s="27382"/>
      <x:c r="F88" s="27381"/>
      <x:c r="G88" s="27381"/>
      <x:c r="H88" s="27381" t="n"/>
      <x:c r="I88" s="27381" t="n"/>
      <x:c r="J88" s="27381" t="n"/>
      <x:c r="K88" s="27381" t="n"/>
      <x:c r="L88" s="27381" t="n"/>
      <x:c r="M88" s="27381" t="n"/>
      <x:c r="N88" s="27381" t="n"/>
      <x:c r="O88" s="27381" t="n"/>
      <x:c r="P88" s="27381" t="n"/>
      <x:c r="Q88" s="27381" t="n"/>
      <x:c r="R88" s="27381" t="n"/>
      <x:c r="S88" s="27381" t="n"/>
      <x:c r="T88" s="27381" t="n"/>
      <x:c r="U88" s="27381" t="n"/>
      <x:c r="V88" s="27381" t="n"/>
      <x:c r="W88" s="27381" t="n"/>
      <x:c r="X88" s="27381" t="n"/>
      <x:c r="Y88" s="27381" t="n"/>
    </x:row>
    <x:row r="89" s="1091" customFormat="1" ht="15.75" customHeight="1">
      <x:c r="A89" s="27381" t="n"/>
      <x:c r="B89" s="27381"/>
      <x:c r="C89" s="27381"/>
      <x:c r="D89" s="27381"/>
      <x:c r="E89" s="27382"/>
      <x:c r="F89" s="27381"/>
      <x:c r="G89" s="27381"/>
      <x:c r="H89" s="27381" t="n"/>
      <x:c r="I89" s="27381" t="n"/>
      <x:c r="J89" s="27381" t="n"/>
      <x:c r="K89" s="27381" t="n"/>
      <x:c r="L89" s="27381" t="n"/>
      <x:c r="M89" s="27381" t="n"/>
      <x:c r="N89" s="27381" t="n"/>
      <x:c r="O89" s="27381" t="n"/>
      <x:c r="P89" s="27381" t="n"/>
      <x:c r="Q89" s="27381" t="n"/>
      <x:c r="R89" s="27381" t="n"/>
      <x:c r="S89" s="27381" t="n"/>
      <x:c r="T89" s="27381" t="n"/>
      <x:c r="U89" s="27381" t="n"/>
      <x:c r="V89" s="27381" t="n"/>
      <x:c r="W89" s="27381" t="n"/>
      <x:c r="X89" s="27381" t="n"/>
      <x:c r="Y89" s="27381" t="n"/>
    </x:row>
    <x:row r="90" s="1091" customFormat="1" ht="15.75" customHeight="1">
      <x:c r="A90" s="27381" t="n"/>
      <x:c r="B90" s="27381"/>
      <x:c r="C90" s="27381"/>
      <x:c r="D90" s="27381"/>
      <x:c r="E90" s="27382"/>
      <x:c r="F90" s="27381"/>
      <x:c r="G90" s="27381"/>
      <x:c r="H90" s="27381" t="n"/>
      <x:c r="I90" s="27381" t="n"/>
      <x:c r="J90" s="27381" t="n"/>
      <x:c r="K90" s="27381" t="n"/>
      <x:c r="L90" s="27381" t="n"/>
      <x:c r="M90" s="27381" t="n"/>
      <x:c r="N90" s="27381" t="n"/>
      <x:c r="O90" s="27381" t="n"/>
      <x:c r="P90" s="27381" t="n"/>
      <x:c r="Q90" s="27381" t="n"/>
      <x:c r="R90" s="27381" t="n"/>
      <x:c r="S90" s="27381" t="n"/>
      <x:c r="T90" s="27381" t="n"/>
      <x:c r="U90" s="27381" t="n"/>
      <x:c r="V90" s="27381" t="n"/>
      <x:c r="W90" s="27381" t="n"/>
      <x:c r="X90" s="27381" t="n"/>
      <x:c r="Y90" s="27381" t="n"/>
    </x:row>
    <x:row r="91" s="1091" customFormat="1" ht="15.75" customHeight="1">
      <x:c r="A91" s="27381" t="n"/>
      <x:c r="B91" s="27381"/>
      <x:c r="C91" s="27381"/>
      <x:c r="D91" s="27381"/>
      <x:c r="E91" s="27382"/>
      <x:c r="F91" s="27381"/>
      <x:c r="G91" s="27381"/>
      <x:c r="H91" s="27381" t="n"/>
      <x:c r="I91" s="27381" t="n"/>
      <x:c r="J91" s="27381" t="n"/>
      <x:c r="K91" s="27381" t="n"/>
      <x:c r="L91" s="27381" t="n"/>
      <x:c r="M91" s="27381" t="n"/>
      <x:c r="N91" s="27381" t="n"/>
      <x:c r="O91" s="27381" t="n"/>
      <x:c r="P91" s="27381" t="n"/>
      <x:c r="Q91" s="27381" t="n"/>
      <x:c r="R91" s="27381" t="n"/>
      <x:c r="S91" s="27381" t="n"/>
      <x:c r="T91" s="27381" t="n"/>
      <x:c r="U91" s="27381" t="n"/>
      <x:c r="V91" s="27381" t="n"/>
      <x:c r="W91" s="27381" t="n"/>
      <x:c r="X91" s="27381" t="n"/>
      <x:c r="Y91" s="27381" t="n"/>
    </x:row>
    <x:row r="92" s="1091" customFormat="1" ht="15.75" customHeight="1">
      <x:c r="A92" s="27381" t="n"/>
      <x:c r="B92" s="27381"/>
      <x:c r="C92" s="27381"/>
      <x:c r="D92" s="27381"/>
      <x:c r="E92" s="27382"/>
      <x:c r="F92" s="27381"/>
      <x:c r="G92" s="27381"/>
      <x:c r="H92" s="27381" t="n"/>
      <x:c r="I92" s="27381" t="n"/>
      <x:c r="J92" s="27381" t="n"/>
      <x:c r="K92" s="27381" t="n"/>
      <x:c r="L92" s="27381" t="n"/>
      <x:c r="M92" s="27381" t="n"/>
      <x:c r="N92" s="27381" t="n"/>
      <x:c r="O92" s="27381" t="n"/>
      <x:c r="P92" s="27381" t="n"/>
      <x:c r="Q92" s="27381" t="n"/>
      <x:c r="R92" s="27381" t="n"/>
      <x:c r="S92" s="27381" t="n"/>
      <x:c r="T92" s="27381" t="n"/>
      <x:c r="U92" s="27381" t="n"/>
      <x:c r="V92" s="27381" t="n"/>
      <x:c r="W92" s="27381" t="n"/>
      <x:c r="X92" s="27381" t="n"/>
      <x:c r="Y92" s="27381" t="n"/>
    </x:row>
    <x:row r="93" s="1091" customFormat="1" ht="15.75" customHeight="1">
      <x:c r="A93" s="27381" t="n"/>
      <x:c r="B93" s="27381"/>
      <x:c r="C93" s="27381"/>
      <x:c r="D93" s="27381"/>
      <x:c r="E93" s="27382"/>
      <x:c r="F93" s="27381"/>
      <x:c r="G93" s="27381"/>
      <x:c r="H93" s="27381" t="n"/>
      <x:c r="I93" s="27381" t="n"/>
      <x:c r="J93" s="27381" t="n"/>
      <x:c r="K93" s="27381" t="n"/>
      <x:c r="L93" s="27381" t="n"/>
      <x:c r="M93" s="27381" t="n"/>
      <x:c r="N93" s="27381" t="n"/>
      <x:c r="O93" s="27381" t="n"/>
      <x:c r="P93" s="27381" t="n"/>
      <x:c r="Q93" s="27381" t="n"/>
      <x:c r="R93" s="27381" t="n"/>
      <x:c r="S93" s="27381" t="n"/>
      <x:c r="T93" s="27381" t="n"/>
      <x:c r="U93" s="27381" t="n"/>
      <x:c r="V93" s="27381" t="n"/>
      <x:c r="W93" s="27381" t="n"/>
      <x:c r="X93" s="27381" t="n"/>
      <x:c r="Y93" s="27381" t="n"/>
    </x:row>
    <x:row r="94" s="1091" customFormat="1" ht="15.75" customHeight="1">
      <x:c r="A94" s="27381" t="n"/>
      <x:c r="B94" s="27381"/>
      <x:c r="C94" s="27381"/>
      <x:c r="D94" s="27381"/>
      <x:c r="E94" s="27382"/>
      <x:c r="F94" s="27381"/>
      <x:c r="G94" s="27381"/>
      <x:c r="H94" s="27381" t="n"/>
      <x:c r="I94" s="27381" t="n"/>
      <x:c r="J94" s="27381" t="n"/>
      <x:c r="K94" s="27381" t="n"/>
      <x:c r="L94" s="27381" t="n"/>
      <x:c r="M94" s="27381" t="n"/>
      <x:c r="N94" s="27381" t="n"/>
      <x:c r="O94" s="27381" t="n"/>
      <x:c r="P94" s="27381" t="n"/>
      <x:c r="Q94" s="27381" t="n"/>
      <x:c r="R94" s="27381" t="n"/>
      <x:c r="S94" s="27381" t="n"/>
      <x:c r="T94" s="27381" t="n"/>
      <x:c r="U94" s="27381" t="n"/>
      <x:c r="V94" s="27381" t="n"/>
      <x:c r="W94" s="27381" t="n"/>
      <x:c r="X94" s="27381" t="n"/>
      <x:c r="Y94" s="27381" t="n"/>
    </x:row>
    <x:row r="95" s="1091" customFormat="1" ht="15.75" customHeight="1">
      <x:c r="A95" s="27381" t="n"/>
      <x:c r="B95" s="27381"/>
      <x:c r="C95" s="27381"/>
      <x:c r="D95" s="27381"/>
      <x:c r="E95" s="27382"/>
      <x:c r="F95" s="27381"/>
      <x:c r="G95" s="27381"/>
      <x:c r="H95" s="27381" t="n"/>
      <x:c r="I95" s="27381" t="n"/>
      <x:c r="J95" s="27381" t="n"/>
      <x:c r="K95" s="27381" t="n"/>
      <x:c r="L95" s="27381" t="n"/>
      <x:c r="M95" s="27381" t="n"/>
      <x:c r="N95" s="27381" t="n"/>
      <x:c r="O95" s="27381" t="n"/>
      <x:c r="P95" s="27381" t="n"/>
      <x:c r="Q95" s="27381" t="n"/>
      <x:c r="R95" s="27381" t="n"/>
      <x:c r="S95" s="27381" t="n"/>
      <x:c r="T95" s="27381" t="n"/>
      <x:c r="U95" s="27381" t="n"/>
      <x:c r="V95" s="27381" t="n"/>
      <x:c r="W95" s="27381" t="n"/>
      <x:c r="X95" s="27381" t="n"/>
      <x:c r="Y95" s="27381" t="n"/>
    </x:row>
    <x:row r="96" s="1091" customFormat="1" ht="15.75" customHeight="1">
      <x:c r="A96" s="27381" t="n"/>
      <x:c r="B96" s="27381"/>
      <x:c r="C96" s="27381"/>
      <x:c r="D96" s="27381"/>
      <x:c r="E96" s="27382"/>
      <x:c r="F96" s="27381"/>
      <x:c r="G96" s="27381"/>
      <x:c r="H96" s="27381" t="n"/>
      <x:c r="I96" s="27381" t="n"/>
      <x:c r="J96" s="27381" t="n"/>
      <x:c r="K96" s="27381" t="n"/>
      <x:c r="L96" s="27381" t="n"/>
      <x:c r="M96" s="27381" t="n"/>
      <x:c r="N96" s="27381" t="n"/>
      <x:c r="O96" s="27381" t="n"/>
      <x:c r="P96" s="27381" t="n"/>
      <x:c r="Q96" s="27381" t="n"/>
      <x:c r="R96" s="27381" t="n"/>
      <x:c r="S96" s="27381" t="n"/>
      <x:c r="T96" s="27381" t="n"/>
      <x:c r="U96" s="27381" t="n"/>
      <x:c r="V96" s="27381" t="n"/>
      <x:c r="W96" s="27381" t="n"/>
      <x:c r="X96" s="27381" t="n"/>
      <x:c r="Y96" s="27381" t="n"/>
    </x:row>
    <x:row r="97" s="1091" customFormat="1" ht="15.75" customHeight="1">
      <x:c r="A97" s="27381" t="n"/>
      <x:c r="B97" s="27381"/>
      <x:c r="C97" s="27381"/>
      <x:c r="D97" s="27381"/>
      <x:c r="E97" s="27382"/>
      <x:c r="F97" s="27381"/>
      <x:c r="G97" s="27381"/>
      <x:c r="H97" s="27381" t="n"/>
      <x:c r="I97" s="27381" t="n"/>
      <x:c r="J97" s="27381" t="n"/>
      <x:c r="K97" s="27381" t="n"/>
      <x:c r="L97" s="27381" t="n"/>
      <x:c r="M97" s="27381" t="n"/>
      <x:c r="N97" s="27381" t="n"/>
      <x:c r="O97" s="27381" t="n"/>
      <x:c r="P97" s="27381" t="n"/>
      <x:c r="Q97" s="27381" t="n"/>
      <x:c r="R97" s="27381" t="n"/>
      <x:c r="S97" s="27381" t="n"/>
      <x:c r="T97" s="27381" t="n"/>
      <x:c r="U97" s="27381" t="n"/>
      <x:c r="V97" s="27381" t="n"/>
      <x:c r="W97" s="27381" t="n"/>
      <x:c r="X97" s="27381" t="n"/>
      <x:c r="Y97" s="27381" t="n"/>
    </x:row>
    <x:row r="98" s="1091" customFormat="1" ht="15.75" customHeight="1">
      <x:c r="A98" s="27381" t="n"/>
      <x:c r="B98" s="27381"/>
      <x:c r="C98" s="27381"/>
      <x:c r="D98" s="27381"/>
      <x:c r="E98" s="27382"/>
      <x:c r="F98" s="27381"/>
      <x:c r="G98" s="27381"/>
      <x:c r="H98" s="27381" t="n"/>
      <x:c r="I98" s="27381" t="n"/>
      <x:c r="J98" s="27381" t="n"/>
      <x:c r="K98" s="27381" t="n"/>
      <x:c r="L98" s="27381" t="n"/>
      <x:c r="M98" s="27381" t="n"/>
      <x:c r="N98" s="27381" t="n"/>
      <x:c r="O98" s="27381" t="n"/>
      <x:c r="P98" s="27381" t="n"/>
      <x:c r="Q98" s="27381" t="n"/>
      <x:c r="R98" s="27381" t="n"/>
      <x:c r="S98" s="27381" t="n"/>
      <x:c r="T98" s="27381" t="n"/>
      <x:c r="U98" s="27381" t="n"/>
      <x:c r="V98" s="27381" t="n"/>
      <x:c r="W98" s="27381" t="n"/>
      <x:c r="X98" s="27381" t="n"/>
      <x:c r="Y98" s="27381" t="n"/>
    </x:row>
    <x:row r="99" s="1091" customFormat="1" ht="15.75" customHeight="1">
      <x:c r="A99" s="27381" t="n"/>
      <x:c r="B99" s="27381"/>
      <x:c r="C99" s="27381"/>
      <x:c r="D99" s="27381"/>
      <x:c r="E99" s="27382"/>
      <x:c r="F99" s="27381"/>
      <x:c r="G99" s="27381"/>
      <x:c r="H99" s="27381" t="n"/>
      <x:c r="I99" s="27381" t="n"/>
      <x:c r="J99" s="27381" t="n"/>
      <x:c r="K99" s="27381" t="n"/>
      <x:c r="L99" s="27381" t="n"/>
      <x:c r="M99" s="27381" t="n"/>
      <x:c r="N99" s="27381" t="n"/>
      <x:c r="O99" s="27381" t="n"/>
      <x:c r="P99" s="27381" t="n"/>
      <x:c r="Q99" s="27381" t="n"/>
      <x:c r="R99" s="27381" t="n"/>
      <x:c r="S99" s="27381" t="n"/>
      <x:c r="T99" s="27381" t="n"/>
      <x:c r="U99" s="27381" t="n"/>
      <x:c r="V99" s="27381" t="n"/>
      <x:c r="W99" s="27381" t="n"/>
      <x:c r="X99" s="27381" t="n"/>
      <x:c r="Y99" s="27381" t="n"/>
    </x:row>
    <x:row r="100" s="1091" customFormat="1" ht="15.75" customHeight="1">
      <x:c r="A100" s="27381" t="n"/>
      <x:c r="B100" s="27381"/>
      <x:c r="C100" s="27381"/>
      <x:c r="D100" s="27381"/>
      <x:c r="E100" s="27382"/>
      <x:c r="F100" s="27381"/>
      <x:c r="G100" s="27381"/>
      <x:c r="H100" s="27381" t="n"/>
      <x:c r="I100" s="27381" t="n"/>
      <x:c r="J100" s="27381" t="n"/>
      <x:c r="K100" s="27381" t="n"/>
      <x:c r="L100" s="27381" t="n"/>
      <x:c r="M100" s="27381" t="n"/>
      <x:c r="N100" s="27381" t="n"/>
      <x:c r="O100" s="27381" t="n"/>
      <x:c r="P100" s="27381" t="n"/>
      <x:c r="Q100" s="27381" t="n"/>
      <x:c r="R100" s="27381" t="n"/>
      <x:c r="S100" s="27381" t="n"/>
      <x:c r="T100" s="27381" t="n"/>
      <x:c r="U100" s="27381" t="n"/>
      <x:c r="V100" s="27381" t="n"/>
      <x:c r="W100" s="27381" t="n"/>
      <x:c r="X100" s="27381" t="n"/>
      <x:c r="Y100" s="27381" t="n"/>
    </x:row>
    <x:row r="101" s="1091" customFormat="1" ht="15.75" customHeight="1">
      <x:c r="A101" s="27381" t="n"/>
      <x:c r="B101" s="27381"/>
      <x:c r="C101" s="27381"/>
      <x:c r="D101" s="27381"/>
      <x:c r="E101" s="27382"/>
      <x:c r="F101" s="27381"/>
      <x:c r="G101" s="27381"/>
      <x:c r="H101" s="27381" t="n"/>
      <x:c r="I101" s="27381" t="n"/>
      <x:c r="J101" s="27381" t="n"/>
      <x:c r="K101" s="27381" t="n"/>
      <x:c r="L101" s="27381" t="n"/>
      <x:c r="M101" s="27381" t="n"/>
      <x:c r="N101" s="27381" t="n"/>
      <x:c r="O101" s="27381" t="n"/>
      <x:c r="P101" s="27381" t="n"/>
      <x:c r="Q101" s="27381" t="n"/>
      <x:c r="R101" s="27381" t="n"/>
      <x:c r="S101" s="27381" t="n"/>
      <x:c r="T101" s="27381" t="n"/>
      <x:c r="U101" s="27381" t="n"/>
      <x:c r="V101" s="27381" t="n"/>
      <x:c r="W101" s="27381" t="n"/>
      <x:c r="X101" s="27381" t="n"/>
      <x:c r="Y101" s="27381" t="n"/>
    </x:row>
    <x:row r="102" s="1091" customFormat="1" ht="15.75" customHeight="1">
      <x:c r="A102" s="27381" t="n"/>
      <x:c r="B102" s="27381"/>
      <x:c r="C102" s="27381"/>
      <x:c r="D102" s="27381"/>
      <x:c r="E102" s="27382"/>
      <x:c r="F102" s="27381"/>
      <x:c r="G102" s="27381"/>
      <x:c r="H102" s="27381" t="n"/>
      <x:c r="I102" s="27381" t="n"/>
      <x:c r="J102" s="27381" t="n"/>
      <x:c r="K102" s="27381" t="n"/>
      <x:c r="L102" s="27381" t="n"/>
      <x:c r="M102" s="27381" t="n"/>
      <x:c r="N102" s="27381" t="n"/>
      <x:c r="O102" s="27381" t="n"/>
      <x:c r="P102" s="27381" t="n"/>
      <x:c r="Q102" s="27381" t="n"/>
      <x:c r="R102" s="27381" t="n"/>
      <x:c r="S102" s="27381" t="n"/>
      <x:c r="T102" s="27381" t="n"/>
      <x:c r="U102" s="27381" t="n"/>
      <x:c r="V102" s="27381" t="n"/>
      <x:c r="W102" s="27381" t="n"/>
      <x:c r="X102" s="27381" t="n"/>
      <x:c r="Y102" s="27381" t="n"/>
    </x:row>
    <x:row r="103" s="1091" customFormat="1" ht="15.75" customHeight="1">
      <x:c r="A103" s="27381" t="n"/>
      <x:c r="B103" s="27381"/>
      <x:c r="C103" s="27381"/>
      <x:c r="D103" s="27381"/>
      <x:c r="E103" s="27382"/>
      <x:c r="F103" s="27381"/>
      <x:c r="G103" s="27381"/>
      <x:c r="H103" s="27381" t="n"/>
      <x:c r="I103" s="27381" t="n"/>
      <x:c r="J103" s="27381" t="n"/>
      <x:c r="K103" s="27381" t="n"/>
      <x:c r="L103" s="27381" t="n"/>
      <x:c r="M103" s="27381" t="n"/>
      <x:c r="N103" s="27381" t="n"/>
      <x:c r="O103" s="27381" t="n"/>
      <x:c r="P103" s="27381" t="n"/>
      <x:c r="Q103" s="27381" t="n"/>
      <x:c r="R103" s="27381" t="n"/>
      <x:c r="S103" s="27381" t="n"/>
      <x:c r="T103" s="27381" t="n"/>
      <x:c r="U103" s="27381" t="n"/>
      <x:c r="V103" s="27381" t="n"/>
      <x:c r="W103" s="27381" t="n"/>
      <x:c r="X103" s="27381" t="n"/>
      <x:c r="Y103" s="27381" t="n"/>
    </x:row>
    <x:row r="104" s="1091" customFormat="1" ht="15.75" customHeight="1">
      <x:c r="A104" s="27381" t="n"/>
      <x:c r="B104" s="27381"/>
      <x:c r="C104" s="27381"/>
      <x:c r="D104" s="27381"/>
      <x:c r="E104" s="27382"/>
      <x:c r="F104" s="27381"/>
      <x:c r="G104" s="27381"/>
      <x:c r="H104" s="27381" t="n"/>
      <x:c r="I104" s="27381" t="n"/>
      <x:c r="J104" s="27381" t="n"/>
      <x:c r="K104" s="27381" t="n"/>
      <x:c r="L104" s="27381" t="n"/>
      <x:c r="M104" s="27381" t="n"/>
      <x:c r="N104" s="27381" t="n"/>
      <x:c r="O104" s="27381" t="n"/>
      <x:c r="P104" s="27381" t="n"/>
      <x:c r="Q104" s="27381" t="n"/>
      <x:c r="R104" s="27381" t="n"/>
      <x:c r="S104" s="27381" t="n"/>
      <x:c r="T104" s="27381" t="n"/>
      <x:c r="U104" s="27381" t="n"/>
      <x:c r="V104" s="27381" t="n"/>
      <x:c r="W104" s="27381" t="n"/>
      <x:c r="X104" s="27381" t="n"/>
      <x:c r="Y104" s="27381" t="n"/>
    </x:row>
    <x:row r="105" s="1091" customFormat="1" ht="15.75" customHeight="1">
      <x:c r="A105" s="27381" t="n"/>
      <x:c r="B105" s="27381"/>
      <x:c r="C105" s="27381"/>
      <x:c r="D105" s="27381"/>
      <x:c r="E105" s="27382"/>
      <x:c r="F105" s="27381"/>
      <x:c r="G105" s="27381"/>
      <x:c r="H105" s="27381" t="n"/>
      <x:c r="I105" s="27381" t="n"/>
      <x:c r="J105" s="27381" t="n"/>
      <x:c r="K105" s="27381" t="n"/>
      <x:c r="L105" s="27381" t="n"/>
      <x:c r="M105" s="27381" t="n"/>
      <x:c r="N105" s="27381" t="n"/>
      <x:c r="O105" s="27381" t="n"/>
      <x:c r="P105" s="27381" t="n"/>
      <x:c r="Q105" s="27381" t="n"/>
      <x:c r="R105" s="27381" t="n"/>
      <x:c r="S105" s="27381" t="n"/>
      <x:c r="T105" s="27381" t="n"/>
      <x:c r="U105" s="27381" t="n"/>
      <x:c r="V105" s="27381" t="n"/>
      <x:c r="W105" s="27381" t="n"/>
      <x:c r="X105" s="27381" t="n"/>
      <x:c r="Y105" s="27381" t="n"/>
    </x:row>
    <x:row r="106" s="1091" customFormat="1" ht="15.75" customHeight="1">
      <x:c r="A106" s="27381" t="n"/>
      <x:c r="B106" s="27381"/>
      <x:c r="C106" s="27381"/>
      <x:c r="D106" s="27381"/>
      <x:c r="E106" s="27382"/>
      <x:c r="F106" s="27381"/>
      <x:c r="G106" s="27381"/>
      <x:c r="H106" s="27381" t="n"/>
      <x:c r="I106" s="27381" t="n"/>
      <x:c r="J106" s="27381" t="n"/>
      <x:c r="K106" s="27381" t="n"/>
      <x:c r="L106" s="27381" t="n"/>
      <x:c r="M106" s="27381" t="n"/>
      <x:c r="N106" s="27381" t="n"/>
      <x:c r="O106" s="27381" t="n"/>
      <x:c r="P106" s="27381" t="n"/>
      <x:c r="Q106" s="27381" t="n"/>
      <x:c r="R106" s="27381" t="n"/>
      <x:c r="S106" s="27381" t="n"/>
      <x:c r="T106" s="27381" t="n"/>
      <x:c r="U106" s="27381" t="n"/>
      <x:c r="V106" s="27381" t="n"/>
      <x:c r="W106" s="27381" t="n"/>
      <x:c r="X106" s="27381" t="n"/>
      <x:c r="Y106" s="27381" t="n"/>
    </x:row>
    <x:row r="107" s="1091" customFormat="1" ht="15.75" customHeight="1">
      <x:c r="A107" s="27381" t="n"/>
      <x:c r="B107" s="27381"/>
      <x:c r="C107" s="27381"/>
      <x:c r="D107" s="27381"/>
      <x:c r="E107" s="27382"/>
      <x:c r="F107" s="27381"/>
      <x:c r="G107" s="27381"/>
      <x:c r="H107" s="27381" t="n"/>
      <x:c r="I107" s="27381" t="n"/>
      <x:c r="J107" s="27381" t="n"/>
      <x:c r="K107" s="27381" t="n"/>
      <x:c r="L107" s="27381" t="n"/>
      <x:c r="M107" s="27381" t="n"/>
      <x:c r="N107" s="27381" t="n"/>
      <x:c r="O107" s="27381" t="n"/>
      <x:c r="P107" s="27381" t="n"/>
      <x:c r="Q107" s="27381" t="n"/>
      <x:c r="R107" s="27381" t="n"/>
      <x:c r="S107" s="27381" t="n"/>
      <x:c r="T107" s="27381" t="n"/>
      <x:c r="U107" s="27381" t="n"/>
      <x:c r="V107" s="27381" t="n"/>
      <x:c r="W107" s="27381" t="n"/>
      <x:c r="X107" s="27381" t="n"/>
      <x:c r="Y107" s="27381" t="n"/>
    </x:row>
    <x:row r="108" s="1091" customFormat="1" ht="15.75" customHeight="1">
      <x:c r="A108" s="27381" t="n"/>
      <x:c r="B108" s="27381"/>
      <x:c r="C108" s="27381"/>
      <x:c r="D108" s="27381"/>
      <x:c r="E108" s="27382"/>
      <x:c r="F108" s="27381"/>
      <x:c r="G108" s="27381"/>
      <x:c r="H108" s="27381" t="n"/>
      <x:c r="I108" s="27381" t="n"/>
      <x:c r="J108" s="27381" t="n"/>
      <x:c r="K108" s="27381" t="n"/>
      <x:c r="L108" s="27381" t="n"/>
      <x:c r="M108" s="27381" t="n"/>
      <x:c r="N108" s="27381" t="n"/>
      <x:c r="O108" s="27381" t="n"/>
      <x:c r="P108" s="27381" t="n"/>
      <x:c r="Q108" s="27381" t="n"/>
      <x:c r="R108" s="27381" t="n"/>
      <x:c r="S108" s="27381" t="n"/>
      <x:c r="T108" s="27381" t="n"/>
      <x:c r="U108" s="27381" t="n"/>
      <x:c r="V108" s="27381" t="n"/>
      <x:c r="W108" s="27381" t="n"/>
      <x:c r="X108" s="27381" t="n"/>
      <x:c r="Y108" s="27381" t="n"/>
    </x:row>
    <x:row r="109" s="1091" customFormat="1" ht="15.75" customHeight="1">
      <x:c r="A109" s="27381" t="n"/>
      <x:c r="B109" s="27381"/>
      <x:c r="C109" s="27381"/>
      <x:c r="D109" s="27381"/>
      <x:c r="E109" s="27382"/>
      <x:c r="F109" s="27381"/>
      <x:c r="G109" s="27381"/>
      <x:c r="H109" s="27381" t="n"/>
      <x:c r="I109" s="27381" t="n"/>
      <x:c r="J109" s="27381" t="n"/>
      <x:c r="K109" s="27381" t="n"/>
      <x:c r="L109" s="27381" t="n"/>
      <x:c r="M109" s="27381" t="n"/>
      <x:c r="N109" s="27381" t="n"/>
      <x:c r="O109" s="27381" t="n"/>
      <x:c r="P109" s="27381" t="n"/>
      <x:c r="Q109" s="27381" t="n"/>
      <x:c r="R109" s="27381" t="n"/>
      <x:c r="S109" s="27381" t="n"/>
      <x:c r="T109" s="27381" t="n"/>
      <x:c r="U109" s="27381" t="n"/>
      <x:c r="V109" s="27381" t="n"/>
      <x:c r="W109" s="27381" t="n"/>
      <x:c r="X109" s="27381" t="n"/>
      <x:c r="Y109" s="27381" t="n"/>
    </x:row>
    <x:row r="110" s="1091" customFormat="1" ht="15.75" customHeight="1">
      <x:c r="A110" s="27381" t="n"/>
      <x:c r="B110" s="27381"/>
      <x:c r="C110" s="27381"/>
      <x:c r="D110" s="27381"/>
      <x:c r="E110" s="27382"/>
      <x:c r="F110" s="27381"/>
      <x:c r="G110" s="27381"/>
      <x:c r="H110" s="27381" t="n"/>
      <x:c r="I110" s="27381" t="n"/>
      <x:c r="J110" s="27381" t="n"/>
      <x:c r="K110" s="27381" t="n"/>
      <x:c r="L110" s="27381" t="n"/>
      <x:c r="M110" s="27381" t="n"/>
      <x:c r="N110" s="27381" t="n"/>
      <x:c r="O110" s="27381" t="n"/>
      <x:c r="P110" s="27381" t="n"/>
      <x:c r="Q110" s="27381" t="n"/>
      <x:c r="R110" s="27381" t="n"/>
      <x:c r="S110" s="27381" t="n"/>
      <x:c r="T110" s="27381" t="n"/>
      <x:c r="U110" s="27381" t="n"/>
      <x:c r="V110" s="27381" t="n"/>
      <x:c r="W110" s="27381" t="n"/>
      <x:c r="X110" s="27381" t="n"/>
      <x:c r="Y110" s="27381" t="n"/>
    </x:row>
    <x:row r="111" s="1091" customFormat="1" ht="15.75" customHeight="1">
      <x:c r="A111" s="27381" t="n"/>
      <x:c r="B111" s="27381"/>
      <x:c r="C111" s="27381"/>
      <x:c r="D111" s="27381"/>
      <x:c r="E111" s="27382"/>
      <x:c r="F111" s="27381"/>
      <x:c r="G111" s="27381"/>
      <x:c r="H111" s="27381" t="n"/>
      <x:c r="I111" s="27381" t="n"/>
      <x:c r="J111" s="27381" t="n"/>
      <x:c r="K111" s="27381" t="n"/>
      <x:c r="L111" s="27381" t="n"/>
      <x:c r="M111" s="27381" t="n"/>
      <x:c r="N111" s="27381" t="n"/>
      <x:c r="O111" s="27381" t="n"/>
      <x:c r="P111" s="27381" t="n"/>
      <x:c r="Q111" s="27381" t="n"/>
      <x:c r="R111" s="27381" t="n"/>
      <x:c r="S111" s="27381" t="n"/>
      <x:c r="T111" s="27381" t="n"/>
      <x:c r="U111" s="27381" t="n"/>
      <x:c r="V111" s="27381" t="n"/>
      <x:c r="W111" s="27381" t="n"/>
      <x:c r="X111" s="27381" t="n"/>
      <x:c r="Y111" s="27381" t="n"/>
    </x:row>
    <x:row r="112" s="1091" customFormat="1" ht="15.75" customHeight="1">
      <x:c r="A112" s="27381" t="n"/>
      <x:c r="B112" s="27381"/>
      <x:c r="C112" s="27381"/>
      <x:c r="D112" s="27381"/>
      <x:c r="E112" s="27382"/>
      <x:c r="F112" s="27381"/>
      <x:c r="G112" s="27381"/>
      <x:c r="H112" s="27381" t="n"/>
      <x:c r="I112" s="27381" t="n"/>
      <x:c r="J112" s="27381" t="n"/>
      <x:c r="K112" s="27381" t="n"/>
      <x:c r="L112" s="27381" t="n"/>
      <x:c r="M112" s="27381" t="n"/>
      <x:c r="N112" s="27381" t="n"/>
      <x:c r="O112" s="27381" t="n"/>
      <x:c r="P112" s="27381" t="n"/>
      <x:c r="Q112" s="27381" t="n"/>
      <x:c r="R112" s="27381" t="n"/>
      <x:c r="S112" s="27381" t="n"/>
      <x:c r="T112" s="27381" t="n"/>
      <x:c r="U112" s="27381" t="n"/>
      <x:c r="V112" s="27381" t="n"/>
      <x:c r="W112" s="27381" t="n"/>
      <x:c r="X112" s="27381" t="n"/>
      <x:c r="Y112" s="27381" t="n"/>
    </x:row>
    <x:row r="113" s="1091" customFormat="1" ht="15.75" customHeight="1">
      <x:c r="A113" s="27381" t="n"/>
      <x:c r="B113" s="27381"/>
      <x:c r="C113" s="27381"/>
      <x:c r="D113" s="27381"/>
      <x:c r="E113" s="27382"/>
      <x:c r="F113" s="27381"/>
      <x:c r="G113" s="27381"/>
      <x:c r="H113" s="27381" t="n"/>
      <x:c r="I113" s="27381" t="n"/>
      <x:c r="J113" s="27381" t="n"/>
      <x:c r="K113" s="27381" t="n"/>
      <x:c r="L113" s="27381" t="n"/>
      <x:c r="M113" s="27381" t="n"/>
      <x:c r="N113" s="27381" t="n"/>
      <x:c r="O113" s="27381" t="n"/>
      <x:c r="P113" s="27381" t="n"/>
      <x:c r="Q113" s="27381" t="n"/>
      <x:c r="R113" s="27381" t="n"/>
      <x:c r="S113" s="27381" t="n"/>
      <x:c r="T113" s="27381" t="n"/>
      <x:c r="U113" s="27381" t="n"/>
      <x:c r="V113" s="27381" t="n"/>
      <x:c r="W113" s="27381" t="n"/>
      <x:c r="X113" s="27381" t="n"/>
      <x:c r="Y113" s="27381" t="n"/>
    </x:row>
    <x:row r="114" s="1091" customFormat="1" ht="15.75" customHeight="1">
      <x:c r="A114" s="27381" t="n"/>
      <x:c r="B114" s="27381"/>
      <x:c r="C114" s="27381"/>
      <x:c r="D114" s="27381"/>
      <x:c r="E114" s="27382"/>
      <x:c r="F114" s="27381"/>
      <x:c r="G114" s="27381"/>
      <x:c r="H114" s="27381" t="n"/>
      <x:c r="I114" s="27381" t="n"/>
      <x:c r="J114" s="27381" t="n"/>
      <x:c r="K114" s="27381" t="n"/>
      <x:c r="L114" s="27381" t="n"/>
      <x:c r="M114" s="27381" t="n"/>
      <x:c r="N114" s="27381" t="n"/>
      <x:c r="O114" s="27381" t="n"/>
      <x:c r="P114" s="27381" t="n"/>
      <x:c r="Q114" s="27381" t="n"/>
      <x:c r="R114" s="27381" t="n"/>
      <x:c r="S114" s="27381" t="n"/>
      <x:c r="T114" s="27381" t="n"/>
      <x:c r="U114" s="27381" t="n"/>
      <x:c r="V114" s="27381" t="n"/>
      <x:c r="W114" s="27381" t="n"/>
      <x:c r="X114" s="27381" t="n"/>
      <x:c r="Y114" s="27381" t="n"/>
    </x:row>
    <x:row r="115" s="1091" customFormat="1" ht="15.75" customHeight="1">
      <x:c r="A115" s="27381" t="n"/>
      <x:c r="B115" s="27381"/>
      <x:c r="C115" s="27381"/>
      <x:c r="D115" s="27381"/>
      <x:c r="E115" s="27382"/>
      <x:c r="F115" s="27381"/>
      <x:c r="G115" s="27381"/>
      <x:c r="H115" s="27381" t="n"/>
      <x:c r="I115" s="27381" t="n"/>
      <x:c r="J115" s="27381" t="n"/>
      <x:c r="K115" s="27381" t="n"/>
      <x:c r="L115" s="27381" t="n"/>
      <x:c r="M115" s="27381" t="n"/>
      <x:c r="N115" s="27381" t="n"/>
      <x:c r="O115" s="27381" t="n"/>
      <x:c r="P115" s="27381" t="n"/>
      <x:c r="Q115" s="27381" t="n"/>
      <x:c r="R115" s="27381" t="n"/>
      <x:c r="S115" s="27381" t="n"/>
      <x:c r="T115" s="27381" t="n"/>
      <x:c r="U115" s="27381" t="n"/>
      <x:c r="V115" s="27381" t="n"/>
      <x:c r="W115" s="27381" t="n"/>
      <x:c r="X115" s="27381" t="n"/>
      <x:c r="Y115" s="27381" t="n"/>
    </x:row>
    <x:row r="116" s="1091" customFormat="1" ht="15.75" customHeight="1">
      <x:c r="A116" s="27381" t="n"/>
      <x:c r="B116" s="27381"/>
      <x:c r="C116" s="27381"/>
      <x:c r="D116" s="27381"/>
      <x:c r="E116" s="27382"/>
      <x:c r="F116" s="27381"/>
      <x:c r="G116" s="27381"/>
      <x:c r="H116" s="27381" t="n"/>
      <x:c r="I116" s="27381" t="n"/>
      <x:c r="J116" s="27381" t="n"/>
      <x:c r="K116" s="27381" t="n"/>
      <x:c r="L116" s="27381" t="n"/>
      <x:c r="M116" s="27381" t="n"/>
      <x:c r="N116" s="27381" t="n"/>
      <x:c r="O116" s="27381" t="n"/>
      <x:c r="P116" s="27381" t="n"/>
      <x:c r="Q116" s="27381" t="n"/>
      <x:c r="R116" s="27381" t="n"/>
      <x:c r="S116" s="27381" t="n"/>
      <x:c r="T116" s="27381" t="n"/>
      <x:c r="U116" s="27381" t="n"/>
      <x:c r="V116" s="27381" t="n"/>
      <x:c r="W116" s="27381" t="n"/>
      <x:c r="X116" s="27381" t="n"/>
      <x:c r="Y116" s="27381" t="n"/>
    </x:row>
    <x:row r="117" s="1091" customFormat="1" ht="15.75" customHeight="1">
      <x:c r="A117" s="27381" t="n"/>
      <x:c r="B117" s="27381"/>
      <x:c r="C117" s="27381"/>
      <x:c r="D117" s="27381"/>
      <x:c r="E117" s="27382"/>
      <x:c r="F117" s="27381"/>
      <x:c r="G117" s="27381"/>
      <x:c r="H117" s="27381" t="n"/>
      <x:c r="I117" s="27381" t="n"/>
      <x:c r="J117" s="27381" t="n"/>
      <x:c r="K117" s="27381" t="n"/>
      <x:c r="L117" s="27381" t="n"/>
      <x:c r="M117" s="27381" t="n"/>
      <x:c r="N117" s="27381" t="n"/>
      <x:c r="O117" s="27381" t="n"/>
      <x:c r="P117" s="27381" t="n"/>
      <x:c r="Q117" s="27381" t="n"/>
      <x:c r="R117" s="27381" t="n"/>
      <x:c r="S117" s="27381" t="n"/>
      <x:c r="T117" s="27381" t="n"/>
      <x:c r="U117" s="27381" t="n"/>
      <x:c r="V117" s="27381" t="n"/>
      <x:c r="W117" s="27381" t="n"/>
      <x:c r="X117" s="27381" t="n"/>
      <x:c r="Y117" s="27381" t="n"/>
    </x:row>
    <x:row r="118" s="1091" customFormat="1" ht="15.75" customHeight="1">
      <x:c r="A118" s="27381" t="n"/>
      <x:c r="B118" s="27381"/>
      <x:c r="C118" s="27381"/>
      <x:c r="D118" s="27381"/>
      <x:c r="E118" s="27382"/>
      <x:c r="F118" s="27381"/>
      <x:c r="G118" s="27381"/>
      <x:c r="H118" s="27381" t="n"/>
      <x:c r="I118" s="27381" t="n"/>
      <x:c r="J118" s="27381" t="n"/>
      <x:c r="K118" s="27381" t="n"/>
      <x:c r="L118" s="27381" t="n"/>
      <x:c r="M118" s="27381" t="n"/>
      <x:c r="N118" s="27381" t="n"/>
      <x:c r="O118" s="27381" t="n"/>
      <x:c r="P118" s="27381" t="n"/>
      <x:c r="Q118" s="27381" t="n"/>
      <x:c r="R118" s="27381" t="n"/>
      <x:c r="S118" s="27381" t="n"/>
      <x:c r="T118" s="27381" t="n"/>
      <x:c r="U118" s="27381" t="n"/>
      <x:c r="V118" s="27381" t="n"/>
      <x:c r="W118" s="27381" t="n"/>
      <x:c r="X118" s="27381" t="n"/>
      <x:c r="Y118" s="27381" t="n"/>
    </x:row>
    <x:row r="119" s="1091" customFormat="1" ht="15.75" customHeight="1">
      <x:c r="A119" s="27381" t="n"/>
      <x:c r="B119" s="27381"/>
      <x:c r="C119" s="27381"/>
      <x:c r="D119" s="27381"/>
      <x:c r="E119" s="27382"/>
      <x:c r="F119" s="27381"/>
      <x:c r="G119" s="27381"/>
      <x:c r="H119" s="27381" t="n"/>
      <x:c r="I119" s="27381" t="n"/>
      <x:c r="J119" s="27381" t="n"/>
      <x:c r="K119" s="27381" t="n"/>
      <x:c r="L119" s="27381" t="n"/>
      <x:c r="M119" s="27381" t="n"/>
      <x:c r="N119" s="27381" t="n"/>
      <x:c r="O119" s="27381" t="n"/>
      <x:c r="P119" s="27381" t="n"/>
      <x:c r="Q119" s="27381" t="n"/>
      <x:c r="R119" s="27381" t="n"/>
      <x:c r="S119" s="27381" t="n"/>
      <x:c r="T119" s="27381" t="n"/>
      <x:c r="U119" s="27381" t="n"/>
      <x:c r="V119" s="27381" t="n"/>
      <x:c r="W119" s="27381" t="n"/>
      <x:c r="X119" s="27381" t="n"/>
      <x:c r="Y119" s="27381" t="n"/>
    </x:row>
    <x:row r="120" s="1091" customFormat="1" ht="15.75" customHeight="1">
      <x:c r="A120" s="27381" t="n"/>
      <x:c r="B120" s="27381"/>
      <x:c r="C120" s="27381"/>
      <x:c r="D120" s="27381"/>
      <x:c r="E120" s="27382"/>
      <x:c r="F120" s="27381"/>
      <x:c r="G120" s="27381"/>
      <x:c r="H120" s="27381" t="n"/>
      <x:c r="I120" s="27381" t="n"/>
      <x:c r="J120" s="27381" t="n"/>
      <x:c r="K120" s="27381" t="n"/>
      <x:c r="L120" s="27381" t="n"/>
      <x:c r="M120" s="27381" t="n"/>
      <x:c r="N120" s="27381" t="n"/>
      <x:c r="O120" s="27381" t="n"/>
      <x:c r="P120" s="27381" t="n"/>
      <x:c r="Q120" s="27381" t="n"/>
      <x:c r="R120" s="27381" t="n"/>
      <x:c r="S120" s="27381" t="n"/>
      <x:c r="T120" s="27381" t="n"/>
      <x:c r="U120" s="27381" t="n"/>
      <x:c r="V120" s="27381" t="n"/>
      <x:c r="W120" s="27381" t="n"/>
      <x:c r="X120" s="27381" t="n"/>
      <x:c r="Y120" s="27381" t="n"/>
    </x:row>
    <x:row r="121" s="1091" customFormat="1" ht="15.75" customHeight="1">
      <x:c r="A121" s="27381" t="n"/>
      <x:c r="B121" s="27381"/>
      <x:c r="C121" s="27381"/>
      <x:c r="D121" s="27381"/>
      <x:c r="E121" s="27382"/>
      <x:c r="F121" s="27381"/>
      <x:c r="G121" s="27381"/>
      <x:c r="H121" s="27381" t="n"/>
      <x:c r="I121" s="27381" t="n"/>
      <x:c r="J121" s="27381" t="n"/>
      <x:c r="K121" s="27381" t="n"/>
      <x:c r="L121" s="27381" t="n"/>
      <x:c r="M121" s="27381" t="n"/>
      <x:c r="N121" s="27381" t="n"/>
      <x:c r="O121" s="27381" t="n"/>
      <x:c r="P121" s="27381" t="n"/>
      <x:c r="Q121" s="27381" t="n"/>
      <x:c r="R121" s="27381" t="n"/>
      <x:c r="S121" s="27381" t="n"/>
      <x:c r="T121" s="27381" t="n"/>
      <x:c r="U121" s="27381" t="n"/>
      <x:c r="V121" s="27381" t="n"/>
      <x:c r="W121" s="27381" t="n"/>
      <x:c r="X121" s="27381" t="n"/>
      <x:c r="Y121" s="27381" t="n"/>
    </x:row>
    <x:row r="122" s="1091" customFormat="1" ht="15.75" customHeight="1">
      <x:c r="A122" s="27381" t="n"/>
      <x:c r="B122" s="27381"/>
      <x:c r="C122" s="27381"/>
      <x:c r="D122" s="27381"/>
      <x:c r="E122" s="27382"/>
      <x:c r="F122" s="27381"/>
      <x:c r="G122" s="27381"/>
      <x:c r="H122" s="27381" t="n"/>
      <x:c r="I122" s="27381" t="n"/>
      <x:c r="J122" s="27381" t="n"/>
      <x:c r="K122" s="27381" t="n"/>
      <x:c r="L122" s="27381" t="n"/>
      <x:c r="M122" s="27381" t="n"/>
      <x:c r="N122" s="27381" t="n"/>
      <x:c r="O122" s="27381" t="n"/>
      <x:c r="P122" s="27381" t="n"/>
      <x:c r="Q122" s="27381" t="n"/>
      <x:c r="R122" s="27381" t="n"/>
      <x:c r="S122" s="27381" t="n"/>
      <x:c r="T122" s="27381" t="n"/>
      <x:c r="U122" s="27381" t="n"/>
      <x:c r="V122" s="27381" t="n"/>
      <x:c r="W122" s="27381" t="n"/>
      <x:c r="X122" s="27381" t="n"/>
      <x:c r="Y122" s="27381" t="n"/>
    </x:row>
    <x:row r="123" s="1091" customFormat="1" ht="15.75" customHeight="1">
      <x:c r="A123" s="27381" t="n"/>
      <x:c r="B123" s="27381"/>
      <x:c r="C123" s="27381"/>
      <x:c r="D123" s="27381"/>
      <x:c r="E123" s="27382"/>
      <x:c r="F123" s="27381"/>
      <x:c r="G123" s="27381"/>
      <x:c r="H123" s="27381" t="n"/>
      <x:c r="I123" s="27381" t="n"/>
      <x:c r="J123" s="27381" t="n"/>
      <x:c r="K123" s="27381" t="n"/>
      <x:c r="L123" s="27381" t="n"/>
      <x:c r="M123" s="27381" t="n"/>
      <x:c r="N123" s="27381" t="n"/>
      <x:c r="O123" s="27381" t="n"/>
      <x:c r="P123" s="27381" t="n"/>
      <x:c r="Q123" s="27381" t="n"/>
      <x:c r="R123" s="27381" t="n"/>
      <x:c r="S123" s="27381" t="n"/>
      <x:c r="T123" s="27381" t="n"/>
      <x:c r="U123" s="27381" t="n"/>
      <x:c r="V123" s="27381" t="n"/>
      <x:c r="W123" s="27381" t="n"/>
      <x:c r="X123" s="27381" t="n"/>
      <x:c r="Y123" s="27381" t="n"/>
    </x:row>
    <x:row r="124" s="1091" customFormat="1" ht="15.75" customHeight="1">
      <x:c r="A124" s="27381" t="n"/>
      <x:c r="B124" s="27381"/>
      <x:c r="C124" s="27381"/>
      <x:c r="D124" s="27381"/>
      <x:c r="E124" s="27382"/>
      <x:c r="F124" s="27381"/>
      <x:c r="G124" s="27381"/>
      <x:c r="H124" s="27381" t="n"/>
      <x:c r="I124" s="27381" t="n"/>
      <x:c r="J124" s="27381" t="n"/>
      <x:c r="K124" s="27381" t="n"/>
      <x:c r="L124" s="27381" t="n"/>
      <x:c r="M124" s="27381" t="n"/>
      <x:c r="N124" s="27381" t="n"/>
      <x:c r="O124" s="27381" t="n"/>
      <x:c r="P124" s="27381" t="n"/>
      <x:c r="Q124" s="27381" t="n"/>
      <x:c r="R124" s="27381" t="n"/>
      <x:c r="S124" s="27381" t="n"/>
      <x:c r="T124" s="27381" t="n"/>
      <x:c r="U124" s="27381" t="n"/>
      <x:c r="V124" s="27381" t="n"/>
      <x:c r="W124" s="27381" t="n"/>
      <x:c r="X124" s="27381" t="n"/>
      <x:c r="Y124" s="27381" t="n"/>
    </x:row>
    <x:row r="125" s="1091" customFormat="1" ht="15.75" customHeight="1">
      <x:c r="A125" s="27381" t="n"/>
      <x:c r="B125" s="27381"/>
      <x:c r="C125" s="27381"/>
      <x:c r="D125" s="27381"/>
      <x:c r="E125" s="27382"/>
      <x:c r="F125" s="27381"/>
      <x:c r="G125" s="27381"/>
      <x:c r="H125" s="27381" t="n"/>
      <x:c r="I125" s="27381" t="n"/>
      <x:c r="J125" s="27381" t="n"/>
      <x:c r="K125" s="27381" t="n"/>
      <x:c r="L125" s="27381" t="n"/>
      <x:c r="M125" s="27381" t="n"/>
      <x:c r="N125" s="27381" t="n"/>
      <x:c r="O125" s="27381" t="n"/>
      <x:c r="P125" s="27381" t="n"/>
      <x:c r="Q125" s="27381" t="n"/>
      <x:c r="R125" s="27381" t="n"/>
      <x:c r="S125" s="27381" t="n"/>
      <x:c r="T125" s="27381" t="n"/>
      <x:c r="U125" s="27381" t="n"/>
      <x:c r="V125" s="27381" t="n"/>
      <x:c r="W125" s="27381" t="n"/>
      <x:c r="X125" s="27381" t="n"/>
      <x:c r="Y125" s="27381" t="n"/>
    </x:row>
    <x:row r="126" s="1091" customFormat="1" ht="15.75" customHeight="1">
      <x:c r="A126" s="27381" t="n"/>
      <x:c r="B126" s="27381"/>
      <x:c r="C126" s="27381"/>
      <x:c r="D126" s="27381"/>
      <x:c r="E126" s="27382"/>
      <x:c r="F126" s="27381"/>
      <x:c r="G126" s="27381"/>
      <x:c r="H126" s="27381" t="n"/>
      <x:c r="I126" s="27381" t="n"/>
      <x:c r="J126" s="27381" t="n"/>
      <x:c r="K126" s="27381" t="n"/>
      <x:c r="L126" s="27381" t="n"/>
      <x:c r="M126" s="27381" t="n"/>
      <x:c r="N126" s="27381" t="n"/>
      <x:c r="O126" s="27381" t="n"/>
      <x:c r="P126" s="27381" t="n"/>
      <x:c r="Q126" s="27381" t="n"/>
      <x:c r="R126" s="27381" t="n"/>
      <x:c r="S126" s="27381" t="n"/>
      <x:c r="T126" s="27381" t="n"/>
      <x:c r="U126" s="27381" t="n"/>
      <x:c r="V126" s="27381" t="n"/>
      <x:c r="W126" s="27381" t="n"/>
      <x:c r="X126" s="27381" t="n"/>
      <x:c r="Y126" s="27381" t="n"/>
    </x:row>
    <x:row r="127" s="1091" customFormat="1" ht="15.75" customHeight="1">
      <x:c r="A127" s="27381" t="n"/>
      <x:c r="B127" s="27381"/>
      <x:c r="C127" s="27381"/>
      <x:c r="D127" s="27381"/>
      <x:c r="E127" s="27382"/>
      <x:c r="F127" s="27381"/>
      <x:c r="G127" s="27381"/>
      <x:c r="H127" s="27381" t="n"/>
      <x:c r="I127" s="27381" t="n"/>
      <x:c r="J127" s="27381" t="n"/>
      <x:c r="K127" s="27381" t="n"/>
      <x:c r="L127" s="27381" t="n"/>
      <x:c r="M127" s="27381" t="n"/>
      <x:c r="N127" s="27381" t="n"/>
      <x:c r="O127" s="27381" t="n"/>
      <x:c r="P127" s="27381" t="n"/>
      <x:c r="Q127" s="27381" t="n"/>
      <x:c r="R127" s="27381" t="n"/>
      <x:c r="S127" s="27381" t="n"/>
      <x:c r="T127" s="27381" t="n"/>
      <x:c r="U127" s="27381" t="n"/>
      <x:c r="V127" s="27381" t="n"/>
      <x:c r="W127" s="27381" t="n"/>
      <x:c r="X127" s="27381" t="n"/>
      <x:c r="Y127" s="27381" t="n"/>
    </x:row>
    <x:row r="128" s="1091" customFormat="1" ht="15.75" customHeight="1">
      <x:c r="A128" s="27381" t="n"/>
      <x:c r="B128" s="27381"/>
      <x:c r="C128" s="27381"/>
      <x:c r="D128" s="27381"/>
      <x:c r="E128" s="27382"/>
      <x:c r="F128" s="27381"/>
      <x:c r="G128" s="27381"/>
      <x:c r="H128" s="27381" t="n"/>
      <x:c r="I128" s="27381" t="n"/>
      <x:c r="J128" s="27381" t="n"/>
      <x:c r="K128" s="27381" t="n"/>
      <x:c r="L128" s="27381" t="n"/>
      <x:c r="M128" s="27381" t="n"/>
      <x:c r="N128" s="27381" t="n"/>
      <x:c r="O128" s="27381" t="n"/>
      <x:c r="P128" s="27381" t="n"/>
      <x:c r="Q128" s="27381" t="n"/>
      <x:c r="R128" s="27381" t="n"/>
      <x:c r="S128" s="27381" t="n"/>
      <x:c r="T128" s="27381" t="n"/>
      <x:c r="U128" s="27381" t="n"/>
      <x:c r="V128" s="27381" t="n"/>
      <x:c r="W128" s="27381" t="n"/>
      <x:c r="X128" s="27381" t="n"/>
      <x:c r="Y128" s="27381" t="n"/>
    </x:row>
    <x:row r="129" s="1091" customFormat="1" ht="15.75" customHeight="1">
      <x:c r="A129" s="27381" t="n"/>
      <x:c r="B129" s="27381"/>
      <x:c r="C129" s="27381"/>
      <x:c r="D129" s="27381"/>
      <x:c r="E129" s="27382"/>
      <x:c r="F129" s="27381"/>
      <x:c r="G129" s="27381"/>
      <x:c r="H129" s="27381" t="n"/>
      <x:c r="I129" s="27381" t="n"/>
      <x:c r="J129" s="27381" t="n"/>
      <x:c r="K129" s="27381" t="n"/>
      <x:c r="L129" s="27381" t="n"/>
      <x:c r="M129" s="27381" t="n"/>
      <x:c r="N129" s="27381" t="n"/>
      <x:c r="O129" s="27381" t="n"/>
      <x:c r="P129" s="27381" t="n"/>
      <x:c r="Q129" s="27381" t="n"/>
      <x:c r="R129" s="27381" t="n"/>
      <x:c r="S129" s="27381" t="n"/>
      <x:c r="T129" s="27381" t="n"/>
      <x:c r="U129" s="27381" t="n"/>
      <x:c r="V129" s="27381" t="n"/>
      <x:c r="W129" s="27381" t="n"/>
      <x:c r="X129" s="27381" t="n"/>
      <x:c r="Y129" s="27381" t="n"/>
    </x:row>
    <x:row r="130" s="1091" customFormat="1" ht="15.75" customHeight="1">
      <x:c r="A130" s="27381" t="n"/>
      <x:c r="B130" s="27381"/>
      <x:c r="C130" s="27381"/>
      <x:c r="D130" s="27381"/>
      <x:c r="E130" s="27382"/>
      <x:c r="F130" s="27381"/>
      <x:c r="G130" s="27381"/>
      <x:c r="H130" s="27381" t="n"/>
      <x:c r="I130" s="27381" t="n"/>
      <x:c r="J130" s="27381" t="n"/>
      <x:c r="K130" s="27381" t="n"/>
      <x:c r="L130" s="27381" t="n"/>
      <x:c r="M130" s="27381" t="n"/>
      <x:c r="N130" s="27381" t="n"/>
      <x:c r="O130" s="27381" t="n"/>
      <x:c r="P130" s="27381" t="n"/>
      <x:c r="Q130" s="27381" t="n"/>
      <x:c r="R130" s="27381" t="n"/>
      <x:c r="S130" s="27381" t="n"/>
      <x:c r="T130" s="27381" t="n"/>
      <x:c r="U130" s="27381" t="n"/>
      <x:c r="V130" s="27381" t="n"/>
      <x:c r="W130" s="27381" t="n"/>
      <x:c r="X130" s="27381" t="n"/>
      <x:c r="Y130" s="27381" t="n"/>
    </x:row>
    <x:row r="131" s="1091" customFormat="1" ht="15.75" customHeight="1">
      <x:c r="A131" s="27381" t="n"/>
      <x:c r="B131" s="27381"/>
      <x:c r="C131" s="27381"/>
      <x:c r="D131" s="27381"/>
      <x:c r="E131" s="27382"/>
      <x:c r="F131" s="27381"/>
      <x:c r="G131" s="27381"/>
      <x:c r="H131" s="27381" t="n"/>
      <x:c r="I131" s="27381" t="n"/>
      <x:c r="J131" s="27381" t="n"/>
      <x:c r="K131" s="27381" t="n"/>
      <x:c r="L131" s="27381" t="n"/>
      <x:c r="M131" s="27381" t="n"/>
      <x:c r="N131" s="27381" t="n"/>
      <x:c r="O131" s="27381" t="n"/>
      <x:c r="P131" s="27381" t="n"/>
      <x:c r="Q131" s="27381" t="n"/>
      <x:c r="R131" s="27381" t="n"/>
      <x:c r="S131" s="27381" t="n"/>
      <x:c r="T131" s="27381" t="n"/>
      <x:c r="U131" s="27381" t="n"/>
      <x:c r="V131" s="27381" t="n"/>
      <x:c r="W131" s="27381" t="n"/>
      <x:c r="X131" s="27381" t="n"/>
      <x:c r="Y131" s="27381" t="n"/>
    </x:row>
    <x:row r="132" s="1091" customFormat="1" ht="15.75" customHeight="1">
      <x:c r="A132" s="27381" t="n"/>
      <x:c r="B132" s="27381"/>
      <x:c r="C132" s="27381"/>
      <x:c r="D132" s="27381"/>
      <x:c r="E132" s="27382"/>
      <x:c r="F132" s="27381"/>
      <x:c r="G132" s="27381"/>
      <x:c r="H132" s="27381" t="n"/>
      <x:c r="I132" s="27381" t="n"/>
      <x:c r="J132" s="27381" t="n"/>
      <x:c r="K132" s="27381" t="n"/>
      <x:c r="L132" s="27381" t="n"/>
      <x:c r="M132" s="27381" t="n"/>
      <x:c r="N132" s="27381" t="n"/>
      <x:c r="O132" s="27381" t="n"/>
      <x:c r="P132" s="27381" t="n"/>
      <x:c r="Q132" s="27381" t="n"/>
      <x:c r="R132" s="27381" t="n"/>
      <x:c r="S132" s="27381" t="n"/>
      <x:c r="T132" s="27381" t="n"/>
      <x:c r="U132" s="27381" t="n"/>
      <x:c r="V132" s="27381" t="n"/>
      <x:c r="W132" s="27381" t="n"/>
      <x:c r="X132" s="27381" t="n"/>
      <x:c r="Y132" s="27381" t="n"/>
    </x:row>
    <x:row r="133" s="1091" customFormat="1" ht="15.75" customHeight="1">
      <x:c r="A133" s="27381" t="n"/>
      <x:c r="B133" s="27381"/>
      <x:c r="C133" s="27381"/>
      <x:c r="D133" s="27381"/>
      <x:c r="E133" s="27382"/>
      <x:c r="F133" s="27381"/>
      <x:c r="G133" s="27381"/>
      <x:c r="H133" s="27381" t="n"/>
      <x:c r="I133" s="27381" t="n"/>
      <x:c r="J133" s="27381" t="n"/>
      <x:c r="K133" s="27381" t="n"/>
      <x:c r="L133" s="27381" t="n"/>
      <x:c r="M133" s="27381" t="n"/>
      <x:c r="N133" s="27381" t="n"/>
      <x:c r="O133" s="27381" t="n"/>
      <x:c r="P133" s="27381" t="n"/>
      <x:c r="Q133" s="27381" t="n"/>
      <x:c r="R133" s="27381" t="n"/>
      <x:c r="S133" s="27381" t="n"/>
      <x:c r="T133" s="27381" t="n"/>
      <x:c r="U133" s="27381" t="n"/>
      <x:c r="V133" s="27381" t="n"/>
      <x:c r="W133" s="27381" t="n"/>
      <x:c r="X133" s="27381" t="n"/>
      <x:c r="Y133" s="27381" t="n"/>
    </x:row>
    <x:row r="134" s="1091" customFormat="1" ht="15.75" customHeight="1">
      <x:c r="A134" s="27381" t="n"/>
      <x:c r="B134" s="27381"/>
      <x:c r="C134" s="27381"/>
      <x:c r="D134" s="27381"/>
      <x:c r="E134" s="27382"/>
      <x:c r="F134" s="27381"/>
      <x:c r="G134" s="27381"/>
      <x:c r="H134" s="27381" t="n"/>
      <x:c r="I134" s="27381" t="n"/>
      <x:c r="J134" s="27381" t="n"/>
      <x:c r="K134" s="27381" t="n"/>
      <x:c r="L134" s="27381" t="n"/>
      <x:c r="M134" s="27381" t="n"/>
      <x:c r="N134" s="27381" t="n"/>
      <x:c r="O134" s="27381" t="n"/>
      <x:c r="P134" s="27381" t="n"/>
      <x:c r="Q134" s="27381" t="n"/>
      <x:c r="R134" s="27381" t="n"/>
      <x:c r="S134" s="27381" t="n"/>
      <x:c r="T134" s="27381" t="n"/>
      <x:c r="U134" s="27381" t="n"/>
      <x:c r="V134" s="27381" t="n"/>
      <x:c r="W134" s="27381" t="n"/>
      <x:c r="X134" s="27381" t="n"/>
      <x:c r="Y134" s="27381" t="n"/>
    </x:row>
    <x:row r="135" s="1091" customFormat="1" ht="15.75" customHeight="1">
      <x:c r="A135" s="27381" t="n"/>
      <x:c r="B135" s="27381"/>
      <x:c r="C135" s="27381"/>
      <x:c r="D135" s="27381"/>
      <x:c r="E135" s="27382"/>
      <x:c r="F135" s="27381"/>
      <x:c r="G135" s="27381"/>
      <x:c r="H135" s="27381" t="n"/>
      <x:c r="I135" s="27381" t="n"/>
      <x:c r="J135" s="27381" t="n"/>
      <x:c r="K135" s="27381" t="n"/>
      <x:c r="L135" s="27381" t="n"/>
      <x:c r="M135" s="27381" t="n"/>
      <x:c r="N135" s="27381" t="n"/>
      <x:c r="O135" s="27381" t="n"/>
      <x:c r="P135" s="27381" t="n"/>
      <x:c r="Q135" s="27381" t="n"/>
      <x:c r="R135" s="27381" t="n"/>
      <x:c r="S135" s="27381" t="n"/>
      <x:c r="T135" s="27381" t="n"/>
      <x:c r="U135" s="27381" t="n"/>
      <x:c r="V135" s="27381" t="n"/>
      <x:c r="W135" s="27381" t="n"/>
      <x:c r="X135" s="27381" t="n"/>
      <x:c r="Y135" s="27381" t="n"/>
    </x:row>
    <x:row r="136" s="1091" customFormat="1" ht="15.75" customHeight="1">
      <x:c r="A136" s="27381" t="n"/>
      <x:c r="B136" s="27381"/>
      <x:c r="C136" s="27381"/>
      <x:c r="D136" s="27381"/>
      <x:c r="E136" s="27382"/>
      <x:c r="F136" s="27381"/>
      <x:c r="G136" s="27381"/>
      <x:c r="H136" s="27381" t="n"/>
      <x:c r="I136" s="27381" t="n"/>
      <x:c r="J136" s="27381" t="n"/>
      <x:c r="K136" s="27381" t="n"/>
      <x:c r="L136" s="27381" t="n"/>
      <x:c r="M136" s="27381" t="n"/>
      <x:c r="N136" s="27381" t="n"/>
      <x:c r="O136" s="27381" t="n"/>
      <x:c r="P136" s="27381" t="n"/>
      <x:c r="Q136" s="27381" t="n"/>
      <x:c r="R136" s="27381" t="n"/>
      <x:c r="S136" s="27381" t="n"/>
      <x:c r="T136" s="27381" t="n"/>
      <x:c r="U136" s="27381" t="n"/>
      <x:c r="V136" s="27381" t="n"/>
      <x:c r="W136" s="27381" t="n"/>
      <x:c r="X136" s="27381" t="n"/>
      <x:c r="Y136" s="27381" t="n"/>
    </x:row>
    <x:row r="137" s="1091" customFormat="1" ht="15.75" customHeight="1">
      <x:c r="A137" s="27381" t="n"/>
      <x:c r="B137" s="27381"/>
      <x:c r="C137" s="27381"/>
      <x:c r="D137" s="27381"/>
      <x:c r="E137" s="27382"/>
      <x:c r="F137" s="27381"/>
      <x:c r="G137" s="27381"/>
      <x:c r="H137" s="27381" t="n"/>
      <x:c r="I137" s="27381" t="n"/>
      <x:c r="J137" s="27381" t="n"/>
      <x:c r="K137" s="27381" t="n"/>
      <x:c r="L137" s="27381" t="n"/>
      <x:c r="M137" s="27381" t="n"/>
      <x:c r="N137" s="27381" t="n"/>
      <x:c r="O137" s="27381" t="n"/>
      <x:c r="P137" s="27381" t="n"/>
      <x:c r="Q137" s="27381" t="n"/>
      <x:c r="R137" s="27381" t="n"/>
      <x:c r="S137" s="27381" t="n"/>
      <x:c r="T137" s="27381" t="n"/>
      <x:c r="U137" s="27381" t="n"/>
      <x:c r="V137" s="27381" t="n"/>
      <x:c r="W137" s="27381" t="n"/>
      <x:c r="X137" s="27381" t="n"/>
      <x:c r="Y137" s="27381" t="n"/>
    </x:row>
    <x:row r="138" s="1091" customFormat="1" ht="15.75" customHeight="1">
      <x:c r="A138" s="27381" t="n"/>
      <x:c r="B138" s="27381"/>
      <x:c r="C138" s="27381"/>
      <x:c r="D138" s="27381"/>
      <x:c r="E138" s="27382"/>
      <x:c r="F138" s="27381"/>
      <x:c r="G138" s="27381"/>
      <x:c r="H138" s="27381" t="n"/>
      <x:c r="I138" s="27381" t="n"/>
      <x:c r="J138" s="27381" t="n"/>
      <x:c r="K138" s="27381" t="n"/>
      <x:c r="L138" s="27381" t="n"/>
      <x:c r="M138" s="27381" t="n"/>
      <x:c r="N138" s="27381" t="n"/>
      <x:c r="O138" s="27381" t="n"/>
      <x:c r="P138" s="27381" t="n"/>
      <x:c r="Q138" s="27381" t="n"/>
      <x:c r="R138" s="27381" t="n"/>
      <x:c r="S138" s="27381" t="n"/>
      <x:c r="T138" s="27381" t="n"/>
      <x:c r="U138" s="27381" t="n"/>
      <x:c r="V138" s="27381" t="n"/>
      <x:c r="W138" s="27381" t="n"/>
      <x:c r="X138" s="27381" t="n"/>
      <x:c r="Y138" s="27381" t="n"/>
    </x:row>
    <x:row r="139" s="1091" customFormat="1" ht="15.75" customHeight="1">
      <x:c r="A139" s="27381" t="n"/>
      <x:c r="B139" s="27381"/>
      <x:c r="C139" s="27381"/>
      <x:c r="D139" s="27381"/>
      <x:c r="E139" s="27382"/>
      <x:c r="F139" s="27381"/>
      <x:c r="G139" s="27381"/>
      <x:c r="H139" s="27381" t="n"/>
      <x:c r="I139" s="27381" t="n"/>
      <x:c r="J139" s="27381" t="n"/>
      <x:c r="K139" s="27381" t="n"/>
      <x:c r="L139" s="27381" t="n"/>
      <x:c r="M139" s="27381" t="n"/>
      <x:c r="N139" s="27381" t="n"/>
      <x:c r="O139" s="27381" t="n"/>
      <x:c r="P139" s="27381" t="n"/>
      <x:c r="Q139" s="27381" t="n"/>
      <x:c r="R139" s="27381" t="n"/>
      <x:c r="S139" s="27381" t="n"/>
      <x:c r="T139" s="27381" t="n"/>
      <x:c r="U139" s="27381" t="n"/>
      <x:c r="V139" s="27381" t="n"/>
      <x:c r="W139" s="27381" t="n"/>
      <x:c r="X139" s="27381" t="n"/>
      <x:c r="Y139" s="27381" t="n"/>
    </x:row>
    <x:row r="140" s="1091" customFormat="1" ht="15.75" customHeight="1">
      <x:c r="A140" s="27381" t="n"/>
      <x:c r="B140" s="27381"/>
      <x:c r="C140" s="27381"/>
      <x:c r="D140" s="27381"/>
      <x:c r="E140" s="27382"/>
      <x:c r="F140" s="27381"/>
      <x:c r="G140" s="27381"/>
      <x:c r="H140" s="27381" t="n"/>
      <x:c r="I140" s="27381" t="n"/>
      <x:c r="J140" s="27381" t="n"/>
      <x:c r="K140" s="27381" t="n"/>
      <x:c r="L140" s="27381" t="n"/>
      <x:c r="M140" s="27381" t="n"/>
      <x:c r="N140" s="27381" t="n"/>
      <x:c r="O140" s="27381" t="n"/>
      <x:c r="P140" s="27381" t="n"/>
      <x:c r="Q140" s="27381" t="n"/>
      <x:c r="R140" s="27381" t="n"/>
      <x:c r="S140" s="27381" t="n"/>
      <x:c r="T140" s="27381" t="n"/>
      <x:c r="U140" s="27381" t="n"/>
      <x:c r="V140" s="27381" t="n"/>
      <x:c r="W140" s="27381" t="n"/>
      <x:c r="X140" s="27381" t="n"/>
      <x:c r="Y140" s="27381" t="n"/>
    </x:row>
    <x:row r="141" s="496" customFormat="1" ht="15.75" customHeight="1">
      <x:c r="A141" s="27381" t="n"/>
      <x:c r="B141" s="27381" t="n"/>
      <x:c r="C141" s="27381" t="n"/>
      <x:c r="D141" s="27381" t="n"/>
      <x:c r="E141" s="27382" t="n"/>
      <x:c r="F141" s="27381" t="n"/>
      <x:c r="G141" s="27381" t="n"/>
      <x:c r="H141" s="27381" t="n"/>
      <x:c r="I141" s="27381" t="n"/>
      <x:c r="J141" s="27381" t="n"/>
      <x:c r="K141" s="27381" t="n"/>
      <x:c r="L141" s="27381" t="n"/>
      <x:c r="M141" s="27381" t="n"/>
      <x:c r="N141" s="27381" t="n"/>
      <x:c r="O141" s="27381" t="n"/>
      <x:c r="P141" s="27381" t="n"/>
      <x:c r="Q141" s="27381" t="n"/>
      <x:c r="R141" s="27381" t="n"/>
      <x:c r="S141" s="27381" t="n"/>
      <x:c r="T141" s="27381" t="n"/>
      <x:c r="U141" s="27381" t="n"/>
      <x:c r="V141" s="27381" t="n"/>
      <x:c r="W141" s="27381" t="n"/>
      <x:c r="X141" s="27381" t="n"/>
      <x:c r="Y141" s="27381" t="n"/>
    </x:row>
    <x:row r="142" s="496" customFormat="1" ht="15.75" customHeight="1">
      <x:c r="A142" s="27381" t="n"/>
      <x:c r="B142" s="27381" t="n"/>
      <x:c r="C142" s="27381" t="n"/>
      <x:c r="D142" s="27381" t="n"/>
      <x:c r="E142" s="27382" t="n"/>
      <x:c r="F142" s="27381" t="n"/>
      <x:c r="G142" s="27381" t="n"/>
      <x:c r="H142" s="27381" t="n"/>
      <x:c r="I142" s="27381" t="n"/>
      <x:c r="J142" s="27381" t="n"/>
      <x:c r="K142" s="27381" t="n"/>
      <x:c r="L142" s="27381" t="n"/>
      <x:c r="M142" s="27381" t="n"/>
      <x:c r="N142" s="27381" t="n"/>
      <x:c r="O142" s="27381" t="n"/>
      <x:c r="P142" s="27381" t="n"/>
      <x:c r="Q142" s="27381" t="n"/>
      <x:c r="R142" s="27381" t="n"/>
      <x:c r="S142" s="27381" t="n"/>
      <x:c r="T142" s="27381" t="n"/>
      <x:c r="U142" s="27381" t="n"/>
      <x:c r="V142" s="27381" t="n"/>
      <x:c r="W142" s="27381" t="n"/>
      <x:c r="X142" s="27381" t="n"/>
      <x:c r="Y142" s="27381" t="n"/>
    </x:row>
    <x:row r="143" s="496" customFormat="1" ht="15.75" customHeight="1">
      <x:c r="A143" s="27381" t="n"/>
      <x:c r="B143" s="27381" t="n"/>
      <x:c r="C143" s="27381" t="n"/>
      <x:c r="D143" s="27381" t="n"/>
      <x:c r="E143" s="27382" t="n"/>
      <x:c r="F143" s="27381" t="n"/>
      <x:c r="G143" s="27381" t="n"/>
      <x:c r="H143" s="27381" t="n"/>
      <x:c r="I143" s="27381" t="n"/>
      <x:c r="J143" s="27381" t="n"/>
      <x:c r="K143" s="27381" t="n"/>
      <x:c r="L143" s="27381" t="n"/>
      <x:c r="M143" s="27381" t="n"/>
      <x:c r="N143" s="27381" t="n"/>
      <x:c r="O143" s="27381" t="n"/>
      <x:c r="P143" s="27381" t="n"/>
      <x:c r="Q143" s="27381" t="n"/>
      <x:c r="R143" s="27381" t="n"/>
      <x:c r="S143" s="27381" t="n"/>
      <x:c r="T143" s="27381" t="n"/>
      <x:c r="U143" s="27381" t="n"/>
      <x:c r="V143" s="27381" t="n"/>
      <x:c r="W143" s="27381" t="n"/>
      <x:c r="X143" s="27381" t="n"/>
      <x:c r="Y143" s="27381" t="n"/>
    </x:row>
    <x:row r="144" s="496" customFormat="1" ht="15.75" customHeight="1">
      <x:c r="A144" s="27381" t="n"/>
      <x:c r="B144" s="27381" t="n"/>
      <x:c r="C144" s="27381" t="n"/>
      <x:c r="D144" s="27381" t="n"/>
      <x:c r="E144" s="27382" t="n"/>
      <x:c r="F144" s="27381" t="n"/>
      <x:c r="G144" s="27381" t="n"/>
      <x:c r="H144" s="27381" t="n"/>
      <x:c r="I144" s="27381" t="n"/>
      <x:c r="J144" s="27381" t="n"/>
      <x:c r="K144" s="27381" t="n"/>
      <x:c r="L144" s="27381" t="n"/>
      <x:c r="M144" s="27381" t="n"/>
      <x:c r="N144" s="27381" t="n"/>
      <x:c r="O144" s="27381" t="n"/>
      <x:c r="P144" s="27381" t="n"/>
      <x:c r="Q144" s="27381" t="n"/>
      <x:c r="R144" s="27381" t="n"/>
      <x:c r="S144" s="27381" t="n"/>
      <x:c r="T144" s="27381" t="n"/>
      <x:c r="U144" s="27381" t="n"/>
      <x:c r="V144" s="27381" t="n"/>
      <x:c r="W144" s="27381" t="n"/>
      <x:c r="X144" s="27381" t="n"/>
      <x:c r="Y144" s="27381" t="n"/>
    </x:row>
    <x:row r="145" s="496" customFormat="1" ht="15.75" customHeight="1">
      <x:c r="A145" s="27381" t="n"/>
      <x:c r="B145" s="27381" t="n"/>
      <x:c r="C145" s="27381" t="n"/>
      <x:c r="D145" s="27381" t="n"/>
      <x:c r="E145" s="27382" t="n"/>
      <x:c r="F145" s="27381" t="n"/>
      <x:c r="G145" s="27381" t="n"/>
      <x:c r="H145" s="27381" t="n"/>
      <x:c r="I145" s="27381" t="n"/>
      <x:c r="J145" s="27381" t="n"/>
      <x:c r="K145" s="27381" t="n"/>
      <x:c r="L145" s="27381" t="n"/>
      <x:c r="M145" s="27381" t="n"/>
      <x:c r="N145" s="27381" t="n"/>
      <x:c r="O145" s="27381" t="n"/>
      <x:c r="P145" s="27381" t="n"/>
      <x:c r="Q145" s="27381" t="n"/>
      <x:c r="R145" s="27381" t="n"/>
      <x:c r="S145" s="27381" t="n"/>
      <x:c r="T145" s="27381" t="n"/>
      <x:c r="U145" s="27381" t="n"/>
      <x:c r="V145" s="27381" t="n"/>
      <x:c r="W145" s="27381" t="n"/>
      <x:c r="X145" s="27381" t="n"/>
      <x:c r="Y145" s="27381" t="n"/>
    </x:row>
    <x:row r="146" s="496" customFormat="1" ht="15.75" customHeight="1">
      <x:c r="A146" s="27381" t="n"/>
      <x:c r="B146" s="27381" t="n"/>
      <x:c r="C146" s="27381" t="n"/>
      <x:c r="D146" s="27381" t="n"/>
      <x:c r="E146" s="27382" t="n"/>
      <x:c r="F146" s="27381" t="n"/>
      <x:c r="G146" s="27381" t="n"/>
      <x:c r="H146" s="27381" t="n"/>
      <x:c r="I146" s="27381" t="n"/>
      <x:c r="J146" s="27381" t="n"/>
      <x:c r="K146" s="27381" t="n"/>
      <x:c r="L146" s="27381" t="n"/>
      <x:c r="M146" s="27381" t="n"/>
      <x:c r="N146" s="27381" t="n"/>
      <x:c r="O146" s="27381" t="n"/>
      <x:c r="P146" s="27381" t="n"/>
      <x:c r="Q146" s="27381" t="n"/>
      <x:c r="R146" s="27381" t="n"/>
      <x:c r="S146" s="27381" t="n"/>
      <x:c r="T146" s="27381" t="n"/>
      <x:c r="U146" s="27381" t="n"/>
      <x:c r="V146" s="27381" t="n"/>
      <x:c r="W146" s="27381" t="n"/>
      <x:c r="X146" s="27381" t="n"/>
      <x:c r="Y146" s="27381" t="n"/>
    </x:row>
    <x:row r="147" s="496" customFormat="1" ht="15.75" customHeight="1">
      <x:c r="A147" s="27381" t="n"/>
      <x:c r="B147" s="27381" t="n"/>
      <x:c r="C147" s="27381" t="n"/>
      <x:c r="D147" s="27381" t="n"/>
      <x:c r="E147" s="27382" t="n"/>
      <x:c r="F147" s="27381" t="n"/>
      <x:c r="G147" s="27381" t="n"/>
      <x:c r="H147" s="27381" t="n"/>
      <x:c r="I147" s="27381" t="n"/>
      <x:c r="J147" s="27381" t="n"/>
      <x:c r="K147" s="27381" t="n"/>
      <x:c r="L147" s="27381" t="n"/>
      <x:c r="M147" s="27381" t="n"/>
      <x:c r="N147" s="27381" t="n"/>
      <x:c r="O147" s="27381" t="n"/>
      <x:c r="P147" s="27381" t="n"/>
      <x:c r="Q147" s="27381" t="n"/>
      <x:c r="R147" s="27381" t="n"/>
      <x:c r="S147" s="27381" t="n"/>
      <x:c r="T147" s="27381" t="n"/>
      <x:c r="U147" s="27381" t="n"/>
      <x:c r="V147" s="27381" t="n"/>
      <x:c r="W147" s="27381" t="n"/>
      <x:c r="X147" s="27381" t="n"/>
      <x:c r="Y147" s="27381" t="n"/>
    </x:row>
    <x:row r="148" s="496" customFormat="1" ht="15.75" customHeight="1">
      <x:c r="A148" s="27381" t="n"/>
      <x:c r="B148" s="27381" t="n"/>
      <x:c r="C148" s="27381" t="n"/>
      <x:c r="D148" s="27381" t="n"/>
      <x:c r="E148" s="27382" t="n"/>
      <x:c r="F148" s="27381" t="n"/>
      <x:c r="G148" s="27381" t="n"/>
      <x:c r="H148" s="27381" t="n"/>
      <x:c r="I148" s="27381" t="n"/>
      <x:c r="J148" s="27381" t="n"/>
      <x:c r="K148" s="27381" t="n"/>
      <x:c r="L148" s="27381" t="n"/>
      <x:c r="M148" s="27381" t="n"/>
      <x:c r="N148" s="27381" t="n"/>
      <x:c r="O148" s="27381" t="n"/>
      <x:c r="P148" s="27381" t="n"/>
      <x:c r="Q148" s="27381" t="n"/>
      <x:c r="R148" s="27381" t="n"/>
      <x:c r="S148" s="27381" t="n"/>
      <x:c r="T148" s="27381" t="n"/>
      <x:c r="U148" s="27381" t="n"/>
      <x:c r="V148" s="27381" t="n"/>
      <x:c r="W148" s="27381" t="n"/>
      <x:c r="X148" s="27381" t="n"/>
      <x:c r="Y148" s="27381" t="n"/>
    </x:row>
    <x:row r="149" s="496" customFormat="1" ht="15.75" customHeight="1">
      <x:c r="A149" s="27381" t="n"/>
      <x:c r="B149" s="27381" t="n"/>
      <x:c r="C149" s="27381" t="n"/>
      <x:c r="D149" s="27381" t="n"/>
      <x:c r="E149" s="27382" t="n"/>
      <x:c r="F149" s="27381" t="n"/>
      <x:c r="G149" s="27381" t="n"/>
      <x:c r="H149" s="27381" t="n"/>
      <x:c r="I149" s="27381" t="n"/>
      <x:c r="J149" s="27381" t="n"/>
      <x:c r="K149" s="27381" t="n"/>
      <x:c r="L149" s="27381" t="n"/>
      <x:c r="M149" s="27381" t="n"/>
      <x:c r="N149" s="27381" t="n"/>
      <x:c r="O149" s="27381" t="n"/>
      <x:c r="P149" s="27381" t="n"/>
      <x:c r="Q149" s="27381" t="n"/>
      <x:c r="R149" s="27381" t="n"/>
      <x:c r="S149" s="27381" t="n"/>
      <x:c r="T149" s="27381" t="n"/>
      <x:c r="U149" s="27381" t="n"/>
      <x:c r="V149" s="27381" t="n"/>
      <x:c r="W149" s="27381" t="n"/>
      <x:c r="X149" s="27381" t="n"/>
      <x:c r="Y149" s="27381" t="n"/>
    </x:row>
    <x:row r="150" s="496" customFormat="1" ht="15.75" customHeight="1">
      <x:c r="A150" s="27381" t="n"/>
      <x:c r="B150" s="27381" t="n"/>
      <x:c r="C150" s="27381" t="n"/>
      <x:c r="D150" s="27381" t="n"/>
      <x:c r="E150" s="27382" t="n"/>
      <x:c r="F150" s="27381" t="n"/>
      <x:c r="G150" s="27381" t="n"/>
      <x:c r="H150" s="27381" t="n"/>
      <x:c r="I150" s="27381" t="n"/>
      <x:c r="J150" s="27381" t="n"/>
      <x:c r="K150" s="27381" t="n"/>
      <x:c r="L150" s="27381" t="n"/>
      <x:c r="M150" s="27381" t="n"/>
      <x:c r="N150" s="27381" t="n"/>
      <x:c r="O150" s="27381" t="n"/>
      <x:c r="P150" s="27381" t="n"/>
      <x:c r="Q150" s="27381" t="n"/>
      <x:c r="R150" s="27381" t="n"/>
      <x:c r="S150" s="27381" t="n"/>
      <x:c r="T150" s="27381" t="n"/>
      <x:c r="U150" s="27381" t="n"/>
      <x:c r="V150" s="27381" t="n"/>
      <x:c r="W150" s="27381" t="n"/>
      <x:c r="X150" s="27381" t="n"/>
      <x:c r="Y150" s="27381" t="n"/>
    </x:row>
    <x:row r="151" s="496" customFormat="1" ht="15.75" customHeight="1">
      <x:c r="A151" s="27381" t="n"/>
      <x:c r="B151" s="27381" t="n"/>
      <x:c r="C151" s="27381" t="n"/>
      <x:c r="D151" s="27381" t="n"/>
      <x:c r="E151" s="27382" t="n"/>
      <x:c r="F151" s="27381" t="n"/>
      <x:c r="G151" s="27381" t="n"/>
      <x:c r="H151" s="27381" t="n"/>
      <x:c r="I151" s="27381" t="n"/>
      <x:c r="J151" s="27381" t="n"/>
      <x:c r="K151" s="27381" t="n"/>
      <x:c r="L151" s="27381" t="n"/>
      <x:c r="M151" s="27381" t="n"/>
      <x:c r="N151" s="27381" t="n"/>
      <x:c r="O151" s="27381" t="n"/>
      <x:c r="P151" s="27381" t="n"/>
      <x:c r="Q151" s="27381" t="n"/>
      <x:c r="R151" s="27381" t="n"/>
      <x:c r="S151" s="27381" t="n"/>
      <x:c r="T151" s="27381" t="n"/>
      <x:c r="U151" s="27381" t="n"/>
      <x:c r="V151" s="27381" t="n"/>
      <x:c r="W151" s="27381" t="n"/>
      <x:c r="X151" s="27381" t="n"/>
      <x:c r="Y151" s="27381" t="n"/>
    </x:row>
    <x:row r="152" s="496" customFormat="1" ht="15.75" customHeight="1">
      <x:c r="A152" s="27381" t="n"/>
      <x:c r="B152" s="27381" t="n"/>
      <x:c r="C152" s="27381" t="n"/>
      <x:c r="D152" s="27381" t="n"/>
      <x:c r="E152" s="27382" t="n"/>
      <x:c r="F152" s="27381" t="n"/>
      <x:c r="G152" s="27381" t="n"/>
      <x:c r="H152" s="27381" t="n"/>
      <x:c r="I152" s="27381" t="n"/>
      <x:c r="J152" s="27381" t="n"/>
      <x:c r="K152" s="27381" t="n"/>
      <x:c r="L152" s="27381" t="n"/>
      <x:c r="M152" s="27381" t="n"/>
      <x:c r="N152" s="27381" t="n"/>
      <x:c r="O152" s="27381" t="n"/>
      <x:c r="P152" s="27381" t="n"/>
      <x:c r="Q152" s="27381" t="n"/>
      <x:c r="R152" s="27381" t="n"/>
      <x:c r="S152" s="27381" t="n"/>
      <x:c r="T152" s="27381" t="n"/>
      <x:c r="U152" s="27381" t="n"/>
      <x:c r="V152" s="27381" t="n"/>
      <x:c r="W152" s="27381" t="n"/>
      <x:c r="X152" s="27381" t="n"/>
      <x:c r="Y152" s="27381" t="n"/>
    </x:row>
    <x:row r="153" s="496" customFormat="1" ht="15.75" customHeight="1">
      <x:c r="A153" s="27381" t="n"/>
      <x:c r="B153" s="27381" t="n"/>
      <x:c r="C153" s="27381" t="n"/>
      <x:c r="D153" s="27381" t="n"/>
      <x:c r="E153" s="27382" t="n"/>
      <x:c r="F153" s="27381" t="n"/>
      <x:c r="G153" s="27381" t="n"/>
      <x:c r="H153" s="27381" t="n"/>
      <x:c r="I153" s="27381" t="n"/>
      <x:c r="J153" s="27381" t="n"/>
      <x:c r="K153" s="27381" t="n"/>
      <x:c r="L153" s="27381" t="n"/>
      <x:c r="M153" s="27381" t="n"/>
      <x:c r="N153" s="27381" t="n"/>
      <x:c r="O153" s="27381" t="n"/>
      <x:c r="P153" s="27381" t="n"/>
      <x:c r="Q153" s="27381" t="n"/>
      <x:c r="R153" s="27381" t="n"/>
      <x:c r="S153" s="27381" t="n"/>
      <x:c r="T153" s="27381" t="n"/>
      <x:c r="U153" s="27381" t="n"/>
      <x:c r="V153" s="27381" t="n"/>
      <x:c r="W153" s="27381" t="n"/>
      <x:c r="X153" s="27381" t="n"/>
      <x:c r="Y153" s="27381" t="n"/>
    </x:row>
    <x:row r="154" s="496" customFormat="1" ht="15.75" customHeight="1">
      <x:c r="A154" s="27381" t="n"/>
      <x:c r="B154" s="27381" t="n"/>
      <x:c r="C154" s="27381" t="n"/>
      <x:c r="D154" s="27381" t="n"/>
      <x:c r="E154" s="27382" t="n"/>
      <x:c r="F154" s="27381" t="n"/>
      <x:c r="G154" s="27381" t="n"/>
      <x:c r="H154" s="27381" t="n"/>
      <x:c r="I154" s="27381" t="n"/>
      <x:c r="J154" s="27381" t="n"/>
      <x:c r="K154" s="27381" t="n"/>
      <x:c r="L154" s="27381" t="n"/>
      <x:c r="M154" s="27381" t="n"/>
      <x:c r="N154" s="27381" t="n"/>
      <x:c r="O154" s="27381" t="n"/>
      <x:c r="P154" s="27381" t="n"/>
      <x:c r="Q154" s="27381" t="n"/>
      <x:c r="R154" s="27381" t="n"/>
      <x:c r="S154" s="27381" t="n"/>
      <x:c r="T154" s="27381" t="n"/>
      <x:c r="U154" s="27381" t="n"/>
      <x:c r="V154" s="27381" t="n"/>
      <x:c r="W154" s="27381" t="n"/>
      <x:c r="X154" s="27381" t="n"/>
      <x:c r="Y154" s="27381" t="n"/>
    </x:row>
    <x:row r="155" s="496" customFormat="1" ht="15.75" customHeight="1">
      <x:c r="A155" s="27381" t="n"/>
      <x:c r="B155" s="27381" t="n"/>
      <x:c r="C155" s="27381" t="n"/>
      <x:c r="D155" s="27381" t="n"/>
      <x:c r="E155" s="27382" t="n"/>
      <x:c r="F155" s="27381" t="n"/>
      <x:c r="G155" s="27381" t="n"/>
      <x:c r="H155" s="27381" t="n"/>
      <x:c r="I155" s="27381" t="n"/>
      <x:c r="J155" s="27381" t="n"/>
      <x:c r="K155" s="27381" t="n"/>
      <x:c r="L155" s="27381" t="n"/>
      <x:c r="M155" s="27381" t="n"/>
      <x:c r="N155" s="27381" t="n"/>
      <x:c r="O155" s="27381" t="n"/>
      <x:c r="P155" s="27381" t="n"/>
      <x:c r="Q155" s="27381" t="n"/>
      <x:c r="R155" s="27381" t="n"/>
      <x:c r="S155" s="27381" t="n"/>
      <x:c r="T155" s="27381" t="n"/>
      <x:c r="U155" s="27381" t="n"/>
      <x:c r="V155" s="27381" t="n"/>
      <x:c r="W155" s="27381" t="n"/>
      <x:c r="X155" s="27381" t="n"/>
      <x:c r="Y155" s="27381" t="n"/>
    </x:row>
    <x:row r="156" s="496" customFormat="1" ht="15.75" customHeight="1">
      <x:c r="A156" s="27381" t="n"/>
      <x:c r="B156" s="27381" t="n"/>
      <x:c r="C156" s="27381" t="n"/>
      <x:c r="D156" s="27381" t="n"/>
      <x:c r="E156" s="27382" t="n"/>
      <x:c r="F156" s="27381" t="n"/>
      <x:c r="G156" s="27381" t="n"/>
      <x:c r="H156" s="27381" t="n"/>
      <x:c r="I156" s="27381" t="n"/>
      <x:c r="J156" s="27381" t="n"/>
      <x:c r="K156" s="27381" t="n"/>
      <x:c r="L156" s="27381" t="n"/>
      <x:c r="M156" s="27381" t="n"/>
      <x:c r="N156" s="27381" t="n"/>
      <x:c r="O156" s="27381" t="n"/>
      <x:c r="P156" s="27381" t="n"/>
      <x:c r="Q156" s="27381" t="n"/>
      <x:c r="R156" s="27381" t="n"/>
      <x:c r="S156" s="27381" t="n"/>
      <x:c r="T156" s="27381" t="n"/>
      <x:c r="U156" s="27381" t="n"/>
      <x:c r="V156" s="27381" t="n"/>
      <x:c r="W156" s="27381" t="n"/>
      <x:c r="X156" s="27381" t="n"/>
      <x:c r="Y156" s="27381" t="n"/>
    </x:row>
    <x:row r="157" s="496" customFormat="1" ht="15.75" customHeight="1">
      <x:c r="A157" s="27381" t="n"/>
      <x:c r="B157" s="27381" t="n"/>
      <x:c r="C157" s="27381" t="n"/>
      <x:c r="D157" s="27381" t="n"/>
      <x:c r="E157" s="27382" t="n"/>
      <x:c r="F157" s="27381" t="n"/>
      <x:c r="G157" s="27381" t="n"/>
      <x:c r="H157" s="27381" t="n"/>
      <x:c r="I157" s="27381" t="n"/>
      <x:c r="J157" s="27381" t="n"/>
      <x:c r="K157" s="27381" t="n"/>
      <x:c r="L157" s="27381" t="n"/>
      <x:c r="M157" s="27381" t="n"/>
      <x:c r="N157" s="27381" t="n"/>
      <x:c r="O157" s="27381" t="n"/>
      <x:c r="P157" s="27381" t="n"/>
      <x:c r="Q157" s="27381" t="n"/>
      <x:c r="R157" s="27381" t="n"/>
      <x:c r="S157" s="27381" t="n"/>
      <x:c r="T157" s="27381" t="n"/>
      <x:c r="U157" s="27381" t="n"/>
      <x:c r="V157" s="27381" t="n"/>
      <x:c r="W157" s="27381" t="n"/>
      <x:c r="X157" s="27381" t="n"/>
      <x:c r="Y157" s="27381" t="n"/>
    </x:row>
    <x:row r="158" s="496" customFormat="1" ht="15.75" customHeight="1">
      <x:c r="A158" s="27381" t="n"/>
      <x:c r="B158" s="27381" t="n"/>
      <x:c r="C158" s="27381" t="n"/>
      <x:c r="D158" s="27381" t="n"/>
      <x:c r="E158" s="27382" t="n"/>
      <x:c r="F158" s="27381" t="n"/>
      <x:c r="G158" s="27381" t="n"/>
      <x:c r="H158" s="27381" t="n"/>
      <x:c r="I158" s="27381" t="n"/>
      <x:c r="J158" s="27381" t="n"/>
      <x:c r="K158" s="27381" t="n"/>
      <x:c r="L158" s="27381" t="n"/>
      <x:c r="M158" s="27381" t="n"/>
      <x:c r="N158" s="27381" t="n"/>
      <x:c r="O158" s="27381" t="n"/>
      <x:c r="P158" s="27381" t="n"/>
      <x:c r="Q158" s="27381" t="n"/>
      <x:c r="R158" s="27381" t="n"/>
      <x:c r="S158" s="27381" t="n"/>
      <x:c r="T158" s="27381" t="n"/>
      <x:c r="U158" s="27381" t="n"/>
      <x:c r="V158" s="27381" t="n"/>
      <x:c r="W158" s="27381" t="n"/>
      <x:c r="X158" s="27381" t="n"/>
      <x:c r="Y158" s="27381" t="n"/>
    </x:row>
    <x:row r="159" s="496" customFormat="1" ht="15.75" customHeight="1">
      <x:c r="A159" s="27381" t="n"/>
      <x:c r="B159" s="27381" t="n"/>
      <x:c r="C159" s="27381" t="n"/>
      <x:c r="D159" s="27381" t="n"/>
      <x:c r="E159" s="27382" t="n"/>
      <x:c r="F159" s="27381" t="n"/>
      <x:c r="G159" s="27381" t="n"/>
      <x:c r="H159" s="27381" t="n"/>
      <x:c r="I159" s="27381" t="n"/>
      <x:c r="J159" s="27381" t="n"/>
      <x:c r="K159" s="27381" t="n"/>
      <x:c r="L159" s="27381" t="n"/>
      <x:c r="M159" s="27381" t="n"/>
      <x:c r="N159" s="27381" t="n"/>
      <x:c r="O159" s="27381" t="n"/>
      <x:c r="P159" s="27381" t="n"/>
      <x:c r="Q159" s="27381" t="n"/>
      <x:c r="R159" s="27381" t="n"/>
      <x:c r="S159" s="27381" t="n"/>
      <x:c r="T159" s="27381" t="n"/>
      <x:c r="U159" s="27381" t="n"/>
      <x:c r="V159" s="27381" t="n"/>
      <x:c r="W159" s="27381" t="n"/>
      <x:c r="X159" s="27381" t="n"/>
      <x:c r="Y159" s="27381" t="n"/>
    </x:row>
    <x:row r="160" s="496" customFormat="1" ht="15.75" customHeight="1">
      <x:c r="A160" s="27381" t="n"/>
      <x:c r="B160" s="27381" t="n"/>
      <x:c r="C160" s="27381" t="n"/>
      <x:c r="D160" s="27381" t="n"/>
      <x:c r="E160" s="27382" t="n"/>
      <x:c r="F160" s="27381" t="n"/>
      <x:c r="G160" s="27381" t="n"/>
      <x:c r="H160" s="27381" t="n"/>
      <x:c r="I160" s="27381" t="n"/>
      <x:c r="J160" s="27381" t="n"/>
      <x:c r="K160" s="27381" t="n"/>
      <x:c r="L160" s="27381" t="n"/>
      <x:c r="M160" s="27381" t="n"/>
      <x:c r="N160" s="27381" t="n"/>
      <x:c r="O160" s="27381" t="n"/>
      <x:c r="P160" s="27381" t="n"/>
      <x:c r="Q160" s="27381" t="n"/>
      <x:c r="R160" s="27381" t="n"/>
      <x:c r="S160" s="27381" t="n"/>
      <x:c r="T160" s="27381" t="n"/>
      <x:c r="U160" s="27381" t="n"/>
      <x:c r="V160" s="27381" t="n"/>
      <x:c r="W160" s="27381" t="n"/>
      <x:c r="X160" s="27381" t="n"/>
      <x:c r="Y160" s="27381" t="n"/>
    </x:row>
    <x:row r="161" s="496" customFormat="1" ht="15.75" customHeight="1">
      <x:c r="A161" s="27381" t="n"/>
      <x:c r="B161" s="27381" t="n"/>
      <x:c r="C161" s="27381" t="n"/>
      <x:c r="D161" s="27381" t="n"/>
      <x:c r="E161" s="27382" t="n"/>
      <x:c r="F161" s="27381" t="n"/>
      <x:c r="G161" s="27381" t="n"/>
      <x:c r="H161" s="27381" t="n"/>
      <x:c r="I161" s="27381" t="n"/>
      <x:c r="J161" s="27381" t="n"/>
      <x:c r="K161" s="27381" t="n"/>
      <x:c r="L161" s="27381" t="n"/>
      <x:c r="M161" s="27381" t="n"/>
      <x:c r="N161" s="27381" t="n"/>
      <x:c r="O161" s="27381" t="n"/>
      <x:c r="P161" s="27381" t="n"/>
      <x:c r="Q161" s="27381" t="n"/>
      <x:c r="R161" s="27381" t="n"/>
      <x:c r="S161" s="27381" t="n"/>
      <x:c r="T161" s="27381" t="n"/>
      <x:c r="U161" s="27381" t="n"/>
      <x:c r="V161" s="27381" t="n"/>
      <x:c r="W161" s="27381" t="n"/>
      <x:c r="X161" s="27381" t="n"/>
      <x:c r="Y161" s="27381" t="n"/>
    </x:row>
    <x:row r="162" s="496" customFormat="1" ht="15.75" customHeight="1">
      <x:c r="A162" s="27381" t="n"/>
      <x:c r="B162" s="27381" t="n"/>
      <x:c r="C162" s="27381" t="n"/>
      <x:c r="D162" s="27381" t="n"/>
      <x:c r="E162" s="27382" t="n"/>
      <x:c r="F162" s="27381" t="n"/>
      <x:c r="G162" s="27381" t="n"/>
      <x:c r="H162" s="27381" t="n"/>
      <x:c r="I162" s="27381" t="n"/>
      <x:c r="J162" s="27381" t="n"/>
      <x:c r="K162" s="27381" t="n"/>
      <x:c r="L162" s="27381" t="n"/>
      <x:c r="M162" s="27381" t="n"/>
      <x:c r="N162" s="27381" t="n"/>
      <x:c r="O162" s="27381" t="n"/>
      <x:c r="P162" s="27381" t="n"/>
      <x:c r="Q162" s="27381" t="n"/>
      <x:c r="R162" s="27381" t="n"/>
      <x:c r="S162" s="27381" t="n"/>
      <x:c r="T162" s="27381" t="n"/>
      <x:c r="U162" s="27381" t="n"/>
      <x:c r="V162" s="27381" t="n"/>
      <x:c r="W162" s="27381" t="n"/>
      <x:c r="X162" s="27381" t="n"/>
      <x:c r="Y162" s="27381" t="n"/>
    </x:row>
    <x:row r="163" s="496" customFormat="1" ht="15.75" customHeight="1">
      <x:c r="A163" s="27381" t="n"/>
      <x:c r="B163" s="27381" t="n"/>
      <x:c r="C163" s="27381" t="n"/>
      <x:c r="D163" s="27381" t="n"/>
      <x:c r="E163" s="27382" t="n"/>
      <x:c r="F163" s="27381" t="n"/>
      <x:c r="G163" s="27381" t="n"/>
      <x:c r="H163" s="27381" t="n"/>
      <x:c r="I163" s="27381" t="n"/>
      <x:c r="J163" s="27381" t="n"/>
      <x:c r="K163" s="27381" t="n"/>
      <x:c r="L163" s="27381" t="n"/>
      <x:c r="M163" s="27381" t="n"/>
      <x:c r="N163" s="27381" t="n"/>
      <x:c r="O163" s="27381" t="n"/>
      <x:c r="P163" s="27381" t="n"/>
      <x:c r="Q163" s="27381" t="n"/>
      <x:c r="R163" s="27381" t="n"/>
      <x:c r="S163" s="27381" t="n"/>
      <x:c r="T163" s="27381" t="n"/>
      <x:c r="U163" s="27381" t="n"/>
      <x:c r="V163" s="27381" t="n"/>
      <x:c r="W163" s="27381" t="n"/>
      <x:c r="X163" s="27381" t="n"/>
      <x:c r="Y163" s="27381" t="n"/>
    </x:row>
    <x:row r="164" s="496" customFormat="1" ht="15.75" customHeight="1">
      <x:c r="A164" s="27381" t="n"/>
      <x:c r="B164" s="27381" t="n"/>
      <x:c r="C164" s="27381" t="n"/>
      <x:c r="D164" s="27381" t="n"/>
      <x:c r="E164" s="27382" t="n"/>
      <x:c r="F164" s="27381" t="n"/>
      <x:c r="G164" s="27381" t="n"/>
      <x:c r="H164" s="27381" t="n"/>
      <x:c r="I164" s="27381" t="n"/>
      <x:c r="J164" s="27381" t="n"/>
      <x:c r="K164" s="27381" t="n"/>
      <x:c r="L164" s="27381" t="n"/>
      <x:c r="M164" s="27381" t="n"/>
      <x:c r="N164" s="27381" t="n"/>
      <x:c r="O164" s="27381" t="n"/>
      <x:c r="P164" s="27381" t="n"/>
      <x:c r="Q164" s="27381" t="n"/>
      <x:c r="R164" s="27381" t="n"/>
      <x:c r="S164" s="27381" t="n"/>
      <x:c r="T164" s="27381" t="n"/>
      <x:c r="U164" s="27381" t="n"/>
      <x:c r="V164" s="27381" t="n"/>
      <x:c r="W164" s="27381" t="n"/>
      <x:c r="X164" s="27381" t="n"/>
      <x:c r="Y164" s="27381" t="n"/>
    </x:row>
    <x:row r="165" s="496" customFormat="1" ht="15.75" customHeight="1">
      <x:c r="A165" s="27381" t="n"/>
      <x:c r="B165" s="27381" t="n"/>
      <x:c r="C165" s="27381" t="n"/>
      <x:c r="D165" s="27381" t="n"/>
      <x:c r="E165" s="27382" t="n"/>
      <x:c r="F165" s="27381" t="n"/>
      <x:c r="G165" s="27381" t="n"/>
      <x:c r="H165" s="27381" t="n"/>
      <x:c r="I165" s="27381" t="n"/>
      <x:c r="J165" s="27381" t="n"/>
      <x:c r="K165" s="27381" t="n"/>
      <x:c r="L165" s="27381" t="n"/>
      <x:c r="M165" s="27381" t="n"/>
      <x:c r="N165" s="27381" t="n"/>
      <x:c r="O165" s="27381" t="n"/>
      <x:c r="P165" s="27381" t="n"/>
      <x:c r="Q165" s="27381" t="n"/>
      <x:c r="R165" s="27381" t="n"/>
      <x:c r="S165" s="27381" t="n"/>
      <x:c r="T165" s="27381" t="n"/>
      <x:c r="U165" s="27381" t="n"/>
      <x:c r="V165" s="27381" t="n"/>
      <x:c r="W165" s="27381" t="n"/>
      <x:c r="X165" s="27381" t="n"/>
      <x:c r="Y165" s="27381" t="n"/>
    </x:row>
    <x:row r="166" s="496" customFormat="1" ht="15.75" customHeight="1">
      <x:c r="A166" s="27381" t="n"/>
      <x:c r="B166" s="27381" t="n"/>
      <x:c r="C166" s="27381" t="n"/>
      <x:c r="D166" s="27381" t="n"/>
      <x:c r="E166" s="27382" t="n"/>
      <x:c r="F166" s="27381" t="n"/>
      <x:c r="G166" s="27381" t="n"/>
      <x:c r="H166" s="27381" t="n"/>
      <x:c r="I166" s="27381" t="n"/>
      <x:c r="J166" s="27381" t="n"/>
      <x:c r="K166" s="27381" t="n"/>
      <x:c r="L166" s="27381" t="n"/>
      <x:c r="M166" s="27381" t="n"/>
      <x:c r="N166" s="27381" t="n"/>
      <x:c r="O166" s="27381" t="n"/>
      <x:c r="P166" s="27381" t="n"/>
      <x:c r="Q166" s="27381" t="n"/>
      <x:c r="R166" s="27381" t="n"/>
      <x:c r="S166" s="27381" t="n"/>
      <x:c r="T166" s="27381" t="n"/>
      <x:c r="U166" s="27381" t="n"/>
      <x:c r="V166" s="27381" t="n"/>
      <x:c r="W166" s="27381" t="n"/>
      <x:c r="X166" s="27381" t="n"/>
      <x:c r="Y166" s="27381" t="n"/>
    </x:row>
    <x:row r="167" s="496" customFormat="1" ht="15.75" customHeight="1">
      <x:c r="A167" s="27381" t="n"/>
      <x:c r="B167" s="27381" t="n"/>
      <x:c r="C167" s="27381" t="n"/>
      <x:c r="D167" s="27381" t="n"/>
      <x:c r="E167" s="27382" t="n"/>
      <x:c r="F167" s="27381" t="n"/>
      <x:c r="G167" s="27381" t="n"/>
      <x:c r="H167" s="27381" t="n"/>
      <x:c r="I167" s="27381" t="n"/>
      <x:c r="J167" s="27381" t="n"/>
      <x:c r="K167" s="27381" t="n"/>
      <x:c r="L167" s="27381" t="n"/>
      <x:c r="M167" s="27381" t="n"/>
      <x:c r="N167" s="27381" t="n"/>
      <x:c r="O167" s="27381" t="n"/>
      <x:c r="P167" s="27381" t="n"/>
      <x:c r="Q167" s="27381" t="n"/>
      <x:c r="R167" s="27381" t="n"/>
      <x:c r="S167" s="27381" t="n"/>
      <x:c r="T167" s="27381" t="n"/>
      <x:c r="U167" s="27381" t="n"/>
      <x:c r="V167" s="27381" t="n"/>
      <x:c r="W167" s="27381" t="n"/>
      <x:c r="X167" s="27381" t="n"/>
      <x:c r="Y167" s="27381" t="n"/>
    </x:row>
    <x:row r="168" s="496" customFormat="1" ht="15.75" customHeight="1">
      <x:c r="A168" s="27381" t="n"/>
      <x:c r="B168" s="27381" t="n"/>
      <x:c r="C168" s="27381" t="n"/>
      <x:c r="D168" s="27381" t="n"/>
      <x:c r="E168" s="27382" t="n"/>
      <x:c r="F168" s="27381" t="n"/>
      <x:c r="G168" s="27381" t="n"/>
      <x:c r="H168" s="27381" t="n"/>
      <x:c r="I168" s="27381" t="n"/>
      <x:c r="J168" s="27381" t="n"/>
      <x:c r="K168" s="27381" t="n"/>
      <x:c r="L168" s="27381" t="n"/>
      <x:c r="M168" s="27381" t="n"/>
      <x:c r="N168" s="27381" t="n"/>
      <x:c r="O168" s="27381" t="n"/>
      <x:c r="P168" s="27381" t="n"/>
      <x:c r="Q168" s="27381" t="n"/>
      <x:c r="R168" s="27381" t="n"/>
      <x:c r="S168" s="27381" t="n"/>
      <x:c r="T168" s="27381" t="n"/>
      <x:c r="U168" s="27381" t="n"/>
      <x:c r="V168" s="27381" t="n"/>
      <x:c r="W168" s="27381" t="n"/>
      <x:c r="X168" s="27381" t="n"/>
      <x:c r="Y168" s="27381" t="n"/>
    </x:row>
    <x:row r="169" s="496" customFormat="1" ht="15.75" customHeight="1">
      <x:c r="A169" s="27381" t="n"/>
      <x:c r="B169" s="27381" t="n"/>
      <x:c r="C169" s="27381" t="n"/>
      <x:c r="D169" s="27381" t="n"/>
      <x:c r="E169" s="27382" t="n"/>
      <x:c r="F169" s="27381" t="n"/>
      <x:c r="G169" s="27381" t="n"/>
      <x:c r="H169" s="27381" t="n"/>
      <x:c r="I169" s="27381" t="n"/>
      <x:c r="J169" s="27381" t="n"/>
      <x:c r="K169" s="27381" t="n"/>
      <x:c r="L169" s="27381" t="n"/>
      <x:c r="M169" s="27381" t="n"/>
      <x:c r="N169" s="27381" t="n"/>
      <x:c r="O169" s="27381" t="n"/>
      <x:c r="P169" s="27381" t="n"/>
      <x:c r="Q169" s="27381" t="n"/>
      <x:c r="R169" s="27381" t="n"/>
      <x:c r="S169" s="27381" t="n"/>
      <x:c r="T169" s="27381" t="n"/>
      <x:c r="U169" s="27381" t="n"/>
      <x:c r="V169" s="27381" t="n"/>
      <x:c r="W169" s="27381" t="n"/>
      <x:c r="X169" s="27381" t="n"/>
      <x:c r="Y169" s="27381" t="n"/>
    </x:row>
    <x:row r="170" s="496" customFormat="1" ht="15.75" customHeight="1">
      <x:c r="A170" s="27381" t="n"/>
      <x:c r="B170" s="27381" t="n"/>
      <x:c r="C170" s="27381" t="n"/>
      <x:c r="D170" s="27381" t="n"/>
      <x:c r="E170" s="27382" t="n"/>
      <x:c r="F170" s="27381" t="n"/>
      <x:c r="G170" s="27381" t="n"/>
      <x:c r="H170" s="27381" t="n"/>
      <x:c r="I170" s="27381" t="n"/>
      <x:c r="J170" s="27381" t="n"/>
      <x:c r="K170" s="27381" t="n"/>
      <x:c r="L170" s="27381" t="n"/>
      <x:c r="M170" s="27381" t="n"/>
      <x:c r="N170" s="27381" t="n"/>
      <x:c r="O170" s="27381" t="n"/>
      <x:c r="P170" s="27381" t="n"/>
      <x:c r="Q170" s="27381" t="n"/>
      <x:c r="R170" s="27381" t="n"/>
      <x:c r="S170" s="27381" t="n"/>
      <x:c r="T170" s="27381" t="n"/>
      <x:c r="U170" s="27381" t="n"/>
      <x:c r="V170" s="27381" t="n"/>
      <x:c r="W170" s="27381" t="n"/>
      <x:c r="X170" s="27381" t="n"/>
      <x:c r="Y170" s="27381" t="n"/>
    </x:row>
    <x:row r="171" s="496" customFormat="1" ht="15.75" customHeight="1">
      <x:c r="A171" s="27381" t="n"/>
      <x:c r="B171" s="27381" t="n"/>
      <x:c r="C171" s="27381" t="n"/>
      <x:c r="D171" s="27381" t="n"/>
      <x:c r="E171" s="27382" t="n"/>
      <x:c r="F171" s="27381" t="n"/>
      <x:c r="G171" s="27381" t="n"/>
      <x:c r="H171" s="27381" t="n"/>
      <x:c r="I171" s="27381" t="n"/>
      <x:c r="J171" s="27381" t="n"/>
      <x:c r="K171" s="27381" t="n"/>
      <x:c r="L171" s="27381" t="n"/>
      <x:c r="M171" s="27381" t="n"/>
      <x:c r="N171" s="27381" t="n"/>
      <x:c r="O171" s="27381" t="n"/>
      <x:c r="P171" s="27381" t="n"/>
      <x:c r="Q171" s="27381" t="n"/>
      <x:c r="R171" s="27381" t="n"/>
      <x:c r="S171" s="27381" t="n"/>
      <x:c r="T171" s="27381" t="n"/>
      <x:c r="U171" s="27381" t="n"/>
      <x:c r="V171" s="27381" t="n"/>
      <x:c r="W171" s="27381" t="n"/>
      <x:c r="X171" s="27381" t="n"/>
      <x:c r="Y171" s="27381" t="n"/>
    </x:row>
    <x:row r="172" s="496" customFormat="1" ht="15.75" customHeight="1">
      <x:c r="A172" s="27381" t="n"/>
      <x:c r="B172" s="27381" t="n"/>
      <x:c r="C172" s="27381" t="n"/>
      <x:c r="D172" s="27381" t="n"/>
      <x:c r="E172" s="27382" t="n"/>
      <x:c r="F172" s="27381" t="n"/>
      <x:c r="G172" s="27381" t="n"/>
      <x:c r="H172" s="27381" t="n"/>
      <x:c r="I172" s="27381" t="n"/>
      <x:c r="J172" s="27381" t="n"/>
      <x:c r="K172" s="27381" t="n"/>
      <x:c r="L172" s="27381" t="n"/>
      <x:c r="M172" s="27381" t="n"/>
      <x:c r="N172" s="27381" t="n"/>
      <x:c r="O172" s="27381" t="n"/>
      <x:c r="P172" s="27381" t="n"/>
      <x:c r="Q172" s="27381" t="n"/>
      <x:c r="R172" s="27381" t="n"/>
      <x:c r="S172" s="27381" t="n"/>
      <x:c r="T172" s="27381" t="n"/>
      <x:c r="U172" s="27381" t="n"/>
      <x:c r="V172" s="27381" t="n"/>
      <x:c r="W172" s="27381" t="n"/>
      <x:c r="X172" s="27381" t="n"/>
      <x:c r="Y172" s="27381" t="n"/>
    </x:row>
    <x:row r="173" s="496" customFormat="1" ht="15.75" customHeight="1">
      <x:c r="A173" s="27381" t="n"/>
      <x:c r="B173" s="27381" t="n"/>
      <x:c r="C173" s="27381" t="n"/>
      <x:c r="D173" s="27381" t="n"/>
      <x:c r="E173" s="27382" t="n"/>
      <x:c r="F173" s="27381" t="n"/>
      <x:c r="G173" s="27381" t="n"/>
      <x:c r="H173" s="27381" t="n"/>
      <x:c r="I173" s="27381" t="n"/>
      <x:c r="J173" s="27381" t="n"/>
      <x:c r="K173" s="27381" t="n"/>
      <x:c r="L173" s="27381" t="n"/>
      <x:c r="M173" s="27381" t="n"/>
      <x:c r="N173" s="27381" t="n"/>
      <x:c r="O173" s="27381" t="n"/>
      <x:c r="P173" s="27381" t="n"/>
      <x:c r="Q173" s="27381" t="n"/>
      <x:c r="R173" s="27381" t="n"/>
      <x:c r="S173" s="27381" t="n"/>
      <x:c r="T173" s="27381" t="n"/>
      <x:c r="U173" s="27381" t="n"/>
      <x:c r="V173" s="27381" t="n"/>
      <x:c r="W173" s="27381" t="n"/>
      <x:c r="X173" s="27381" t="n"/>
      <x:c r="Y173" s="27381" t="n"/>
    </x:row>
    <x:row r="174" s="496" customFormat="1" ht="15.75" customHeight="1">
      <x:c r="A174" s="27381" t="n"/>
      <x:c r="B174" s="27381" t="n"/>
      <x:c r="C174" s="27381" t="n"/>
      <x:c r="D174" s="27381" t="n"/>
      <x:c r="E174" s="27382" t="n"/>
      <x:c r="F174" s="27381" t="n"/>
      <x:c r="G174" s="27381" t="n"/>
      <x:c r="H174" s="27381" t="n"/>
      <x:c r="I174" s="27381" t="n"/>
      <x:c r="J174" s="27381" t="n"/>
      <x:c r="K174" s="27381" t="n"/>
      <x:c r="L174" s="27381" t="n"/>
      <x:c r="M174" s="27381" t="n"/>
      <x:c r="N174" s="27381" t="n"/>
      <x:c r="O174" s="27381" t="n"/>
      <x:c r="P174" s="27381" t="n"/>
      <x:c r="Q174" s="27381" t="n"/>
      <x:c r="R174" s="27381" t="n"/>
      <x:c r="S174" s="27381" t="n"/>
      <x:c r="T174" s="27381" t="n"/>
      <x:c r="U174" s="27381" t="n"/>
      <x:c r="V174" s="27381" t="n"/>
      <x:c r="W174" s="27381" t="n"/>
      <x:c r="X174" s="27381" t="n"/>
      <x:c r="Y174" s="27381" t="n"/>
    </x:row>
    <x:row r="175" s="496" customFormat="1" ht="15.75" customHeight="1">
      <x:c r="A175" s="27381" t="n"/>
      <x:c r="B175" s="27381" t="n"/>
      <x:c r="C175" s="27381" t="n"/>
      <x:c r="D175" s="27381" t="n"/>
      <x:c r="E175" s="27382" t="n"/>
      <x:c r="F175" s="27381" t="n"/>
      <x:c r="G175" s="27381" t="n"/>
      <x:c r="H175" s="27381" t="n"/>
      <x:c r="I175" s="27381" t="n"/>
      <x:c r="J175" s="27381" t="n"/>
      <x:c r="K175" s="27381" t="n"/>
      <x:c r="L175" s="27381" t="n"/>
      <x:c r="M175" s="27381" t="n"/>
      <x:c r="N175" s="27381" t="n"/>
      <x:c r="O175" s="27381" t="n"/>
      <x:c r="P175" s="27381" t="n"/>
      <x:c r="Q175" s="27381" t="n"/>
      <x:c r="R175" s="27381" t="n"/>
      <x:c r="S175" s="27381" t="n"/>
      <x:c r="T175" s="27381" t="n"/>
      <x:c r="U175" s="27381" t="n"/>
      <x:c r="V175" s="27381" t="n"/>
      <x:c r="W175" s="27381" t="n"/>
      <x:c r="X175" s="27381" t="n"/>
      <x:c r="Y175" s="27381" t="n"/>
    </x:row>
    <x:row r="176" s="496" customFormat="1" ht="15.75" customHeight="1">
      <x:c r="A176" s="27381" t="n"/>
      <x:c r="B176" s="27381" t="n"/>
      <x:c r="C176" s="27381" t="n"/>
      <x:c r="D176" s="27381" t="n"/>
      <x:c r="E176" s="27382" t="n"/>
      <x:c r="F176" s="27381" t="n"/>
      <x:c r="G176" s="27381" t="n"/>
      <x:c r="H176" s="27381" t="n"/>
      <x:c r="I176" s="27381" t="n"/>
      <x:c r="J176" s="27381" t="n"/>
      <x:c r="K176" s="27381" t="n"/>
      <x:c r="L176" s="27381" t="n"/>
      <x:c r="M176" s="27381" t="n"/>
      <x:c r="N176" s="27381" t="n"/>
      <x:c r="O176" s="27381" t="n"/>
      <x:c r="P176" s="27381" t="n"/>
      <x:c r="Q176" s="27381" t="n"/>
      <x:c r="R176" s="27381" t="n"/>
      <x:c r="S176" s="27381" t="n"/>
      <x:c r="T176" s="27381" t="n"/>
      <x:c r="U176" s="27381" t="n"/>
      <x:c r="V176" s="27381" t="n"/>
      <x:c r="W176" s="27381" t="n"/>
      <x:c r="X176" s="27381" t="n"/>
      <x:c r="Y176" s="27381" t="n"/>
    </x:row>
    <x:row r="177" s="496" customFormat="1" ht="15.75" customHeight="1">
      <x:c r="A177" s="27381" t="n"/>
      <x:c r="B177" s="27381" t="n"/>
      <x:c r="C177" s="27381" t="n"/>
      <x:c r="D177" s="27381" t="n"/>
      <x:c r="E177" s="27382" t="n"/>
      <x:c r="F177" s="27381" t="n"/>
      <x:c r="G177" s="27381" t="n"/>
      <x:c r="H177" s="27381" t="n"/>
      <x:c r="I177" s="27381" t="n"/>
      <x:c r="J177" s="27381" t="n"/>
      <x:c r="K177" s="27381" t="n"/>
      <x:c r="L177" s="27381" t="n"/>
      <x:c r="M177" s="27381" t="n"/>
      <x:c r="N177" s="27381" t="n"/>
      <x:c r="O177" s="27381" t="n"/>
      <x:c r="P177" s="27381" t="n"/>
      <x:c r="Q177" s="27381" t="n"/>
      <x:c r="R177" s="27381" t="n"/>
      <x:c r="S177" s="27381" t="n"/>
      <x:c r="T177" s="27381" t="n"/>
      <x:c r="U177" s="27381" t="n"/>
      <x:c r="V177" s="27381" t="n"/>
      <x:c r="W177" s="27381" t="n"/>
      <x:c r="X177" s="27381" t="n"/>
      <x:c r="Y177" s="27381" t="n"/>
    </x:row>
    <x:row r="178" s="496" customFormat="1" ht="15.75" customHeight="1">
      <x:c r="A178" s="27381" t="n"/>
      <x:c r="B178" s="27381" t="n"/>
      <x:c r="C178" s="27381" t="n"/>
      <x:c r="D178" s="27381" t="n"/>
      <x:c r="E178" s="27382" t="n"/>
      <x:c r="F178" s="27381" t="n"/>
      <x:c r="G178" s="27381" t="n"/>
      <x:c r="H178" s="27381" t="n"/>
      <x:c r="I178" s="27381" t="n"/>
      <x:c r="J178" s="27381" t="n"/>
      <x:c r="K178" s="27381" t="n"/>
      <x:c r="L178" s="27381" t="n"/>
      <x:c r="M178" s="27381" t="n"/>
      <x:c r="N178" s="27381" t="n"/>
      <x:c r="O178" s="27381" t="n"/>
      <x:c r="P178" s="27381" t="n"/>
      <x:c r="Q178" s="27381" t="n"/>
      <x:c r="R178" s="27381" t="n"/>
      <x:c r="S178" s="27381" t="n"/>
      <x:c r="T178" s="27381" t="n"/>
      <x:c r="U178" s="27381" t="n"/>
      <x:c r="V178" s="27381" t="n"/>
      <x:c r="W178" s="27381" t="n"/>
      <x:c r="X178" s="27381" t="n"/>
      <x:c r="Y178" s="27381" t="n"/>
    </x:row>
    <x:row r="179" s="496" customFormat="1" ht="15.75" customHeight="1">
      <x:c r="A179" s="27381" t="n"/>
      <x:c r="B179" s="27381" t="n"/>
      <x:c r="C179" s="27381" t="n"/>
      <x:c r="D179" s="27381" t="n"/>
      <x:c r="E179" s="27382" t="n"/>
      <x:c r="F179" s="27381" t="n"/>
      <x:c r="G179" s="27381" t="n"/>
      <x:c r="H179" s="27381" t="n"/>
      <x:c r="I179" s="27381" t="n"/>
      <x:c r="J179" s="27381" t="n"/>
      <x:c r="K179" s="27381" t="n"/>
      <x:c r="L179" s="27381" t="n"/>
      <x:c r="M179" s="27381" t="n"/>
      <x:c r="N179" s="27381" t="n"/>
      <x:c r="O179" s="27381" t="n"/>
      <x:c r="P179" s="27381" t="n"/>
      <x:c r="Q179" s="27381" t="n"/>
      <x:c r="R179" s="27381" t="n"/>
      <x:c r="S179" s="27381" t="n"/>
      <x:c r="T179" s="27381" t="n"/>
      <x:c r="U179" s="27381" t="n"/>
      <x:c r="V179" s="27381" t="n"/>
      <x:c r="W179" s="27381" t="n"/>
      <x:c r="X179" s="27381" t="n"/>
      <x:c r="Y179" s="27381" t="n"/>
    </x:row>
    <x:row r="180" s="496" customFormat="1" ht="15.75" customHeight="1">
      <x:c r="A180" s="27381" t="n"/>
      <x:c r="B180" s="27381" t="n"/>
      <x:c r="C180" s="27381" t="n"/>
      <x:c r="D180" s="27381" t="n"/>
      <x:c r="E180" s="27382" t="n"/>
      <x:c r="F180" s="27381" t="n"/>
      <x:c r="G180" s="27381" t="n"/>
      <x:c r="H180" s="27381" t="n"/>
      <x:c r="I180" s="27381" t="n"/>
      <x:c r="J180" s="27381" t="n"/>
      <x:c r="K180" s="27381" t="n"/>
      <x:c r="L180" s="27381" t="n"/>
      <x:c r="M180" s="27381" t="n"/>
      <x:c r="N180" s="27381" t="n"/>
      <x:c r="O180" s="27381" t="n"/>
      <x:c r="P180" s="27381" t="n"/>
      <x:c r="Q180" s="27381" t="n"/>
      <x:c r="R180" s="27381" t="n"/>
      <x:c r="S180" s="27381" t="n"/>
      <x:c r="T180" s="27381" t="n"/>
      <x:c r="U180" s="27381" t="n"/>
      <x:c r="V180" s="27381" t="n"/>
      <x:c r="W180" s="27381" t="n"/>
      <x:c r="X180" s="27381" t="n"/>
      <x:c r="Y180" s="27381" t="n"/>
    </x:row>
    <x:row r="181" s="496" customFormat="1" ht="15.75" customHeight="1">
      <x:c r="A181" s="27381" t="n"/>
      <x:c r="B181" s="27381" t="n"/>
      <x:c r="C181" s="27381" t="n"/>
      <x:c r="D181" s="27381" t="n"/>
      <x:c r="E181" s="27382" t="n"/>
      <x:c r="F181" s="27381" t="n"/>
      <x:c r="G181" s="27381" t="n"/>
      <x:c r="H181" s="27381" t="n"/>
      <x:c r="I181" s="27381" t="n"/>
      <x:c r="J181" s="27381" t="n"/>
      <x:c r="K181" s="27381" t="n"/>
      <x:c r="L181" s="27381" t="n"/>
      <x:c r="M181" s="27381" t="n"/>
      <x:c r="N181" s="27381" t="n"/>
      <x:c r="O181" s="27381" t="n"/>
      <x:c r="P181" s="27381" t="n"/>
      <x:c r="Q181" s="27381" t="n"/>
      <x:c r="R181" s="27381" t="n"/>
      <x:c r="S181" s="27381" t="n"/>
      <x:c r="T181" s="27381" t="n"/>
      <x:c r="U181" s="27381" t="n"/>
      <x:c r="V181" s="27381" t="n"/>
      <x:c r="W181" s="27381" t="n"/>
      <x:c r="X181" s="27381" t="n"/>
      <x:c r="Y181" s="27381" t="n"/>
    </x:row>
    <x:row r="182" s="496" customFormat="1" ht="15.75" customHeight="1">
      <x:c r="A182" s="27381" t="n"/>
      <x:c r="B182" s="27381" t="n"/>
      <x:c r="C182" s="27381" t="n"/>
      <x:c r="D182" s="27381" t="n"/>
      <x:c r="E182" s="27382" t="n"/>
      <x:c r="F182" s="27381" t="n"/>
      <x:c r="G182" s="27381" t="n"/>
      <x:c r="H182" s="27381" t="n"/>
      <x:c r="I182" s="27381" t="n"/>
      <x:c r="J182" s="27381" t="n"/>
      <x:c r="K182" s="27381" t="n"/>
      <x:c r="L182" s="27381" t="n"/>
      <x:c r="M182" s="27381" t="n"/>
      <x:c r="N182" s="27381" t="n"/>
      <x:c r="O182" s="27381" t="n"/>
      <x:c r="P182" s="27381" t="n"/>
      <x:c r="Q182" s="27381" t="n"/>
      <x:c r="R182" s="27381" t="n"/>
      <x:c r="S182" s="27381" t="n"/>
      <x:c r="T182" s="27381" t="n"/>
      <x:c r="U182" s="27381" t="n"/>
      <x:c r="V182" s="27381" t="n"/>
      <x:c r="W182" s="27381" t="n"/>
      <x:c r="X182" s="27381" t="n"/>
      <x:c r="Y182" s="27381" t="n"/>
    </x:row>
    <x:row r="183" s="496" customFormat="1" ht="15.75" customHeight="1">
      <x:c r="A183" s="27381" t="n"/>
      <x:c r="B183" s="27381" t="n"/>
      <x:c r="C183" s="27381" t="n"/>
      <x:c r="D183" s="27381" t="n"/>
      <x:c r="E183" s="27382" t="n"/>
      <x:c r="F183" s="27381" t="n"/>
      <x:c r="G183" s="27381" t="n"/>
      <x:c r="H183" s="27381" t="n"/>
      <x:c r="I183" s="27381" t="n"/>
      <x:c r="J183" s="27381" t="n"/>
      <x:c r="K183" s="27381" t="n"/>
      <x:c r="L183" s="27381" t="n"/>
      <x:c r="M183" s="27381" t="n"/>
      <x:c r="N183" s="27381" t="n"/>
      <x:c r="O183" s="27381" t="n"/>
      <x:c r="P183" s="27381" t="n"/>
      <x:c r="Q183" s="27381" t="n"/>
      <x:c r="R183" s="27381" t="n"/>
      <x:c r="S183" s="27381" t="n"/>
      <x:c r="T183" s="27381" t="n"/>
      <x:c r="U183" s="27381" t="n"/>
      <x:c r="V183" s="27381" t="n"/>
      <x:c r="W183" s="27381" t="n"/>
      <x:c r="X183" s="27381" t="n"/>
      <x:c r="Y183" s="27381" t="n"/>
    </x:row>
    <x:row r="184" s="496" customFormat="1" ht="15.75" customHeight="1">
      <x:c r="A184" s="27381" t="n"/>
      <x:c r="B184" s="27381" t="n"/>
      <x:c r="C184" s="27381" t="n"/>
      <x:c r="D184" s="27381" t="n"/>
      <x:c r="E184" s="27382" t="n"/>
      <x:c r="F184" s="27381" t="n"/>
      <x:c r="G184" s="27381" t="n"/>
      <x:c r="H184" s="27381" t="n"/>
      <x:c r="I184" s="27381" t="n"/>
      <x:c r="J184" s="27381" t="n"/>
      <x:c r="K184" s="27381" t="n"/>
      <x:c r="L184" s="27381" t="n"/>
      <x:c r="M184" s="27381" t="n"/>
      <x:c r="N184" s="27381" t="n"/>
      <x:c r="O184" s="27381" t="n"/>
      <x:c r="P184" s="27381" t="n"/>
      <x:c r="Q184" s="27381" t="n"/>
      <x:c r="R184" s="27381" t="n"/>
      <x:c r="S184" s="27381" t="n"/>
      <x:c r="T184" s="27381" t="n"/>
      <x:c r="U184" s="27381" t="n"/>
      <x:c r="V184" s="27381" t="n"/>
      <x:c r="W184" s="27381" t="n"/>
      <x:c r="X184" s="27381" t="n"/>
      <x:c r="Y184" s="27381" t="n"/>
    </x:row>
    <x:row r="185" s="496" customFormat="1" ht="15.75" customHeight="1">
      <x:c r="A185" s="27381" t="n"/>
      <x:c r="B185" s="27381" t="n"/>
      <x:c r="C185" s="27381" t="n"/>
      <x:c r="D185" s="27381" t="n"/>
      <x:c r="E185" s="27382" t="n"/>
      <x:c r="F185" s="27381" t="n"/>
      <x:c r="G185" s="27381" t="n"/>
      <x:c r="H185" s="27381" t="n"/>
      <x:c r="I185" s="27381" t="n"/>
      <x:c r="J185" s="27381" t="n"/>
      <x:c r="K185" s="27381" t="n"/>
      <x:c r="L185" s="27381" t="n"/>
      <x:c r="M185" s="27381" t="n"/>
      <x:c r="N185" s="27381" t="n"/>
      <x:c r="O185" s="27381" t="n"/>
      <x:c r="P185" s="27381" t="n"/>
      <x:c r="Q185" s="27381" t="n"/>
      <x:c r="R185" s="27381" t="n"/>
      <x:c r="S185" s="27381" t="n"/>
      <x:c r="T185" s="27381" t="n"/>
      <x:c r="U185" s="27381" t="n"/>
      <x:c r="V185" s="27381" t="n"/>
      <x:c r="W185" s="27381" t="n"/>
      <x:c r="X185" s="27381" t="n"/>
      <x:c r="Y185" s="27381" t="n"/>
    </x:row>
    <x:row r="186" s="496" customFormat="1" ht="15.75" customHeight="1">
      <x:c r="A186" s="27381" t="n"/>
      <x:c r="B186" s="27381" t="n"/>
      <x:c r="C186" s="27381" t="n"/>
      <x:c r="D186" s="27381" t="n"/>
      <x:c r="E186" s="27382" t="n"/>
      <x:c r="F186" s="27381" t="n"/>
      <x:c r="G186" s="27381" t="n"/>
      <x:c r="H186" s="27381" t="n"/>
      <x:c r="I186" s="27381" t="n"/>
      <x:c r="J186" s="27381" t="n"/>
      <x:c r="K186" s="27381" t="n"/>
      <x:c r="L186" s="27381" t="n"/>
      <x:c r="M186" s="27381" t="n"/>
      <x:c r="N186" s="27381" t="n"/>
      <x:c r="O186" s="27381" t="n"/>
      <x:c r="P186" s="27381" t="n"/>
      <x:c r="Q186" s="27381" t="n"/>
      <x:c r="R186" s="27381" t="n"/>
      <x:c r="S186" s="27381" t="n"/>
      <x:c r="T186" s="27381" t="n"/>
      <x:c r="U186" s="27381" t="n"/>
      <x:c r="V186" s="27381" t="n"/>
      <x:c r="W186" s="27381" t="n"/>
      <x:c r="X186" s="27381" t="n"/>
      <x:c r="Y186" s="27381" t="n"/>
    </x:row>
    <x:row r="187" s="496" customFormat="1" ht="15.75" customHeight="1">
      <x:c r="A187" s="27381" t="n"/>
      <x:c r="B187" s="27381" t="n"/>
      <x:c r="C187" s="27381" t="n"/>
      <x:c r="D187" s="27381" t="n"/>
      <x:c r="E187" s="27382" t="n"/>
      <x:c r="F187" s="27381" t="n"/>
      <x:c r="G187" s="27381" t="n"/>
      <x:c r="H187" s="27381" t="n"/>
      <x:c r="I187" s="27381" t="n"/>
      <x:c r="J187" s="27381" t="n"/>
      <x:c r="K187" s="27381" t="n"/>
      <x:c r="L187" s="27381" t="n"/>
      <x:c r="M187" s="27381" t="n"/>
      <x:c r="N187" s="27381" t="n"/>
      <x:c r="O187" s="27381" t="n"/>
      <x:c r="P187" s="27381" t="n"/>
      <x:c r="Q187" s="27381" t="n"/>
      <x:c r="R187" s="27381" t="n"/>
      <x:c r="S187" s="27381" t="n"/>
      <x:c r="T187" s="27381" t="n"/>
      <x:c r="U187" s="27381" t="n"/>
      <x:c r="V187" s="27381" t="n"/>
      <x:c r="W187" s="27381" t="n"/>
      <x:c r="X187" s="27381" t="n"/>
      <x:c r="Y187" s="27381" t="n"/>
    </x:row>
    <x:row r="188" s="496" customFormat="1" ht="15.75" customHeight="1">
      <x:c r="A188" s="27381" t="n"/>
      <x:c r="B188" s="27381" t="n"/>
      <x:c r="C188" s="27381" t="n"/>
      <x:c r="D188" s="27381" t="n"/>
      <x:c r="E188" s="27382" t="n"/>
      <x:c r="F188" s="27381" t="n"/>
      <x:c r="G188" s="27381" t="n"/>
      <x:c r="H188" s="27381" t="n"/>
      <x:c r="I188" s="27381" t="n"/>
      <x:c r="J188" s="27381" t="n"/>
      <x:c r="K188" s="27381" t="n"/>
      <x:c r="L188" s="27381" t="n"/>
      <x:c r="M188" s="27381" t="n"/>
      <x:c r="N188" s="27381" t="n"/>
      <x:c r="O188" s="27381" t="n"/>
      <x:c r="P188" s="27381" t="n"/>
      <x:c r="Q188" s="27381" t="n"/>
      <x:c r="R188" s="27381" t="n"/>
      <x:c r="S188" s="27381" t="n"/>
      <x:c r="T188" s="27381" t="n"/>
      <x:c r="U188" s="27381" t="n"/>
      <x:c r="V188" s="27381" t="n"/>
      <x:c r="W188" s="27381" t="n"/>
      <x:c r="X188" s="27381" t="n"/>
      <x:c r="Y188" s="27381" t="n"/>
    </x:row>
    <x:row r="189" s="496" customFormat="1" ht="15.75" customHeight="1">
      <x:c r="A189" s="27381" t="n"/>
      <x:c r="B189" s="27381" t="n"/>
      <x:c r="C189" s="27381" t="n"/>
      <x:c r="D189" s="27381" t="n"/>
      <x:c r="E189" s="27382" t="n"/>
      <x:c r="F189" s="27381" t="n"/>
      <x:c r="G189" s="27381" t="n"/>
      <x:c r="H189" s="27381" t="n"/>
      <x:c r="I189" s="27381" t="n"/>
      <x:c r="J189" s="27381" t="n"/>
      <x:c r="K189" s="27381" t="n"/>
      <x:c r="L189" s="27381" t="n"/>
      <x:c r="M189" s="27381" t="n"/>
      <x:c r="N189" s="27381" t="n"/>
      <x:c r="O189" s="27381" t="n"/>
      <x:c r="P189" s="27381" t="n"/>
      <x:c r="Q189" s="27381" t="n"/>
      <x:c r="R189" s="27381" t="n"/>
      <x:c r="S189" s="27381" t="n"/>
      <x:c r="T189" s="27381" t="n"/>
      <x:c r="U189" s="27381" t="n"/>
      <x:c r="V189" s="27381" t="n"/>
      <x:c r="W189" s="27381" t="n"/>
      <x:c r="X189" s="27381" t="n"/>
      <x:c r="Y189" s="27381" t="n"/>
    </x:row>
    <x:row r="190" s="496" customFormat="1" ht="15.75" customHeight="1">
      <x:c r="A190" s="27381" t="n"/>
      <x:c r="B190" s="27381" t="n"/>
      <x:c r="C190" s="27381" t="n"/>
      <x:c r="D190" s="27381" t="n"/>
      <x:c r="E190" s="27382" t="n"/>
      <x:c r="F190" s="27381" t="n"/>
      <x:c r="G190" s="27381" t="n"/>
      <x:c r="H190" s="27381" t="n"/>
      <x:c r="I190" s="27381" t="n"/>
      <x:c r="J190" s="27381" t="n"/>
      <x:c r="K190" s="27381" t="n"/>
      <x:c r="L190" s="27381" t="n"/>
      <x:c r="M190" s="27381" t="n"/>
      <x:c r="N190" s="27381" t="n"/>
      <x:c r="O190" s="27381" t="n"/>
      <x:c r="P190" s="27381" t="n"/>
      <x:c r="Q190" s="27381" t="n"/>
      <x:c r="R190" s="27381" t="n"/>
      <x:c r="S190" s="27381" t="n"/>
      <x:c r="T190" s="27381" t="n"/>
      <x:c r="U190" s="27381" t="n"/>
      <x:c r="V190" s="27381" t="n"/>
      <x:c r="W190" s="27381" t="n"/>
      <x:c r="X190" s="27381" t="n"/>
      <x:c r="Y190" s="27381" t="n"/>
    </x:row>
    <x:row r="191" s="496" customFormat="1" ht="15.75" customHeight="1">
      <x:c r="A191" s="27381" t="n"/>
      <x:c r="B191" s="27381" t="n"/>
      <x:c r="C191" s="27381" t="n"/>
      <x:c r="D191" s="27381" t="n"/>
      <x:c r="E191" s="27382" t="n"/>
      <x:c r="F191" s="27381" t="n"/>
      <x:c r="G191" s="27381" t="n"/>
      <x:c r="H191" s="27381" t="n"/>
      <x:c r="I191" s="27381" t="n"/>
      <x:c r="J191" s="27381" t="n"/>
      <x:c r="K191" s="27381" t="n"/>
      <x:c r="L191" s="27381" t="n"/>
      <x:c r="M191" s="27381" t="n"/>
      <x:c r="N191" s="27381" t="n"/>
      <x:c r="O191" s="27381" t="n"/>
      <x:c r="P191" s="27381" t="n"/>
      <x:c r="Q191" s="27381" t="n"/>
      <x:c r="R191" s="27381" t="n"/>
      <x:c r="S191" s="27381" t="n"/>
      <x:c r="T191" s="27381" t="n"/>
      <x:c r="U191" s="27381" t="n"/>
      <x:c r="V191" s="27381" t="n"/>
      <x:c r="W191" s="27381" t="n"/>
      <x:c r="X191" s="27381" t="n"/>
      <x:c r="Y191" s="27381" t="n"/>
    </x:row>
    <x:row r="192" s="496" customFormat="1" ht="15.75" customHeight="1">
      <x:c r="A192" s="27381" t="n"/>
      <x:c r="B192" s="27381" t="n"/>
      <x:c r="C192" s="27381" t="n"/>
      <x:c r="D192" s="27381" t="n"/>
      <x:c r="E192" s="27382" t="n"/>
      <x:c r="F192" s="27381" t="n"/>
      <x:c r="G192" s="27381" t="n"/>
      <x:c r="H192" s="27381" t="n"/>
      <x:c r="I192" s="27381" t="n"/>
      <x:c r="J192" s="27381" t="n"/>
      <x:c r="K192" s="27381" t="n"/>
      <x:c r="L192" s="27381" t="n"/>
      <x:c r="M192" s="27381" t="n"/>
      <x:c r="N192" s="27381" t="n"/>
      <x:c r="O192" s="27381" t="n"/>
      <x:c r="P192" s="27381" t="n"/>
      <x:c r="Q192" s="27381" t="n"/>
      <x:c r="R192" s="27381" t="n"/>
      <x:c r="S192" s="27381" t="n"/>
      <x:c r="T192" s="27381" t="n"/>
      <x:c r="U192" s="27381" t="n"/>
      <x:c r="V192" s="27381" t="n"/>
      <x:c r="W192" s="27381" t="n"/>
      <x:c r="X192" s="27381" t="n"/>
      <x:c r="Y192" s="27381" t="n"/>
    </x:row>
    <x:row r="193" s="496" customFormat="1" ht="15.75" customHeight="1">
      <x:c r="A193" s="27381" t="n"/>
      <x:c r="B193" s="27381" t="n"/>
      <x:c r="C193" s="27381" t="n"/>
      <x:c r="D193" s="27381" t="n"/>
      <x:c r="E193" s="27382" t="n"/>
      <x:c r="F193" s="27381" t="n"/>
      <x:c r="G193" s="27381" t="n"/>
      <x:c r="H193" s="27381" t="n"/>
      <x:c r="I193" s="27381" t="n"/>
      <x:c r="J193" s="27381" t="n"/>
      <x:c r="K193" s="27381" t="n"/>
      <x:c r="L193" s="27381" t="n"/>
      <x:c r="M193" s="27381" t="n"/>
      <x:c r="N193" s="27381" t="n"/>
      <x:c r="O193" s="27381" t="n"/>
      <x:c r="P193" s="27381" t="n"/>
      <x:c r="Q193" s="27381" t="n"/>
      <x:c r="R193" s="27381" t="n"/>
      <x:c r="S193" s="27381" t="n"/>
      <x:c r="T193" s="27381" t="n"/>
      <x:c r="U193" s="27381" t="n"/>
      <x:c r="V193" s="27381" t="n"/>
      <x:c r="W193" s="27381" t="n"/>
      <x:c r="X193" s="27381" t="n"/>
      <x:c r="Y193" s="27381" t="n"/>
    </x:row>
    <x:row r="194" s="496" customFormat="1" ht="15.75" customHeight="1">
      <x:c r="A194" s="27381" t="n"/>
      <x:c r="B194" s="27381" t="n"/>
      <x:c r="C194" s="27381" t="n"/>
      <x:c r="D194" s="27381" t="n"/>
      <x:c r="E194" s="27382" t="n"/>
      <x:c r="F194" s="27381" t="n"/>
      <x:c r="G194" s="27381" t="n"/>
      <x:c r="H194" s="27381" t="n"/>
      <x:c r="I194" s="27381" t="n"/>
      <x:c r="J194" s="27381" t="n"/>
      <x:c r="K194" s="27381" t="n"/>
      <x:c r="L194" s="27381" t="n"/>
      <x:c r="M194" s="27381" t="n"/>
      <x:c r="N194" s="27381" t="n"/>
      <x:c r="O194" s="27381" t="n"/>
      <x:c r="P194" s="27381" t="n"/>
      <x:c r="Q194" s="27381" t="n"/>
      <x:c r="R194" s="27381" t="n"/>
      <x:c r="S194" s="27381" t="n"/>
      <x:c r="T194" s="27381" t="n"/>
      <x:c r="U194" s="27381" t="n"/>
      <x:c r="V194" s="27381" t="n"/>
      <x:c r="W194" s="27381" t="n"/>
      <x:c r="X194" s="27381" t="n"/>
      <x:c r="Y194" s="27381" t="n"/>
    </x:row>
    <x:row r="195" s="496" customFormat="1" ht="15.75" customHeight="1">
      <x:c r="A195" s="27381" t="n"/>
      <x:c r="B195" s="27381" t="n"/>
      <x:c r="C195" s="27381" t="n"/>
      <x:c r="D195" s="27381" t="n"/>
      <x:c r="E195" s="27382" t="n"/>
      <x:c r="F195" s="27381" t="n"/>
      <x:c r="G195" s="27381" t="n"/>
      <x:c r="H195" s="27381" t="n"/>
      <x:c r="I195" s="27381" t="n"/>
      <x:c r="J195" s="27381" t="n"/>
      <x:c r="K195" s="27381" t="n"/>
      <x:c r="L195" s="27381" t="n"/>
      <x:c r="M195" s="27381" t="n"/>
      <x:c r="N195" s="27381" t="n"/>
      <x:c r="O195" s="27381" t="n"/>
      <x:c r="P195" s="27381" t="n"/>
      <x:c r="Q195" s="27381" t="n"/>
      <x:c r="R195" s="27381" t="n"/>
      <x:c r="S195" s="27381" t="n"/>
      <x:c r="T195" s="27381" t="n"/>
      <x:c r="U195" s="27381" t="n"/>
      <x:c r="V195" s="27381" t="n"/>
      <x:c r="W195" s="27381" t="n"/>
      <x:c r="X195" s="27381" t="n"/>
      <x:c r="Y195" s="27381" t="n"/>
    </x:row>
    <x:row r="196" s="496" customFormat="1" ht="15.75" customHeight="1">
      <x:c r="A196" s="27381" t="n"/>
      <x:c r="B196" s="27381" t="n"/>
      <x:c r="C196" s="27381" t="n"/>
      <x:c r="D196" s="27381" t="n"/>
      <x:c r="E196" s="27382" t="n"/>
      <x:c r="F196" s="27381" t="n"/>
      <x:c r="G196" s="27381" t="n"/>
      <x:c r="H196" s="27381" t="n"/>
      <x:c r="I196" s="27381" t="n"/>
      <x:c r="J196" s="27381" t="n"/>
      <x:c r="K196" s="27381" t="n"/>
      <x:c r="L196" s="27381" t="n"/>
      <x:c r="M196" s="27381" t="n"/>
      <x:c r="N196" s="27381" t="n"/>
      <x:c r="O196" s="27381" t="n"/>
      <x:c r="P196" s="27381" t="n"/>
      <x:c r="Q196" s="27381" t="n"/>
      <x:c r="R196" s="27381" t="n"/>
      <x:c r="S196" s="27381" t="n"/>
      <x:c r="T196" s="27381" t="n"/>
      <x:c r="U196" s="27381" t="n"/>
      <x:c r="V196" s="27381" t="n"/>
      <x:c r="W196" s="27381" t="n"/>
      <x:c r="X196" s="27381" t="n"/>
      <x:c r="Y196" s="27381" t="n"/>
    </x:row>
    <x:row r="197" s="496" customFormat="1" ht="15.75" customHeight="1">
      <x:c r="A197" s="27381" t="n"/>
      <x:c r="B197" s="27381" t="n"/>
      <x:c r="C197" s="27381" t="n"/>
      <x:c r="D197" s="27381" t="n"/>
      <x:c r="E197" s="27382" t="n"/>
      <x:c r="F197" s="27381" t="n"/>
      <x:c r="G197" s="27381" t="n"/>
      <x:c r="H197" s="27381" t="n"/>
      <x:c r="I197" s="27381" t="n"/>
      <x:c r="J197" s="27381" t="n"/>
      <x:c r="K197" s="27381" t="n"/>
      <x:c r="L197" s="27381" t="n"/>
      <x:c r="M197" s="27381" t="n"/>
      <x:c r="N197" s="27381" t="n"/>
      <x:c r="O197" s="27381" t="n"/>
      <x:c r="P197" s="27381" t="n"/>
      <x:c r="Q197" s="27381" t="n"/>
      <x:c r="R197" s="27381" t="n"/>
      <x:c r="S197" s="27381" t="n"/>
      <x:c r="T197" s="27381" t="n"/>
      <x:c r="U197" s="27381" t="n"/>
      <x:c r="V197" s="27381" t="n"/>
      <x:c r="W197" s="27381" t="n"/>
      <x:c r="X197" s="27381" t="n"/>
      <x:c r="Y197" s="27381" t="n"/>
    </x:row>
    <x:row r="198" s="496" customFormat="1" ht="15.75" customHeight="1">
      <x:c r="A198" s="27381" t="n"/>
      <x:c r="B198" s="27381" t="n"/>
      <x:c r="C198" s="27381" t="n"/>
      <x:c r="D198" s="27381" t="n"/>
      <x:c r="E198" s="27382" t="n"/>
      <x:c r="F198" s="27381" t="n"/>
      <x:c r="G198" s="27381" t="n"/>
      <x:c r="H198" s="27381" t="n"/>
      <x:c r="I198" s="27381" t="n"/>
      <x:c r="J198" s="27381" t="n"/>
      <x:c r="K198" s="27381" t="n"/>
      <x:c r="L198" s="27381" t="n"/>
      <x:c r="M198" s="27381" t="n"/>
      <x:c r="N198" s="27381" t="n"/>
      <x:c r="O198" s="27381" t="n"/>
      <x:c r="P198" s="27381" t="n"/>
      <x:c r="Q198" s="27381" t="n"/>
      <x:c r="R198" s="27381" t="n"/>
      <x:c r="S198" s="27381" t="n"/>
      <x:c r="T198" s="27381" t="n"/>
      <x:c r="U198" s="27381" t="n"/>
      <x:c r="V198" s="27381" t="n"/>
      <x:c r="W198" s="27381" t="n"/>
      <x:c r="X198" s="27381" t="n"/>
      <x:c r="Y198" s="27381" t="n"/>
    </x:row>
    <x:row r="199" s="496" customFormat="1" ht="15.75" customHeight="1">
      <x:c r="A199" s="27381" t="n"/>
      <x:c r="B199" s="27381" t="n"/>
      <x:c r="C199" s="27381" t="n"/>
      <x:c r="D199" s="27381" t="n"/>
      <x:c r="E199" s="27382" t="n"/>
      <x:c r="F199" s="27381" t="n"/>
      <x:c r="G199" s="27381" t="n"/>
      <x:c r="H199" s="27381" t="n"/>
      <x:c r="I199" s="27381" t="n"/>
      <x:c r="J199" s="27381" t="n"/>
      <x:c r="K199" s="27381" t="n"/>
      <x:c r="L199" s="27381" t="n"/>
      <x:c r="M199" s="27381" t="n"/>
      <x:c r="N199" s="27381" t="n"/>
      <x:c r="O199" s="27381" t="n"/>
      <x:c r="P199" s="27381" t="n"/>
      <x:c r="Q199" s="27381" t="n"/>
      <x:c r="R199" s="27381" t="n"/>
      <x:c r="S199" s="27381" t="n"/>
      <x:c r="T199" s="27381" t="n"/>
      <x:c r="U199" s="27381" t="n"/>
      <x:c r="V199" s="27381" t="n"/>
      <x:c r="W199" s="27381" t="n"/>
      <x:c r="X199" s="27381" t="n"/>
      <x:c r="Y199" s="27381" t="n"/>
    </x:row>
    <x:row r="200" s="496" customFormat="1" ht="15.75" customHeight="1">
      <x:c r="A200" s="27381" t="n"/>
      <x:c r="B200" s="27381" t="n"/>
      <x:c r="C200" s="27381" t="n"/>
      <x:c r="D200" s="27381" t="n"/>
      <x:c r="E200" s="27382" t="n"/>
      <x:c r="F200" s="27381" t="n"/>
      <x:c r="G200" s="27381" t="n"/>
      <x:c r="H200" s="27381" t="n"/>
      <x:c r="I200" s="27381" t="n"/>
      <x:c r="J200" s="27381" t="n"/>
      <x:c r="K200" s="27381" t="n"/>
      <x:c r="L200" s="27381" t="n"/>
      <x:c r="M200" s="27381" t="n"/>
      <x:c r="N200" s="27381" t="n"/>
      <x:c r="O200" s="27381" t="n"/>
      <x:c r="P200" s="27381" t="n"/>
      <x:c r="Q200" s="27381" t="n"/>
      <x:c r="R200" s="27381" t="n"/>
      <x:c r="S200" s="27381" t="n"/>
      <x:c r="T200" s="27381" t="n"/>
      <x:c r="U200" s="27381" t="n"/>
      <x:c r="V200" s="27381" t="n"/>
      <x:c r="W200" s="27381" t="n"/>
      <x:c r="X200" s="27381" t="n"/>
      <x:c r="Y200" s="27381" t="n"/>
    </x:row>
    <x:row r="201" s="496" customFormat="1" ht="15.75" customHeight="1">
      <x:c r="A201" s="27381" t="n"/>
      <x:c r="B201" s="27381" t="n"/>
      <x:c r="C201" s="27381" t="n"/>
      <x:c r="D201" s="27381" t="n"/>
      <x:c r="E201" s="27382" t="n"/>
      <x:c r="F201" s="27381" t="n"/>
      <x:c r="G201" s="27381" t="n"/>
      <x:c r="H201" s="27381" t="n"/>
      <x:c r="I201" s="27381" t="n"/>
      <x:c r="J201" s="27381" t="n"/>
      <x:c r="K201" s="27381" t="n"/>
      <x:c r="L201" s="27381" t="n"/>
      <x:c r="M201" s="27381" t="n"/>
      <x:c r="N201" s="27381" t="n"/>
      <x:c r="O201" s="27381" t="n"/>
      <x:c r="P201" s="27381" t="n"/>
      <x:c r="Q201" s="27381" t="n"/>
      <x:c r="R201" s="27381" t="n"/>
      <x:c r="S201" s="27381" t="n"/>
      <x:c r="T201" s="27381" t="n"/>
      <x:c r="U201" s="27381" t="n"/>
      <x:c r="V201" s="27381" t="n"/>
      <x:c r="W201" s="27381" t="n"/>
      <x:c r="X201" s="27381" t="n"/>
      <x:c r="Y201" s="27381" t="n"/>
    </x:row>
    <x:row r="202" s="496" customFormat="1" ht="15.75" customHeight="1">
      <x:c r="A202" s="27381" t="n"/>
      <x:c r="B202" s="27381" t="n"/>
      <x:c r="C202" s="27381" t="n"/>
      <x:c r="D202" s="27381" t="n"/>
      <x:c r="E202" s="27382" t="n"/>
      <x:c r="F202" s="27381" t="n"/>
      <x:c r="G202" s="27381" t="n"/>
      <x:c r="H202" s="27381" t="n"/>
      <x:c r="I202" s="27381" t="n"/>
      <x:c r="J202" s="27381" t="n"/>
      <x:c r="K202" s="27381" t="n"/>
      <x:c r="L202" s="27381" t="n"/>
      <x:c r="M202" s="27381" t="n"/>
      <x:c r="N202" s="27381" t="n"/>
      <x:c r="O202" s="27381" t="n"/>
      <x:c r="P202" s="27381" t="n"/>
      <x:c r="Q202" s="27381" t="n"/>
      <x:c r="R202" s="27381" t="n"/>
      <x:c r="S202" s="27381" t="n"/>
      <x:c r="T202" s="27381" t="n"/>
      <x:c r="U202" s="27381" t="n"/>
      <x:c r="V202" s="27381" t="n"/>
      <x:c r="W202" s="27381" t="n"/>
      <x:c r="X202" s="27381" t="n"/>
      <x:c r="Y202" s="27381" t="n"/>
    </x:row>
    <x:row r="203" s="496" customFormat="1" ht="15.75" customHeight="1">
      <x:c r="A203" s="27381" t="n"/>
      <x:c r="B203" s="27381" t="n"/>
      <x:c r="C203" s="27381" t="n"/>
      <x:c r="D203" s="27381" t="n"/>
      <x:c r="E203" s="27382" t="n"/>
      <x:c r="F203" s="27381" t="n"/>
      <x:c r="G203" s="27381" t="n"/>
      <x:c r="H203" s="27381" t="n"/>
      <x:c r="I203" s="27381" t="n"/>
      <x:c r="J203" s="27381" t="n"/>
      <x:c r="K203" s="27381" t="n"/>
      <x:c r="L203" s="27381" t="n"/>
      <x:c r="M203" s="27381" t="n"/>
      <x:c r="N203" s="27381" t="n"/>
      <x:c r="O203" s="27381" t="n"/>
      <x:c r="P203" s="27381" t="n"/>
      <x:c r="Q203" s="27381" t="n"/>
      <x:c r="R203" s="27381" t="n"/>
      <x:c r="S203" s="27381" t="n"/>
      <x:c r="T203" s="27381" t="n"/>
      <x:c r="U203" s="27381" t="n"/>
      <x:c r="V203" s="27381" t="n"/>
      <x:c r="W203" s="27381" t="n"/>
      <x:c r="X203" s="27381" t="n"/>
      <x:c r="Y203" s="27381" t="n"/>
    </x:row>
    <x:row r="204" s="496" customFormat="1" ht="15.75" customHeight="1">
      <x:c r="A204" s="27381" t="n"/>
      <x:c r="B204" s="27381" t="n"/>
      <x:c r="C204" s="27381" t="n"/>
      <x:c r="D204" s="27381" t="n"/>
      <x:c r="E204" s="27382" t="n"/>
      <x:c r="F204" s="27381" t="n"/>
      <x:c r="G204" s="27381" t="n"/>
      <x:c r="H204" s="27381" t="n"/>
      <x:c r="I204" s="27381" t="n"/>
      <x:c r="J204" s="27381" t="n"/>
      <x:c r="K204" s="27381" t="n"/>
      <x:c r="L204" s="27381" t="n"/>
      <x:c r="M204" s="27381" t="n"/>
      <x:c r="N204" s="27381" t="n"/>
      <x:c r="O204" s="27381" t="n"/>
      <x:c r="P204" s="27381" t="n"/>
      <x:c r="Q204" s="27381" t="n"/>
      <x:c r="R204" s="27381" t="n"/>
      <x:c r="S204" s="27381" t="n"/>
      <x:c r="T204" s="27381" t="n"/>
      <x:c r="U204" s="27381" t="n"/>
      <x:c r="V204" s="27381" t="n"/>
      <x:c r="W204" s="27381" t="n"/>
      <x:c r="X204" s="27381" t="n"/>
      <x:c r="Y204" s="27381" t="n"/>
    </x:row>
    <x:row r="205" s="496" customFormat="1" ht="15.75" customHeight="1">
      <x:c r="A205" s="27381" t="n"/>
      <x:c r="B205" s="27381" t="n"/>
      <x:c r="C205" s="27381" t="n"/>
      <x:c r="D205" s="27381" t="n"/>
      <x:c r="E205" s="27382" t="n"/>
      <x:c r="F205" s="27381" t="n"/>
      <x:c r="G205" s="27381" t="n"/>
      <x:c r="H205" s="27381" t="n"/>
      <x:c r="I205" s="27381" t="n"/>
      <x:c r="J205" s="27381" t="n"/>
      <x:c r="K205" s="27381" t="n"/>
      <x:c r="L205" s="27381" t="n"/>
      <x:c r="M205" s="27381" t="n"/>
      <x:c r="N205" s="27381" t="n"/>
      <x:c r="O205" s="27381" t="n"/>
      <x:c r="P205" s="27381" t="n"/>
      <x:c r="Q205" s="27381" t="n"/>
      <x:c r="R205" s="27381" t="n"/>
      <x:c r="S205" s="27381" t="n"/>
      <x:c r="T205" s="27381" t="n"/>
      <x:c r="U205" s="27381" t="n"/>
      <x:c r="V205" s="27381" t="n"/>
      <x:c r="W205" s="27381" t="n"/>
      <x:c r="X205" s="27381" t="n"/>
      <x:c r="Y205" s="27381" t="n"/>
    </x:row>
    <x:row r="206" s="496" customFormat="1" ht="15.75" customHeight="1">
      <x:c r="A206" s="27381" t="n"/>
      <x:c r="B206" s="27381" t="n"/>
      <x:c r="C206" s="27381" t="n"/>
      <x:c r="D206" s="27381" t="n"/>
      <x:c r="E206" s="27382" t="n"/>
      <x:c r="F206" s="27381" t="n"/>
      <x:c r="G206" s="27381" t="n"/>
      <x:c r="H206" s="27381" t="n"/>
      <x:c r="I206" s="27381" t="n"/>
      <x:c r="J206" s="27381" t="n"/>
      <x:c r="K206" s="27381" t="n"/>
      <x:c r="L206" s="27381" t="n"/>
      <x:c r="M206" s="27381" t="n"/>
      <x:c r="N206" s="27381" t="n"/>
      <x:c r="O206" s="27381" t="n"/>
      <x:c r="P206" s="27381" t="n"/>
      <x:c r="Q206" s="27381" t="n"/>
      <x:c r="R206" s="27381" t="n"/>
      <x:c r="S206" s="27381" t="n"/>
      <x:c r="T206" s="27381" t="n"/>
      <x:c r="U206" s="27381" t="n"/>
      <x:c r="V206" s="27381" t="n"/>
      <x:c r="W206" s="27381" t="n"/>
      <x:c r="X206" s="27381" t="n"/>
      <x:c r="Y206" s="27381" t="n"/>
    </x:row>
    <x:row r="207" s="496" customFormat="1" ht="15.75" customHeight="1">
      <x:c r="A207" s="27381" t="n"/>
      <x:c r="B207" s="27381" t="n"/>
      <x:c r="C207" s="27381" t="n"/>
      <x:c r="D207" s="27381" t="n"/>
      <x:c r="E207" s="27382" t="n"/>
      <x:c r="F207" s="27381" t="n"/>
      <x:c r="G207" s="27381" t="n"/>
      <x:c r="H207" s="27381" t="n"/>
      <x:c r="I207" s="27381" t="n"/>
      <x:c r="J207" s="27381" t="n"/>
      <x:c r="K207" s="27381" t="n"/>
      <x:c r="L207" s="27381" t="n"/>
      <x:c r="M207" s="27381" t="n"/>
      <x:c r="N207" s="27381" t="n"/>
      <x:c r="O207" s="27381" t="n"/>
      <x:c r="P207" s="27381" t="n"/>
      <x:c r="Q207" s="27381" t="n"/>
      <x:c r="R207" s="27381" t="n"/>
      <x:c r="S207" s="27381" t="n"/>
      <x:c r="T207" s="27381" t="n"/>
      <x:c r="U207" s="27381" t="n"/>
      <x:c r="V207" s="27381" t="n"/>
      <x:c r="W207" s="27381" t="n"/>
      <x:c r="X207" s="27381" t="n"/>
      <x:c r="Y207" s="27381" t="n"/>
    </x:row>
    <x:row r="208" s="496" customFormat="1" ht="15.75" customHeight="1">
      <x:c r="A208" s="27381" t="n"/>
      <x:c r="B208" s="27381" t="n"/>
      <x:c r="C208" s="27381" t="n"/>
      <x:c r="D208" s="27381" t="n"/>
      <x:c r="E208" s="27382" t="n"/>
      <x:c r="F208" s="27381" t="n"/>
      <x:c r="G208" s="27381" t="n"/>
      <x:c r="H208" s="27381" t="n"/>
      <x:c r="I208" s="27381" t="n"/>
      <x:c r="J208" s="27381" t="n"/>
      <x:c r="K208" s="27381" t="n"/>
      <x:c r="L208" s="27381" t="n"/>
      <x:c r="M208" s="27381" t="n"/>
      <x:c r="N208" s="27381" t="n"/>
      <x:c r="O208" s="27381" t="n"/>
      <x:c r="P208" s="27381" t="n"/>
      <x:c r="Q208" s="27381" t="n"/>
      <x:c r="R208" s="27381" t="n"/>
      <x:c r="S208" s="27381" t="n"/>
      <x:c r="T208" s="27381" t="n"/>
      <x:c r="U208" s="27381" t="n"/>
      <x:c r="V208" s="27381" t="n"/>
      <x:c r="W208" s="27381" t="n"/>
      <x:c r="X208" s="27381" t="n"/>
      <x:c r="Y208" s="27381" t="n"/>
    </x:row>
    <x:row r="209" s="496" customFormat="1" ht="15.75" customHeight="1">
      <x:c r="A209" s="27381" t="n"/>
      <x:c r="B209" s="27381" t="n"/>
      <x:c r="C209" s="27381" t="n"/>
      <x:c r="D209" s="27381" t="n"/>
      <x:c r="E209" s="27382" t="n"/>
      <x:c r="F209" s="27381" t="n"/>
      <x:c r="G209" s="27381" t="n"/>
      <x:c r="H209" s="27381" t="n"/>
      <x:c r="I209" s="27381" t="n"/>
      <x:c r="J209" s="27381" t="n"/>
      <x:c r="K209" s="27381" t="n"/>
      <x:c r="L209" s="27381" t="n"/>
      <x:c r="M209" s="27381" t="n"/>
      <x:c r="N209" s="27381" t="n"/>
      <x:c r="O209" s="27381" t="n"/>
      <x:c r="P209" s="27381" t="n"/>
      <x:c r="Q209" s="27381" t="n"/>
      <x:c r="R209" s="27381" t="n"/>
      <x:c r="S209" s="27381" t="n"/>
      <x:c r="T209" s="27381" t="n"/>
      <x:c r="U209" s="27381" t="n"/>
      <x:c r="V209" s="27381" t="n"/>
      <x:c r="W209" s="27381" t="n"/>
      <x:c r="X209" s="27381" t="n"/>
      <x:c r="Y209" s="27381" t="n"/>
    </x:row>
    <x:row r="210" s="496" customFormat="1" ht="15.75" customHeight="1">
      <x:c r="A210" s="27381" t="n"/>
      <x:c r="B210" s="27381" t="n"/>
      <x:c r="C210" s="27381" t="n"/>
      <x:c r="D210" s="27381" t="n"/>
      <x:c r="E210" s="27382" t="n"/>
      <x:c r="F210" s="27381" t="n"/>
      <x:c r="G210" s="27381" t="n"/>
      <x:c r="H210" s="27381" t="n"/>
      <x:c r="I210" s="27381" t="n"/>
      <x:c r="J210" s="27381" t="n"/>
      <x:c r="K210" s="27381" t="n"/>
      <x:c r="L210" s="27381" t="n"/>
      <x:c r="M210" s="27381" t="n"/>
      <x:c r="N210" s="27381" t="n"/>
      <x:c r="O210" s="27381" t="n"/>
      <x:c r="P210" s="27381" t="n"/>
      <x:c r="Q210" s="27381" t="n"/>
      <x:c r="R210" s="27381" t="n"/>
      <x:c r="S210" s="27381" t="n"/>
      <x:c r="T210" s="27381" t="n"/>
      <x:c r="U210" s="27381" t="n"/>
      <x:c r="V210" s="27381" t="n"/>
      <x:c r="W210" s="27381" t="n"/>
      <x:c r="X210" s="27381" t="n"/>
      <x:c r="Y210" s="27381" t="n"/>
    </x:row>
    <x:row r="211" s="496" customFormat="1" ht="15.75" customHeight="1">
      <x:c r="A211" s="27381" t="n"/>
      <x:c r="B211" s="27381" t="n"/>
      <x:c r="C211" s="27381" t="n"/>
      <x:c r="D211" s="27381" t="n"/>
      <x:c r="E211" s="27382" t="n"/>
      <x:c r="F211" s="27381" t="n"/>
      <x:c r="G211" s="27381" t="n"/>
      <x:c r="H211" s="27381" t="n"/>
      <x:c r="I211" s="27381" t="n"/>
      <x:c r="J211" s="27381" t="n"/>
      <x:c r="K211" s="27381" t="n"/>
      <x:c r="L211" s="27381" t="n"/>
      <x:c r="M211" s="27381" t="n"/>
      <x:c r="N211" s="27381" t="n"/>
      <x:c r="O211" s="27381" t="n"/>
      <x:c r="P211" s="27381" t="n"/>
      <x:c r="Q211" s="27381" t="n"/>
      <x:c r="R211" s="27381" t="n"/>
      <x:c r="S211" s="27381" t="n"/>
      <x:c r="T211" s="27381" t="n"/>
      <x:c r="U211" s="27381" t="n"/>
      <x:c r="V211" s="27381" t="n"/>
      <x:c r="W211" s="27381" t="n"/>
      <x:c r="X211" s="27381" t="n"/>
      <x:c r="Y211" s="27381" t="n"/>
    </x:row>
    <x:row r="212" s="496" customFormat="1" ht="15.75" customHeight="1">
      <x:c r="A212" s="27381" t="n"/>
      <x:c r="B212" s="27381" t="n"/>
      <x:c r="C212" s="27381" t="n"/>
      <x:c r="D212" s="27381" t="n"/>
      <x:c r="E212" s="27382" t="n"/>
      <x:c r="F212" s="27381" t="n"/>
      <x:c r="G212" s="27381" t="n"/>
      <x:c r="H212" s="27381" t="n"/>
      <x:c r="I212" s="27381" t="n"/>
      <x:c r="J212" s="27381" t="n"/>
      <x:c r="K212" s="27381" t="n"/>
      <x:c r="L212" s="27381" t="n"/>
      <x:c r="M212" s="27381" t="n"/>
      <x:c r="N212" s="27381" t="n"/>
      <x:c r="O212" s="27381" t="n"/>
      <x:c r="P212" s="27381" t="n"/>
      <x:c r="Q212" s="27381" t="n"/>
      <x:c r="R212" s="27381" t="n"/>
      <x:c r="S212" s="27381" t="n"/>
      <x:c r="T212" s="27381" t="n"/>
      <x:c r="U212" s="27381" t="n"/>
      <x:c r="V212" s="27381" t="n"/>
      <x:c r="W212" s="27381" t="n"/>
      <x:c r="X212" s="27381" t="n"/>
      <x:c r="Y212" s="27381" t="n"/>
    </x:row>
    <x:row r="213" s="496" customFormat="1" ht="15.75" customHeight="1">
      <x:c r="A213" s="27381" t="n"/>
      <x:c r="B213" s="27381" t="n"/>
      <x:c r="C213" s="27381" t="n"/>
      <x:c r="D213" s="27381" t="n"/>
      <x:c r="E213" s="27382" t="n"/>
      <x:c r="F213" s="27381" t="n"/>
      <x:c r="G213" s="27381" t="n"/>
      <x:c r="H213" s="27381" t="n"/>
      <x:c r="I213" s="27381" t="n"/>
      <x:c r="J213" s="27381" t="n"/>
      <x:c r="K213" s="27381" t="n"/>
      <x:c r="L213" s="27381" t="n"/>
      <x:c r="M213" s="27381" t="n"/>
      <x:c r="N213" s="27381" t="n"/>
      <x:c r="O213" s="27381" t="n"/>
      <x:c r="P213" s="27381" t="n"/>
      <x:c r="Q213" s="27381" t="n"/>
      <x:c r="R213" s="27381" t="n"/>
      <x:c r="S213" s="27381" t="n"/>
      <x:c r="T213" s="27381" t="n"/>
      <x:c r="U213" s="27381" t="n"/>
      <x:c r="V213" s="27381" t="n"/>
      <x:c r="W213" s="27381" t="n"/>
      <x:c r="X213" s="27381" t="n"/>
      <x:c r="Y213" s="27381" t="n"/>
    </x:row>
    <x:row r="214" s="496" customFormat="1" ht="15.75" customHeight="1">
      <x:c r="A214" s="27381" t="n"/>
      <x:c r="B214" s="27381" t="n"/>
      <x:c r="C214" s="27381" t="n"/>
      <x:c r="D214" s="27381" t="n"/>
      <x:c r="E214" s="27382" t="n"/>
      <x:c r="F214" s="27381" t="n"/>
      <x:c r="G214" s="27381" t="n"/>
      <x:c r="H214" s="27381" t="n"/>
      <x:c r="I214" s="27381" t="n"/>
      <x:c r="J214" s="27381" t="n"/>
      <x:c r="K214" s="27381" t="n"/>
      <x:c r="L214" s="27381" t="n"/>
      <x:c r="M214" s="27381" t="n"/>
      <x:c r="N214" s="27381" t="n"/>
      <x:c r="O214" s="27381" t="n"/>
      <x:c r="P214" s="27381" t="n"/>
      <x:c r="Q214" s="27381" t="n"/>
      <x:c r="R214" s="27381" t="n"/>
      <x:c r="S214" s="27381" t="n"/>
      <x:c r="T214" s="27381" t="n"/>
      <x:c r="U214" s="27381" t="n"/>
      <x:c r="V214" s="27381" t="n"/>
      <x:c r="W214" s="27381" t="n"/>
      <x:c r="X214" s="27381" t="n"/>
      <x:c r="Y214" s="27381" t="n"/>
    </x:row>
    <x:row r="215" s="496" customFormat="1" ht="15.75" customHeight="1">
      <x:c r="A215" s="27381" t="n"/>
      <x:c r="B215" s="27381" t="n"/>
      <x:c r="C215" s="27381" t="n"/>
      <x:c r="D215" s="27381" t="n"/>
      <x:c r="E215" s="27382" t="n"/>
      <x:c r="F215" s="27381" t="n"/>
      <x:c r="G215" s="27381" t="n"/>
      <x:c r="H215" s="27381" t="n"/>
      <x:c r="I215" s="27381" t="n"/>
      <x:c r="J215" s="27381" t="n"/>
      <x:c r="K215" s="27381" t="n"/>
      <x:c r="L215" s="27381" t="n"/>
      <x:c r="M215" s="27381" t="n"/>
      <x:c r="N215" s="27381" t="n"/>
      <x:c r="O215" s="27381" t="n"/>
      <x:c r="P215" s="27381" t="n"/>
      <x:c r="Q215" s="27381" t="n"/>
      <x:c r="R215" s="27381" t="n"/>
      <x:c r="S215" s="27381" t="n"/>
      <x:c r="T215" s="27381" t="n"/>
      <x:c r="U215" s="27381" t="n"/>
      <x:c r="V215" s="27381" t="n"/>
      <x:c r="W215" s="27381" t="n"/>
      <x:c r="X215" s="27381" t="n"/>
      <x:c r="Y215" s="27381" t="n"/>
    </x:row>
    <x:row r="216" s="496" customFormat="1" ht="15.75" customHeight="1">
      <x:c r="A216" s="27381" t="n"/>
      <x:c r="B216" s="27381" t="n"/>
      <x:c r="C216" s="27381" t="n"/>
      <x:c r="D216" s="27381" t="n"/>
      <x:c r="E216" s="27382" t="n"/>
      <x:c r="F216" s="27381" t="n"/>
      <x:c r="G216" s="27381" t="n"/>
      <x:c r="H216" s="27381" t="n"/>
      <x:c r="I216" s="27381" t="n"/>
      <x:c r="J216" s="27381" t="n"/>
      <x:c r="K216" s="27381" t="n"/>
      <x:c r="L216" s="27381" t="n"/>
      <x:c r="M216" s="27381" t="n"/>
      <x:c r="N216" s="27381" t="n"/>
      <x:c r="O216" s="27381" t="n"/>
      <x:c r="P216" s="27381" t="n"/>
      <x:c r="Q216" s="27381" t="n"/>
      <x:c r="R216" s="27381" t="n"/>
      <x:c r="S216" s="27381" t="n"/>
      <x:c r="T216" s="27381" t="n"/>
      <x:c r="U216" s="27381" t="n"/>
      <x:c r="V216" s="27381" t="n"/>
      <x:c r="W216" s="27381" t="n"/>
      <x:c r="X216" s="27381" t="n"/>
      <x:c r="Y216" s="27381" t="n"/>
    </x:row>
    <x:row r="217" s="496" customFormat="1" ht="15.75" customHeight="1">
      <x:c r="A217" s="27381" t="n"/>
      <x:c r="B217" s="27381" t="n"/>
      <x:c r="C217" s="27381" t="n"/>
      <x:c r="D217" s="27381" t="n"/>
      <x:c r="E217" s="27382" t="n"/>
      <x:c r="F217" s="27381" t="n"/>
      <x:c r="G217" s="27381" t="n"/>
      <x:c r="H217" s="27381" t="n"/>
      <x:c r="I217" s="27381" t="n"/>
      <x:c r="J217" s="27381" t="n"/>
      <x:c r="K217" s="27381" t="n"/>
      <x:c r="L217" s="27381" t="n"/>
      <x:c r="M217" s="27381" t="n"/>
      <x:c r="N217" s="27381" t="n"/>
      <x:c r="O217" s="27381" t="n"/>
      <x:c r="P217" s="27381" t="n"/>
      <x:c r="Q217" s="27381" t="n"/>
      <x:c r="R217" s="27381" t="n"/>
      <x:c r="S217" s="27381" t="n"/>
      <x:c r="T217" s="27381" t="n"/>
      <x:c r="U217" s="27381" t="n"/>
      <x:c r="V217" s="27381" t="n"/>
      <x:c r="W217" s="27381" t="n"/>
      <x:c r="X217" s="27381" t="n"/>
      <x:c r="Y217" s="27381" t="n"/>
    </x:row>
    <x:row r="218" s="496" customFormat="1" ht="15.75" customHeight="1">
      <x:c r="A218" s="27381" t="n"/>
      <x:c r="B218" s="27381" t="n"/>
      <x:c r="C218" s="27381" t="n"/>
      <x:c r="D218" s="27381" t="n"/>
      <x:c r="E218" s="27382" t="n"/>
      <x:c r="F218" s="27381" t="n"/>
      <x:c r="G218" s="27381" t="n"/>
      <x:c r="H218" s="27381" t="n"/>
      <x:c r="I218" s="27381" t="n"/>
      <x:c r="J218" s="27381" t="n"/>
      <x:c r="K218" s="27381" t="n"/>
      <x:c r="L218" s="27381" t="n"/>
      <x:c r="M218" s="27381" t="n"/>
      <x:c r="N218" s="27381" t="n"/>
      <x:c r="O218" s="27381" t="n"/>
      <x:c r="P218" s="27381" t="n"/>
      <x:c r="Q218" s="27381" t="n"/>
      <x:c r="R218" s="27381" t="n"/>
      <x:c r="S218" s="27381" t="n"/>
      <x:c r="T218" s="27381" t="n"/>
      <x:c r="U218" s="27381" t="n"/>
      <x:c r="V218" s="27381" t="n"/>
      <x:c r="W218" s="27381" t="n"/>
      <x:c r="X218" s="27381" t="n"/>
      <x:c r="Y218" s="27381" t="n"/>
    </x:row>
    <x:row r="219" s="496" customFormat="1" ht="15.75" customHeight="1">
      <x:c r="A219" s="27381" t="n"/>
      <x:c r="B219" s="27381" t="n"/>
      <x:c r="C219" s="27381" t="n"/>
      <x:c r="D219" s="27381" t="n"/>
      <x:c r="E219" s="27382" t="n"/>
      <x:c r="F219" s="27381" t="n"/>
      <x:c r="G219" s="27381" t="n"/>
      <x:c r="H219" s="27381" t="n"/>
      <x:c r="I219" s="27381" t="n"/>
      <x:c r="J219" s="27381" t="n"/>
      <x:c r="K219" s="27381" t="n"/>
      <x:c r="L219" s="27381" t="n"/>
      <x:c r="M219" s="27381" t="n"/>
      <x:c r="N219" s="27381" t="n"/>
      <x:c r="O219" s="27381" t="n"/>
      <x:c r="P219" s="27381" t="n"/>
      <x:c r="Q219" s="27381" t="n"/>
      <x:c r="R219" s="27381" t="n"/>
      <x:c r="S219" s="27381" t="n"/>
      <x:c r="T219" s="27381" t="n"/>
      <x:c r="U219" s="27381" t="n"/>
      <x:c r="V219" s="27381" t="n"/>
      <x:c r="W219" s="27381" t="n"/>
      <x:c r="X219" s="27381" t="n"/>
      <x:c r="Y219" s="27381" t="n"/>
    </x:row>
    <x:row r="220" s="496" customFormat="1" ht="15.75" customHeight="1">
      <x:c r="A220" s="27381" t="n"/>
      <x:c r="B220" s="27381" t="n"/>
      <x:c r="C220" s="27381" t="n"/>
      <x:c r="D220" s="27381" t="n"/>
      <x:c r="E220" s="27382" t="n"/>
      <x:c r="F220" s="27381" t="n"/>
      <x:c r="G220" s="27381" t="n"/>
      <x:c r="H220" s="27381" t="n"/>
      <x:c r="I220" s="27381" t="n"/>
      <x:c r="J220" s="27381" t="n"/>
      <x:c r="K220" s="27381" t="n"/>
      <x:c r="L220" s="27381" t="n"/>
      <x:c r="M220" s="27381" t="n"/>
      <x:c r="N220" s="27381" t="n"/>
      <x:c r="O220" s="27381" t="n"/>
      <x:c r="P220" s="27381" t="n"/>
      <x:c r="Q220" s="27381" t="n"/>
      <x:c r="R220" s="27381" t="n"/>
      <x:c r="S220" s="27381" t="n"/>
      <x:c r="T220" s="27381" t="n"/>
      <x:c r="U220" s="27381" t="n"/>
      <x:c r="V220" s="27381" t="n"/>
      <x:c r="W220" s="27381" t="n"/>
      <x:c r="X220" s="27381" t="n"/>
      <x:c r="Y220" s="27381" t="n"/>
    </x:row>
    <x:row r="221" s="496" customFormat="1" ht="15.75" customHeight="1">
      <x:c r="A221" s="27062" t="n"/>
      <x:c r="B221" s="27062" t="n"/>
      <x:c r="C221" s="27062" t="n"/>
      <x:c r="E221" s="27062" t="n"/>
      <x:c r="G221" s="27062" t="n"/>
    </x:row>
    <x:row r="222" s="496" customFormat="1" ht="15.75" customHeight="1">
      <x:c r="A222" s="27062" t="n"/>
      <x:c r="B222" s="27062" t="n"/>
      <x:c r="C222" s="27062" t="n"/>
      <x:c r="E222" s="27062" t="n"/>
      <x:c r="G222" s="27062" t="n"/>
    </x:row>
    <x:row r="223" s="496" customFormat="1" ht="15.75" customHeight="1">
      <x:c r="A223" s="27062" t="n"/>
      <x:c r="B223" s="27062" t="n"/>
      <x:c r="C223" s="27062" t="n"/>
      <x:c r="E223" s="27062" t="n"/>
      <x:c r="G223" s="27062" t="n"/>
    </x:row>
    <x:row r="224" s="496" customFormat="1" ht="15.75" customHeight="1">
      <x:c r="A224" s="27062" t="n"/>
      <x:c r="B224" s="27062" t="n"/>
      <x:c r="C224" s="27062" t="n"/>
      <x:c r="E224" s="27062" t="n"/>
      <x:c r="G224" s="27062" t="n"/>
    </x:row>
    <x:row r="225" s="496" customFormat="1" ht="15.75" customHeight="1">
      <x:c r="A225" s="27062" t="n"/>
      <x:c r="B225" s="27062" t="n"/>
      <x:c r="C225" s="27062" t="n"/>
      <x:c r="E225" s="27062" t="n"/>
      <x:c r="G225" s="27062" t="n"/>
    </x:row>
    <x:row r="226" s="496" customFormat="1" ht="15.75" customHeight="1">
      <x:c r="A226" s="27062" t="n"/>
      <x:c r="B226" s="27062" t="n"/>
      <x:c r="C226" s="27062" t="n"/>
      <x:c r="E226" s="27062" t="n"/>
      <x:c r="G226" s="27062" t="n"/>
    </x:row>
    <x:row r="227" s="496" customFormat="1" ht="15.75" customHeight="1">
      <x:c r="A227" s="27062" t="n"/>
      <x:c r="B227" s="27062" t="n"/>
      <x:c r="C227" s="27062" t="n"/>
      <x:c r="E227" s="27062" t="n"/>
      <x:c r="G227" s="27062" t="n"/>
    </x:row>
    <x:row r="228" s="496" customFormat="1" ht="15.75" customHeight="1">
      <x:c r="A228" s="27062" t="n"/>
      <x:c r="B228" s="27062" t="n"/>
      <x:c r="C228" s="27062" t="n"/>
      <x:c r="E228" s="27062" t="n"/>
      <x:c r="G228" s="27062" t="n"/>
    </x:row>
    <x:row r="229" s="496" customFormat="1" ht="15.75" customHeight="1">
      <x:c r="A229" s="27062" t="n"/>
      <x:c r="B229" s="27062" t="n"/>
      <x:c r="C229" s="27062" t="n"/>
      <x:c r="E229" s="27062" t="n"/>
      <x:c r="G229" s="27062" t="n"/>
    </x:row>
    <x:row r="230" s="496" customFormat="1" ht="15.75" customHeight="1">
      <x:c r="A230" s="27062" t="n"/>
      <x:c r="B230" s="27062" t="n"/>
      <x:c r="C230" s="27062" t="n"/>
      <x:c r="E230" s="27062" t="n"/>
      <x:c r="G230" s="27062" t="n"/>
    </x:row>
    <x:row r="231" s="496" customFormat="1" ht="15.75" customHeight="1">
      <x:c r="A231" s="27062" t="n"/>
      <x:c r="B231" s="27062" t="n"/>
      <x:c r="C231" s="27062" t="n"/>
      <x:c r="E231" s="27062" t="n"/>
      <x:c r="G231" s="27062" t="n"/>
    </x:row>
    <x:row r="232" s="496" customFormat="1" ht="15.75" customHeight="1">
      <x:c r="A232" s="27062" t="n"/>
      <x:c r="B232" s="27062" t="n"/>
      <x:c r="C232" s="27062" t="n"/>
      <x:c r="E232" s="27062" t="n"/>
      <x:c r="G232" s="27062" t="n"/>
    </x:row>
    <x:row r="233" s="496" customFormat="1" ht="15.75" customHeight="1">
      <x:c r="A233" s="27062" t="n"/>
      <x:c r="B233" s="27062" t="n"/>
      <x:c r="C233" s="27062" t="n"/>
      <x:c r="E233" s="27062" t="n"/>
      <x:c r="G233" s="27062" t="n"/>
    </x:row>
    <x:row r="234" s="496" customFormat="1" ht="15.75" customHeight="1">
      <x:c r="A234" s="27062" t="n"/>
      <x:c r="B234" s="27062" t="n"/>
      <x:c r="C234" s="27062" t="n"/>
      <x:c r="E234" s="27062" t="n"/>
      <x:c r="G234" s="27062" t="n"/>
    </x:row>
    <x:row r="235" s="496" customFormat="1" ht="15.75" customHeight="1">
      <x:c r="A235" s="27062" t="n"/>
      <x:c r="B235" s="27062" t="n"/>
      <x:c r="C235" s="27062" t="n"/>
      <x:c r="E235" s="27062" t="n"/>
      <x:c r="G235" s="27062" t="n"/>
    </x:row>
    <x:row r="236" s="496" customFormat="1" ht="15.75" customHeight="1">
      <x:c r="A236" s="27062" t="n"/>
      <x:c r="B236" s="27062" t="n"/>
      <x:c r="C236" s="27062" t="n"/>
      <x:c r="E236" s="27062" t="n"/>
      <x:c r="G236" s="27062" t="n"/>
    </x:row>
    <x:row r="237" s="496" customFormat="1" ht="15.75" customHeight="1">
      <x:c r="A237" s="27062" t="n"/>
      <x:c r="B237" s="27062" t="n"/>
      <x:c r="C237" s="27062" t="n"/>
      <x:c r="E237" s="27062" t="n"/>
      <x:c r="G237" s="27062" t="n"/>
    </x:row>
    <x:row r="238" s="496" customFormat="1" ht="15.75" customHeight="1">
      <x:c r="A238" s="27062" t="n"/>
      <x:c r="B238" s="27062" t="n"/>
      <x:c r="C238" s="27062" t="n"/>
      <x:c r="E238" s="27062" t="n"/>
      <x:c r="G238" s="27062" t="n"/>
    </x:row>
    <x:row r="239" s="496" customFormat="1" ht="15.75" customHeight="1">
      <x:c r="A239" s="27062" t="n"/>
      <x:c r="B239" s="27062" t="n"/>
      <x:c r="C239" s="27062" t="n"/>
      <x:c r="E239" s="27062" t="n"/>
      <x:c r="G239" s="27062" t="n"/>
    </x:row>
    <x:row r="240" s="496" customFormat="1" ht="15.75" customHeight="1">
      <x:c r="A240" s="27062" t="n"/>
      <x:c r="B240" s="27062" t="n"/>
      <x:c r="C240" s="27062" t="n"/>
      <x:c r="E240" s="27062" t="n"/>
      <x:c r="G240" s="27062" t="n"/>
    </x:row>
    <x:row r="241" s="496" customFormat="1" ht="15.75" customHeight="1">
      <x:c r="A241" s="27062" t="n"/>
      <x:c r="B241" s="27062" t="n"/>
      <x:c r="C241" s="27062" t="n"/>
      <x:c r="E241" s="27062" t="n"/>
      <x:c r="G241" s="27062" t="n"/>
    </x:row>
    <x:row r="242" s="496" customFormat="1" ht="15.75" customHeight="1">
      <x:c r="A242" s="27062" t="n"/>
      <x:c r="B242" s="27062" t="n"/>
      <x:c r="C242" s="27062" t="n"/>
      <x:c r="E242" s="27062" t="n"/>
      <x:c r="G242" s="27062" t="n"/>
    </x:row>
    <x:row r="243" s="496" customFormat="1" ht="15.75" customHeight="1">
      <x:c r="A243" s="27062" t="n"/>
      <x:c r="B243" s="27062" t="n"/>
      <x:c r="C243" s="27062" t="n"/>
      <x:c r="E243" s="27062" t="n"/>
      <x:c r="G243" s="27062" t="n"/>
    </x:row>
    <x:row r="244" s="496" customFormat="1" ht="15.75" customHeight="1">
      <x:c r="A244" s="27062" t="n"/>
      <x:c r="B244" s="27062" t="n"/>
      <x:c r="C244" s="27062" t="n"/>
      <x:c r="E244" s="27062" t="n"/>
      <x:c r="G244" s="27062" t="n"/>
    </x:row>
    <x:row r="245" s="496" customFormat="1" ht="15.75" customHeight="1">
      <x:c r="A245" s="27062" t="n"/>
      <x:c r="B245" s="27062" t="n"/>
      <x:c r="C245" s="27062" t="n"/>
      <x:c r="E245" s="27062" t="n"/>
      <x:c r="G245" s="27062" t="n"/>
    </x:row>
    <x:row r="246" s="496" customFormat="1" ht="15.75" customHeight="1">
      <x:c r="A246" s="27062" t="n"/>
      <x:c r="B246" s="27062" t="n"/>
      <x:c r="C246" s="27062" t="n"/>
      <x:c r="E246" s="27062" t="n"/>
      <x:c r="G246" s="27062" t="n"/>
    </x:row>
    <x:row r="247" s="496" customFormat="1" ht="15.75" customHeight="1">
      <x:c r="A247" s="27062" t="n"/>
      <x:c r="B247" s="27062" t="n"/>
      <x:c r="C247" s="27062" t="n"/>
      <x:c r="E247" s="27062" t="n"/>
      <x:c r="G247" s="27062" t="n"/>
    </x:row>
    <x:row r="248" s="496" customFormat="1" ht="15.75" customHeight="1">
      <x:c r="A248" s="27062" t="n"/>
      <x:c r="B248" s="27062" t="n"/>
      <x:c r="C248" s="27062" t="n"/>
      <x:c r="E248" s="27062" t="n"/>
      <x:c r="G248" s="27062" t="n"/>
    </x:row>
    <x:row r="249" s="496" customFormat="1" ht="15.75" customHeight="1">
      <x:c r="A249" s="27062" t="n"/>
      <x:c r="B249" s="27062" t="n"/>
      <x:c r="C249" s="27062" t="n"/>
      <x:c r="E249" s="27062" t="n"/>
      <x:c r="G249" s="27062" t="n"/>
    </x:row>
    <x:row r="250" s="496" customFormat="1" ht="15.75" customHeight="1">
      <x:c r="A250" s="27062" t="n"/>
      <x:c r="B250" s="27062" t="n"/>
      <x:c r="C250" s="27062" t="n"/>
      <x:c r="E250" s="27062" t="n"/>
      <x:c r="G250" s="27062" t="n"/>
    </x:row>
    <x:row r="251" s="496" customFormat="1" ht="15.75" customHeight="1">
      <x:c r="A251" s="27062" t="n"/>
      <x:c r="B251" s="27062" t="n"/>
      <x:c r="C251" s="27062" t="n"/>
      <x:c r="E251" s="27062" t="n"/>
      <x:c r="G251" s="27062" t="n"/>
    </x:row>
    <x:row r="252" s="496" customFormat="1" ht="15.75" customHeight="1">
      <x:c r="A252" s="27062" t="n"/>
      <x:c r="B252" s="27062" t="n"/>
      <x:c r="C252" s="27062" t="n"/>
      <x:c r="E252" s="27062" t="n"/>
      <x:c r="G252" s="27062" t="n"/>
    </x:row>
    <x:row r="253" s="496" customFormat="1" ht="15.75" customHeight="1">
      <x:c r="A253" s="27062" t="n"/>
      <x:c r="B253" s="27062" t="n"/>
      <x:c r="C253" s="27062" t="n"/>
      <x:c r="E253" s="27062" t="n"/>
      <x:c r="G253" s="27062" t="n"/>
    </x:row>
    <x:row r="254" s="496" customFormat="1" ht="15.75" customHeight="1">
      <x:c r="A254" s="27062" t="n"/>
      <x:c r="B254" s="27062" t="n"/>
      <x:c r="C254" s="27062" t="n"/>
      <x:c r="E254" s="27062" t="n"/>
      <x:c r="G254" s="27062" t="n"/>
    </x:row>
    <x:row r="255" s="496" customFormat="1" ht="15.75" customHeight="1">
      <x:c r="A255" s="27062" t="n"/>
      <x:c r="B255" s="27062" t="n"/>
      <x:c r="C255" s="27062" t="n"/>
      <x:c r="E255" s="27062" t="n"/>
      <x:c r="G255" s="27062" t="n"/>
    </x:row>
    <x:row r="256" s="496" customFormat="1" ht="15.75" customHeight="1">
      <x:c r="A256" s="27062" t="n"/>
      <x:c r="B256" s="27062" t="n"/>
      <x:c r="C256" s="27062" t="n"/>
      <x:c r="E256" s="27062" t="n"/>
      <x:c r="G256" s="27062" t="n"/>
    </x:row>
    <x:row r="257" s="496" customFormat="1" ht="15.75" customHeight="1">
      <x:c r="A257" s="27062" t="n"/>
      <x:c r="B257" s="27062" t="n"/>
      <x:c r="C257" s="27062" t="n"/>
      <x:c r="E257" s="27062" t="n"/>
      <x:c r="G257" s="27062" t="n"/>
    </x:row>
    <x:row r="258" s="496" customFormat="1" ht="15.75" customHeight="1">
      <x:c r="A258" s="27062" t="n"/>
      <x:c r="B258" s="27062" t="n"/>
      <x:c r="C258" s="27062" t="n"/>
      <x:c r="E258" s="27062" t="n"/>
      <x:c r="G258" s="27062" t="n"/>
    </x:row>
    <x:row r="259" s="496" customFormat="1" ht="15.75" customHeight="1">
      <x:c r="A259" s="27062" t="n"/>
      <x:c r="B259" s="27062" t="n"/>
      <x:c r="C259" s="27062" t="n"/>
      <x:c r="E259" s="27062" t="n"/>
      <x:c r="G259" s="27062" t="n"/>
    </x:row>
    <x:row r="260" s="496" customFormat="1" ht="15.75" customHeight="1">
      <x:c r="A260" s="27062" t="n"/>
      <x:c r="B260" s="27062" t="n"/>
      <x:c r="C260" s="27062" t="n"/>
      <x:c r="E260" s="27062" t="n"/>
      <x:c r="G260" s="27062" t="n"/>
    </x:row>
    <x:row r="261" s="496" customFormat="1" ht="15.75" customHeight="1">
      <x:c r="A261" s="27062" t="n"/>
      <x:c r="B261" s="27062" t="n"/>
      <x:c r="C261" s="27062" t="n"/>
      <x:c r="E261" s="27062" t="n"/>
      <x:c r="G261" s="27062" t="n"/>
    </x:row>
    <x:row r="262" s="496" customFormat="1" ht="15.75" customHeight="1">
      <x:c r="A262" s="27062" t="n"/>
      <x:c r="B262" s="27062" t="n"/>
      <x:c r="C262" s="27062" t="n"/>
      <x:c r="E262" s="27062" t="n"/>
      <x:c r="G262" s="27062" t="n"/>
    </x:row>
    <x:row r="263" s="496" customFormat="1" ht="15.75" customHeight="1">
      <x:c r="A263" s="27062" t="n"/>
      <x:c r="B263" s="27062" t="n"/>
      <x:c r="C263" s="27062" t="n"/>
      <x:c r="E263" s="27062" t="n"/>
      <x:c r="G263" s="27062" t="n"/>
    </x:row>
    <x:row r="264" s="496" customFormat="1" ht="15.75" customHeight="1">
      <x:c r="A264" s="27062" t="n"/>
      <x:c r="B264" s="27062" t="n"/>
      <x:c r="C264" s="27062" t="n"/>
      <x:c r="E264" s="27062" t="n"/>
      <x:c r="G264" s="27062" t="n"/>
    </x:row>
    <x:row r="265" s="496" customFormat="1" ht="15.75" customHeight="1">
      <x:c r="A265" s="27062" t="n"/>
      <x:c r="B265" s="27062" t="n"/>
      <x:c r="C265" s="27062" t="n"/>
      <x:c r="E265" s="27062" t="n"/>
      <x:c r="G265" s="27062" t="n"/>
    </x:row>
    <x:row r="266" s="496" customFormat="1" ht="15.75" customHeight="1">
      <x:c r="A266" s="27062" t="n"/>
      <x:c r="B266" s="27062" t="n"/>
      <x:c r="C266" s="27062" t="n"/>
      <x:c r="E266" s="27062" t="n"/>
      <x:c r="G266" s="27062" t="n"/>
    </x:row>
    <x:row r="267" s="496" customFormat="1" ht="15.75" customHeight="1">
      <x:c r="A267" s="27062" t="n"/>
      <x:c r="B267" s="27062" t="n"/>
      <x:c r="C267" s="27062" t="n"/>
      <x:c r="E267" s="27062" t="n"/>
      <x:c r="G267" s="27062" t="n"/>
    </x:row>
    <x:row r="268" s="496" customFormat="1" ht="15.75" customHeight="1">
      <x:c r="A268" s="27062" t="n"/>
      <x:c r="B268" s="27062" t="n"/>
      <x:c r="C268" s="27062" t="n"/>
      <x:c r="E268" s="27062" t="n"/>
      <x:c r="G268" s="27062" t="n"/>
    </x:row>
    <x:row r="269" s="496" customFormat="1" ht="15.75" customHeight="1">
      <x:c r="A269" s="27062" t="n"/>
      <x:c r="B269" s="27062" t="n"/>
      <x:c r="C269" s="27062" t="n"/>
      <x:c r="E269" s="27062" t="n"/>
      <x:c r="G269" s="27062" t="n"/>
    </x:row>
    <x:row r="270" s="496" customFormat="1" ht="15.75" customHeight="1">
      <x:c r="A270" s="27062" t="n"/>
      <x:c r="B270" s="27062" t="n"/>
      <x:c r="C270" s="27062" t="n"/>
      <x:c r="E270" s="27062" t="n"/>
      <x:c r="G270" s="27062" t="n"/>
    </x:row>
    <x:row r="271" s="496" customFormat="1" ht="15.75" customHeight="1">
      <x:c r="A271" s="27062" t="n"/>
      <x:c r="B271" s="27062" t="n"/>
      <x:c r="C271" s="27062" t="n"/>
      <x:c r="E271" s="27062" t="n"/>
      <x:c r="G271" s="27062" t="n"/>
    </x:row>
    <x:row r="272" s="496" customFormat="1" ht="15.75" customHeight="1">
      <x:c r="A272" s="27062" t="n"/>
      <x:c r="B272" s="27062" t="n"/>
      <x:c r="C272" s="27062" t="n"/>
      <x:c r="E272" s="27062" t="n"/>
      <x:c r="G272" s="27062" t="n"/>
    </x:row>
    <x:row r="273" s="496" customFormat="1" ht="15.75" customHeight="1">
      <x:c r="A273" s="27062" t="n"/>
      <x:c r="B273" s="27062" t="n"/>
      <x:c r="C273" s="27062" t="n"/>
      <x:c r="E273" s="27062" t="n"/>
      <x:c r="G273" s="27062" t="n"/>
    </x:row>
    <x:row r="274" s="496" customFormat="1" ht="15.75" customHeight="1">
      <x:c r="A274" s="27062" t="n"/>
      <x:c r="B274" s="27062" t="n"/>
      <x:c r="C274" s="27062" t="n"/>
      <x:c r="E274" s="27062" t="n"/>
      <x:c r="G274" s="27062" t="n"/>
    </x:row>
    <x:row r="275" s="496" customFormat="1" ht="15.75" customHeight="1">
      <x:c r="A275" s="27062" t="n"/>
      <x:c r="B275" s="27062" t="n"/>
      <x:c r="C275" s="27062" t="n"/>
      <x:c r="E275" s="27062" t="n"/>
      <x:c r="G275" s="27062" t="n"/>
    </x:row>
    <x:row r="276" s="496" customFormat="1" ht="15.75" customHeight="1">
      <x:c r="A276" s="27062" t="n"/>
      <x:c r="B276" s="27062" t="n"/>
      <x:c r="C276" s="27062" t="n"/>
      <x:c r="E276" s="27062" t="n"/>
      <x:c r="G276" s="27062" t="n"/>
    </x:row>
    <x:row r="277" s="496" customFormat="1" ht="15.75" customHeight="1">
      <x:c r="A277" s="27062" t="n"/>
      <x:c r="B277" s="27062" t="n"/>
      <x:c r="C277" s="27062" t="n"/>
      <x:c r="E277" s="27062" t="n"/>
      <x:c r="G277" s="27062" t="n"/>
    </x:row>
    <x:row r="278" s="496" customFormat="1" ht="15.75" customHeight="1">
      <x:c r="A278" s="27062" t="n"/>
      <x:c r="B278" s="27062" t="n"/>
      <x:c r="C278" s="27062" t="n"/>
      <x:c r="E278" s="27062" t="n"/>
      <x:c r="G278" s="27062" t="n"/>
    </x:row>
    <x:row r="279" s="496" customFormat="1" ht="15.75" customHeight="1">
      <x:c r="A279" s="27062" t="n"/>
      <x:c r="B279" s="27062" t="n"/>
      <x:c r="C279" s="27062" t="n"/>
      <x:c r="E279" s="27062" t="n"/>
      <x:c r="G279" s="27062" t="n"/>
    </x:row>
    <x:row r="280" s="496" customFormat="1" ht="15.75" customHeight="1">
      <x:c r="A280" s="27062" t="n"/>
      <x:c r="B280" s="27062" t="n"/>
      <x:c r="C280" s="27062" t="n"/>
      <x:c r="E280" s="27062" t="n"/>
      <x:c r="G280" s="27062" t="n"/>
    </x:row>
    <x:row r="281" s="496" customFormat="1" ht="15.75" customHeight="1">
      <x:c r="A281" s="27062" t="n"/>
      <x:c r="B281" s="27062" t="n"/>
      <x:c r="C281" s="27062" t="n"/>
      <x:c r="E281" s="27062" t="n"/>
      <x:c r="G281" s="27062" t="n"/>
    </x:row>
    <x:row r="282" s="496" customFormat="1" ht="15.75" customHeight="1">
      <x:c r="A282" s="27062" t="n"/>
      <x:c r="B282" s="27062" t="n"/>
      <x:c r="C282" s="27062" t="n"/>
      <x:c r="E282" s="27062" t="n"/>
      <x:c r="G282" s="27062" t="n"/>
    </x:row>
    <x:row r="283" s="496" customFormat="1" ht="15.75" customHeight="1">
      <x:c r="A283" s="27062" t="n"/>
      <x:c r="B283" s="27062" t="n"/>
      <x:c r="C283" s="27062" t="n"/>
      <x:c r="E283" s="27062" t="n"/>
      <x:c r="G283" s="27062" t="n"/>
    </x:row>
    <x:row r="284" s="496" customFormat="1" ht="15.75" customHeight="1">
      <x:c r="A284" s="27062" t="n"/>
      <x:c r="B284" s="27062" t="n"/>
      <x:c r="C284" s="27062" t="n"/>
      <x:c r="E284" s="27062" t="n"/>
      <x:c r="G284" s="27062" t="n"/>
    </x:row>
    <x:row r="285" s="496" customFormat="1" ht="15.75" customHeight="1">
      <x:c r="A285" s="27062" t="n"/>
      <x:c r="B285" s="27062" t="n"/>
      <x:c r="C285" s="27062" t="n"/>
      <x:c r="E285" s="27062" t="n"/>
      <x:c r="G285" s="27062" t="n"/>
    </x:row>
    <x:row r="286" s="496" customFormat="1" ht="15.75" customHeight="1">
      <x:c r="A286" s="27062" t="n"/>
      <x:c r="B286" s="27062" t="n"/>
      <x:c r="C286" s="27062" t="n"/>
      <x:c r="E286" s="27062" t="n"/>
      <x:c r="G286" s="27062" t="n"/>
    </x:row>
    <x:row r="287" s="496" customFormat="1" ht="15.75" customHeight="1">
      <x:c r="A287" s="27062" t="n"/>
      <x:c r="B287" s="27062" t="n"/>
      <x:c r="C287" s="27062" t="n"/>
      <x:c r="E287" s="27062" t="n"/>
      <x:c r="G287" s="27062" t="n"/>
    </x:row>
    <x:row r="288" s="496" customFormat="1" ht="15.75" customHeight="1">
      <x:c r="A288" s="27062" t="n"/>
      <x:c r="B288" s="27062" t="n"/>
      <x:c r="C288" s="27062" t="n"/>
      <x:c r="E288" s="27062" t="n"/>
      <x:c r="G288" s="27062" t="n"/>
    </x:row>
    <x:row r="289" s="496" customFormat="1" ht="15.75" customHeight="1">
      <x:c r="A289" s="27062" t="n"/>
      <x:c r="B289" s="27062" t="n"/>
      <x:c r="C289" s="27062" t="n"/>
      <x:c r="E289" s="27062" t="n"/>
      <x:c r="G289" s="27062" t="n"/>
    </x:row>
    <x:row r="290" s="496" customFormat="1" ht="15.75" customHeight="1">
      <x:c r="A290" s="27062" t="n"/>
      <x:c r="B290" s="27062" t="n"/>
      <x:c r="C290" s="27062" t="n"/>
      <x:c r="E290" s="27062" t="n"/>
      <x:c r="G290" s="27062" t="n"/>
    </x:row>
    <x:row r="291" s="496" customFormat="1" ht="15.75" customHeight="1">
      <x:c r="A291" s="27062" t="n"/>
      <x:c r="B291" s="27062" t="n"/>
      <x:c r="C291" s="27062" t="n"/>
      <x:c r="E291" s="27062" t="n"/>
      <x:c r="G291" s="27062" t="n"/>
    </x:row>
    <x:row r="292" s="496" customFormat="1" ht="15.75" customHeight="1">
      <x:c r="A292" s="27062" t="n"/>
      <x:c r="B292" s="27062" t="n"/>
      <x:c r="C292" s="27062" t="n"/>
      <x:c r="E292" s="27062" t="n"/>
      <x:c r="G292" s="27062" t="n"/>
    </x:row>
    <x:row r="293" s="496" customFormat="1" ht="15.75" customHeight="1">
      <x:c r="A293" s="27062" t="n"/>
      <x:c r="B293" s="27062" t="n"/>
      <x:c r="C293" s="27062" t="n"/>
      <x:c r="E293" s="27062" t="n"/>
      <x:c r="G293" s="27062" t="n"/>
    </x:row>
    <x:row r="294" s="496" customFormat="1" ht="15.75" customHeight="1">
      <x:c r="A294" s="27062" t="n"/>
      <x:c r="B294" s="27062" t="n"/>
      <x:c r="C294" s="27062" t="n"/>
      <x:c r="E294" s="27062" t="n"/>
      <x:c r="G294" s="27062" t="n"/>
    </x:row>
    <x:row r="295" s="496" customFormat="1" ht="15.75" customHeight="1">
      <x:c r="A295" s="27062" t="n"/>
      <x:c r="B295" s="27062" t="n"/>
      <x:c r="C295" s="27062" t="n"/>
      <x:c r="E295" s="27062" t="n"/>
      <x:c r="G295" s="27062" t="n"/>
    </x:row>
    <x:row r="296" s="496" customFormat="1" ht="15.75" customHeight="1">
      <x:c r="A296" s="27062" t="n"/>
      <x:c r="B296" s="27062" t="n"/>
      <x:c r="C296" s="27062" t="n"/>
      <x:c r="E296" s="27062" t="n"/>
      <x:c r="G296" s="27062" t="n"/>
    </x:row>
    <x:row r="297" s="496" customFormat="1" ht="15.75" customHeight="1">
      <x:c r="A297" s="27062" t="n"/>
      <x:c r="B297" s="27062" t="n"/>
      <x:c r="C297" s="27062" t="n"/>
      <x:c r="E297" s="27062" t="n"/>
      <x:c r="G297" s="27062" t="n"/>
    </x:row>
    <x:row r="298" s="496" customFormat="1" ht="15.75" customHeight="1">
      <x:c r="A298" s="27062" t="n"/>
      <x:c r="B298" s="27062" t="n"/>
      <x:c r="C298" s="27062" t="n"/>
      <x:c r="E298" s="27062" t="n"/>
      <x:c r="G298" s="27062" t="n"/>
    </x:row>
    <x:row r="299" s="496" customFormat="1" ht="15.75" customHeight="1">
      <x:c r="A299" s="27062" t="n"/>
      <x:c r="B299" s="27062" t="n"/>
      <x:c r="C299" s="27062" t="n"/>
      <x:c r="E299" s="27062" t="n"/>
      <x:c r="G299" s="27062" t="n"/>
    </x:row>
    <x:row r="300" s="496" customFormat="1" ht="15.75" customHeight="1">
      <x:c r="A300" s="27062" t="n"/>
      <x:c r="B300" s="27062" t="n"/>
      <x:c r="C300" s="27062" t="n"/>
      <x:c r="E300" s="27062" t="n"/>
      <x:c r="G300" s="27062" t="n"/>
    </x:row>
    <x:row r="301" s="496" customFormat="1" ht="15.75" customHeight="1">
      <x:c r="A301" s="27062" t="n"/>
      <x:c r="B301" s="27062" t="n"/>
      <x:c r="C301" s="27062" t="n"/>
      <x:c r="E301" s="27062" t="n"/>
      <x:c r="G301" s="27062" t="n"/>
    </x:row>
    <x:row r="302" s="496" customFormat="1" ht="15.75" customHeight="1">
      <x:c r="A302" s="27062" t="n"/>
      <x:c r="B302" s="27062" t="n"/>
      <x:c r="C302" s="27062" t="n"/>
      <x:c r="E302" s="27062" t="n"/>
      <x:c r="G302" s="27062" t="n"/>
    </x:row>
    <x:row r="303" s="496" customFormat="1" ht="15.75" customHeight="1">
      <x:c r="A303" s="27062" t="n"/>
      <x:c r="B303" s="27062" t="n"/>
      <x:c r="C303" s="27062" t="n"/>
      <x:c r="E303" s="27062" t="n"/>
      <x:c r="G303" s="27062" t="n"/>
    </x:row>
    <x:row r="304" s="496" customFormat="1" ht="15.75" customHeight="1">
      <x:c r="A304" s="27062" t="n"/>
      <x:c r="B304" s="27062" t="n"/>
      <x:c r="C304" s="27062" t="n"/>
      <x:c r="E304" s="27062" t="n"/>
      <x:c r="G304" s="27062" t="n"/>
    </x:row>
    <x:row r="305" s="496" customFormat="1" ht="15.75" customHeight="1">
      <x:c r="A305" s="27062" t="n"/>
      <x:c r="B305" s="27062" t="n"/>
      <x:c r="C305" s="27062" t="n"/>
      <x:c r="E305" s="27062" t="n"/>
      <x:c r="G305" s="27062" t="n"/>
    </x:row>
    <x:row r="306" s="496" customFormat="1" ht="15.75" customHeight="1">
      <x:c r="A306" s="27062" t="n"/>
      <x:c r="B306" s="27062" t="n"/>
      <x:c r="C306" s="27062" t="n"/>
      <x:c r="E306" s="27062" t="n"/>
      <x:c r="G306" s="27062" t="n"/>
    </x:row>
    <x:row r="307" s="496" customFormat="1" ht="15.75" customHeight="1">
      <x:c r="A307" s="27062" t="n"/>
      <x:c r="B307" s="27062" t="n"/>
      <x:c r="C307" s="27062" t="n"/>
      <x:c r="E307" s="27062" t="n"/>
      <x:c r="G307" s="27062" t="n"/>
    </x:row>
    <x:row r="308" s="496" customFormat="1" ht="15.75" customHeight="1">
      <x:c r="A308" s="27062" t="n"/>
      <x:c r="B308" s="27062" t="n"/>
      <x:c r="C308" s="27062" t="n"/>
      <x:c r="E308" s="27062" t="n"/>
      <x:c r="G308" s="27062" t="n"/>
    </x:row>
    <x:row r="309" s="496" customFormat="1" ht="15.75" customHeight="1">
      <x:c r="A309" s="27062" t="n"/>
      <x:c r="B309" s="27062" t="n"/>
      <x:c r="C309" s="27062" t="n"/>
      <x:c r="E309" s="27062" t="n"/>
      <x:c r="G309" s="27062" t="n"/>
    </x:row>
    <x:row r="310" s="496" customFormat="1" ht="15.75" customHeight="1">
      <x:c r="A310" s="27062" t="n"/>
      <x:c r="B310" s="27062" t="n"/>
      <x:c r="C310" s="27062" t="n"/>
      <x:c r="E310" s="27062" t="n"/>
      <x:c r="G310" s="27062" t="n"/>
    </x:row>
    <x:row r="311" s="496" customFormat="1" ht="15.75" customHeight="1">
      <x:c r="A311" s="27062" t="n"/>
      <x:c r="B311" s="27062" t="n"/>
      <x:c r="C311" s="27062" t="n"/>
      <x:c r="E311" s="27062" t="n"/>
      <x:c r="G311" s="27062" t="n"/>
    </x:row>
    <x:row r="312" s="496" customFormat="1" ht="15.75" customHeight="1">
      <x:c r="A312" s="27062" t="n"/>
      <x:c r="B312" s="27062" t="n"/>
      <x:c r="C312" s="27062" t="n"/>
      <x:c r="E312" s="27062" t="n"/>
      <x:c r="G312" s="27062" t="n"/>
    </x:row>
    <x:row r="313" s="496" customFormat="1" ht="15.75" customHeight="1">
      <x:c r="A313" s="27062" t="n"/>
      <x:c r="B313" s="27062" t="n"/>
      <x:c r="C313" s="27062" t="n"/>
      <x:c r="E313" s="27062" t="n"/>
      <x:c r="G313" s="27062" t="n"/>
    </x:row>
    <x:row r="314" s="496" customFormat="1" ht="15.75" customHeight="1">
      <x:c r="A314" s="27062" t="n"/>
      <x:c r="B314" s="27062" t="n"/>
      <x:c r="C314" s="27062" t="n"/>
      <x:c r="E314" s="27062" t="n"/>
      <x:c r="G314" s="27062" t="n"/>
    </x:row>
    <x:row r="315" s="496" customFormat="1" ht="15.75" customHeight="1">
      <x:c r="A315" s="27062" t="n"/>
      <x:c r="B315" s="27062" t="n"/>
      <x:c r="C315" s="27062" t="n"/>
      <x:c r="E315" s="27062" t="n"/>
      <x:c r="G315" s="27062" t="n"/>
    </x:row>
    <x:row r="316" s="496" customFormat="1" ht="15.75" customHeight="1">
      <x:c r="A316" s="27062" t="n"/>
      <x:c r="B316" s="27062" t="n"/>
      <x:c r="C316" s="27062" t="n"/>
      <x:c r="E316" s="27062" t="n"/>
      <x:c r="G316" s="27062" t="n"/>
    </x:row>
    <x:row r="317" s="496" customFormat="1" ht="15.75" customHeight="1">
      <x:c r="A317" s="27062" t="n"/>
      <x:c r="B317" s="27062" t="n"/>
      <x:c r="C317" s="27062" t="n"/>
      <x:c r="E317" s="27062" t="n"/>
      <x:c r="G317" s="27062" t="n"/>
    </x:row>
    <x:row r="318" s="496" customFormat="1" ht="15.75" customHeight="1">
      <x:c r="A318" s="27062" t="n"/>
      <x:c r="B318" s="27062" t="n"/>
      <x:c r="C318" s="27062" t="n"/>
      <x:c r="E318" s="27062" t="n"/>
      <x:c r="G318" s="27062" t="n"/>
    </x:row>
    <x:row r="319" s="496" customFormat="1" ht="15.75" customHeight="1">
      <x:c r="A319" s="27062" t="n"/>
      <x:c r="B319" s="27062" t="n"/>
      <x:c r="C319" s="27062" t="n"/>
      <x:c r="E319" s="27062" t="n"/>
      <x:c r="G319" s="27062" t="n"/>
    </x:row>
    <x:row r="320" s="496" customFormat="1" ht="15.75" customHeight="1">
      <x:c r="A320" s="27062" t="n"/>
      <x:c r="B320" s="27062" t="n"/>
      <x:c r="C320" s="27062" t="n"/>
      <x:c r="E320" s="27062" t="n"/>
      <x:c r="G320" s="27062" t="n"/>
    </x:row>
    <x:row r="321" s="496" customFormat="1" ht="15.75" customHeight="1">
      <x:c r="A321" s="27062" t="n"/>
      <x:c r="B321" s="27062" t="n"/>
      <x:c r="C321" s="27062" t="n"/>
      <x:c r="E321" s="27062" t="n"/>
      <x:c r="G321" s="27062" t="n"/>
    </x:row>
    <x:row r="322" s="496" customFormat="1" ht="15.75" customHeight="1">
      <x:c r="A322" s="27062" t="n"/>
      <x:c r="B322" s="27062" t="n"/>
      <x:c r="C322" s="27062" t="n"/>
      <x:c r="E322" s="27062" t="n"/>
      <x:c r="G322" s="27062" t="n"/>
    </x:row>
    <x:row r="323" s="496" customFormat="1" ht="15.75" customHeight="1">
      <x:c r="A323" s="27062" t="n"/>
      <x:c r="B323" s="27062" t="n"/>
      <x:c r="C323" s="27062" t="n"/>
      <x:c r="E323" s="27062" t="n"/>
      <x:c r="G323" s="27062" t="n"/>
    </x:row>
    <x:row r="324" s="496" customFormat="1" ht="15.75" customHeight="1">
      <x:c r="A324" s="27062" t="n"/>
      <x:c r="B324" s="27062" t="n"/>
      <x:c r="C324" s="27062" t="n"/>
      <x:c r="E324" s="27062" t="n"/>
      <x:c r="G324" s="27062" t="n"/>
    </x:row>
    <x:row r="325" s="496" customFormat="1" ht="15.75" customHeight="1">
      <x:c r="A325" s="27062" t="n"/>
      <x:c r="B325" s="27062" t="n"/>
      <x:c r="C325" s="27062" t="n"/>
      <x:c r="E325" s="27062" t="n"/>
      <x:c r="G325" s="27062" t="n"/>
    </x:row>
    <x:row r="326" s="496" customFormat="1" ht="15.75" customHeight="1">
      <x:c r="A326" s="27062" t="n"/>
      <x:c r="B326" s="27062" t="n"/>
      <x:c r="C326" s="27062" t="n"/>
      <x:c r="E326" s="27062" t="n"/>
      <x:c r="G326" s="27062" t="n"/>
    </x:row>
    <x:row r="327" s="496" customFormat="1" ht="15.75" customHeight="1">
      <x:c r="A327" s="27062" t="n"/>
      <x:c r="B327" s="27062" t="n"/>
      <x:c r="C327" s="27062" t="n"/>
      <x:c r="E327" s="27062" t="n"/>
      <x:c r="G327" s="27062" t="n"/>
    </x:row>
    <x:row r="328" s="496" customFormat="1" ht="15.75" customHeight="1">
      <x:c r="A328" s="27062" t="n"/>
      <x:c r="B328" s="27062" t="n"/>
      <x:c r="C328" s="27062" t="n"/>
      <x:c r="E328" s="27062" t="n"/>
      <x:c r="G328" s="27062" t="n"/>
    </x:row>
    <x:row r="329" s="496" customFormat="1" ht="15.75" customHeight="1">
      <x:c r="A329" s="27062" t="n"/>
      <x:c r="B329" s="27062" t="n"/>
      <x:c r="C329" s="27062" t="n"/>
      <x:c r="E329" s="27062" t="n"/>
      <x:c r="G329" s="27062" t="n"/>
    </x:row>
    <x:row r="330" s="496" customFormat="1" ht="15.75" customHeight="1">
      <x:c r="A330" s="27062" t="n"/>
      <x:c r="B330" s="27062" t="n"/>
      <x:c r="C330" s="27062" t="n"/>
      <x:c r="E330" s="27062" t="n"/>
      <x:c r="G330" s="27062" t="n"/>
    </x:row>
    <x:row r="331" s="496" customFormat="1" ht="15.75" customHeight="1">
      <x:c r="A331" s="27062" t="n"/>
      <x:c r="B331" s="27062" t="n"/>
      <x:c r="C331" s="27062" t="n"/>
      <x:c r="E331" s="27062" t="n"/>
      <x:c r="G331" s="27062" t="n"/>
    </x:row>
    <x:row r="332" s="496" customFormat="1" ht="15.75" customHeight="1">
      <x:c r="A332" s="27062" t="n"/>
      <x:c r="B332" s="27062" t="n"/>
      <x:c r="C332" s="27062" t="n"/>
      <x:c r="E332" s="27062" t="n"/>
      <x:c r="G332" s="27062" t="n"/>
    </x:row>
    <x:row r="333" s="496" customFormat="1" ht="15.75" customHeight="1">
      <x:c r="A333" s="27062" t="n"/>
      <x:c r="B333" s="27062" t="n"/>
      <x:c r="C333" s="27062" t="n"/>
      <x:c r="E333" s="27062" t="n"/>
      <x:c r="G333" s="27062" t="n"/>
    </x:row>
    <x:row r="334" s="496" customFormat="1" ht="15.75" customHeight="1">
      <x:c r="A334" s="27062" t="n"/>
      <x:c r="B334" s="27062" t="n"/>
      <x:c r="C334" s="27062" t="n"/>
      <x:c r="E334" s="27062" t="n"/>
      <x:c r="G334" s="27062" t="n"/>
    </x:row>
    <x:row r="335" s="496" customFormat="1" ht="15.75" customHeight="1">
      <x:c r="A335" s="27062" t="n"/>
      <x:c r="B335" s="27062" t="n"/>
      <x:c r="C335" s="27062" t="n"/>
      <x:c r="E335" s="27062" t="n"/>
      <x:c r="G335" s="27062" t="n"/>
    </x:row>
    <x:row r="336" s="496" customFormat="1" ht="15.75" customHeight="1">
      <x:c r="A336" s="27062" t="n"/>
      <x:c r="B336" s="27062" t="n"/>
      <x:c r="C336" s="27062" t="n"/>
      <x:c r="E336" s="27062" t="n"/>
      <x:c r="G336" s="27062" t="n"/>
    </x:row>
    <x:row r="337" s="496" customFormat="1" ht="15.75" customHeight="1">
      <x:c r="A337" s="27062" t="n"/>
      <x:c r="B337" s="27062" t="n"/>
      <x:c r="C337" s="27062" t="n"/>
      <x:c r="E337" s="27062" t="n"/>
      <x:c r="G337" s="27062" t="n"/>
    </x:row>
    <x:row r="338" s="496" customFormat="1" ht="15.75" customHeight="1">
      <x:c r="A338" s="27062" t="n"/>
      <x:c r="B338" s="27062" t="n"/>
      <x:c r="C338" s="27062" t="n"/>
      <x:c r="E338" s="27062" t="n"/>
      <x:c r="G338" s="27062" t="n"/>
    </x:row>
    <x:row r="339" s="496" customFormat="1" ht="15.75" customHeight="1">
      <x:c r="A339" s="27062" t="n"/>
      <x:c r="B339" s="27062" t="n"/>
      <x:c r="C339" s="27062" t="n"/>
      <x:c r="E339" s="27062" t="n"/>
      <x:c r="G339" s="27062" t="n"/>
    </x:row>
    <x:row r="340" s="496" customFormat="1" ht="15.75" customHeight="1">
      <x:c r="A340" s="27062" t="n"/>
      <x:c r="B340" s="27062" t="n"/>
      <x:c r="C340" s="27062" t="n"/>
      <x:c r="E340" s="27062" t="n"/>
      <x:c r="G340" s="27062" t="n"/>
    </x:row>
    <x:row r="341" s="496" customFormat="1" ht="15.75" customHeight="1">
      <x:c r="A341" s="27062" t="n"/>
      <x:c r="B341" s="27062" t="n"/>
      <x:c r="C341" s="27062" t="n"/>
      <x:c r="E341" s="27062" t="n"/>
      <x:c r="G341" s="27062" t="n"/>
    </x:row>
    <x:row r="342" s="496" customFormat="1" ht="15.75" customHeight="1">
      <x:c r="A342" s="27062" t="n"/>
      <x:c r="B342" s="27062" t="n"/>
      <x:c r="C342" s="27062" t="n"/>
      <x:c r="E342" s="27062" t="n"/>
      <x:c r="G342" s="27062" t="n"/>
    </x:row>
    <x:row r="343" s="496" customFormat="1" ht="15.75" customHeight="1">
      <x:c r="A343" s="27062" t="n"/>
      <x:c r="B343" s="27062" t="n"/>
      <x:c r="C343" s="27062" t="n"/>
      <x:c r="E343" s="27062" t="n"/>
      <x:c r="G343" s="27062" t="n"/>
    </x:row>
    <x:row r="344" s="496" customFormat="1" ht="15.75" customHeight="1">
      <x:c r="A344" s="27062" t="n"/>
      <x:c r="B344" s="27062" t="n"/>
      <x:c r="C344" s="27062" t="n"/>
      <x:c r="E344" s="27062" t="n"/>
      <x:c r="G344" s="27062" t="n"/>
    </x:row>
    <x:row r="345" s="496" customFormat="1" ht="15.75" customHeight="1">
      <x:c r="A345" s="27062" t="n"/>
      <x:c r="B345" s="27062" t="n"/>
      <x:c r="C345" s="27062" t="n"/>
      <x:c r="E345" s="27062" t="n"/>
      <x:c r="G345" s="27062" t="n"/>
    </x:row>
    <x:row r="346" s="496" customFormat="1" ht="15.75" customHeight="1">
      <x:c r="A346" s="27062" t="n"/>
      <x:c r="B346" s="27062" t="n"/>
      <x:c r="C346" s="27062" t="n"/>
      <x:c r="E346" s="27062" t="n"/>
      <x:c r="G346" s="27062" t="n"/>
    </x:row>
    <x:row r="347" s="496" customFormat="1" ht="15.75" customHeight="1">
      <x:c r="A347" s="27062" t="n"/>
      <x:c r="B347" s="27062" t="n"/>
      <x:c r="C347" s="27062" t="n"/>
      <x:c r="E347" s="27062" t="n"/>
      <x:c r="G347" s="27062" t="n"/>
    </x:row>
    <x:row r="348" s="496" customFormat="1" ht="15.75" customHeight="1">
      <x:c r="A348" s="27062" t="n"/>
      <x:c r="B348" s="27062" t="n"/>
      <x:c r="C348" s="27062" t="n"/>
      <x:c r="E348" s="27062" t="n"/>
      <x:c r="G348" s="27062" t="n"/>
    </x:row>
    <x:row r="349" s="496" customFormat="1" ht="15.75" customHeight="1">
      <x:c r="A349" s="27062" t="n"/>
      <x:c r="B349" s="27062" t="n"/>
      <x:c r="C349" s="27062" t="n"/>
      <x:c r="E349" s="27062" t="n"/>
      <x:c r="G349" s="27062" t="n"/>
    </x:row>
    <x:row r="350" s="496" customFormat="1" ht="15.75" customHeight="1">
      <x:c r="A350" s="27062" t="n"/>
      <x:c r="B350" s="27062" t="n"/>
      <x:c r="C350" s="27062" t="n"/>
      <x:c r="E350" s="27062" t="n"/>
      <x:c r="G350" s="27062" t="n"/>
    </x:row>
    <x:row r="351" s="496" customFormat="1" ht="15.75" customHeight="1">
      <x:c r="A351" s="27062" t="n"/>
      <x:c r="B351" s="27062" t="n"/>
      <x:c r="C351" s="27062" t="n"/>
      <x:c r="E351" s="27062" t="n"/>
      <x:c r="G351" s="27062" t="n"/>
    </x:row>
    <x:row r="352" s="496" customFormat="1" ht="15.75" customHeight="1">
      <x:c r="A352" s="27062" t="n"/>
      <x:c r="B352" s="27062" t="n"/>
      <x:c r="C352" s="27062" t="n"/>
      <x:c r="E352" s="27062" t="n"/>
      <x:c r="G352" s="27062" t="n"/>
    </x:row>
    <x:row r="353" s="496" customFormat="1" ht="15.75" customHeight="1">
      <x:c r="A353" s="27062" t="n"/>
      <x:c r="B353" s="27062" t="n"/>
      <x:c r="C353" s="27062" t="n"/>
      <x:c r="E353" s="27062" t="n"/>
      <x:c r="G353" s="27062" t="n"/>
    </x:row>
    <x:row r="354" s="496" customFormat="1" ht="15.75" customHeight="1">
      <x:c r="A354" s="27062" t="n"/>
      <x:c r="B354" s="27062" t="n"/>
      <x:c r="C354" s="27062" t="n"/>
      <x:c r="E354" s="27062" t="n"/>
      <x:c r="G354" s="27062" t="n"/>
    </x:row>
    <x:row r="355" s="496" customFormat="1" ht="15.75" customHeight="1">
      <x:c r="A355" s="27062" t="n"/>
      <x:c r="B355" s="27062" t="n"/>
      <x:c r="C355" s="27062" t="n"/>
      <x:c r="E355" s="27062" t="n"/>
      <x:c r="G355" s="27062" t="n"/>
    </x:row>
    <x:row r="356" s="496" customFormat="1" ht="15.75" customHeight="1">
      <x:c r="A356" s="27062" t="n"/>
      <x:c r="B356" s="27062" t="n"/>
      <x:c r="C356" s="27062" t="n"/>
      <x:c r="E356" s="27062" t="n"/>
      <x:c r="G356" s="27062" t="n"/>
    </x:row>
    <x:row r="357" s="496" customFormat="1" ht="15.75" customHeight="1">
      <x:c r="A357" s="27062" t="n"/>
      <x:c r="B357" s="27062" t="n"/>
      <x:c r="C357" s="27062" t="n"/>
      <x:c r="E357" s="27062" t="n"/>
      <x:c r="G357" s="27062" t="n"/>
    </x:row>
    <x:row r="358" s="496" customFormat="1" ht="15.75" customHeight="1">
      <x:c r="A358" s="27062" t="n"/>
      <x:c r="B358" s="27062" t="n"/>
      <x:c r="C358" s="27062" t="n"/>
      <x:c r="E358" s="27062" t="n"/>
      <x:c r="G358" s="27062" t="n"/>
    </x:row>
    <x:row r="359" s="496" customFormat="1" ht="15.75" customHeight="1">
      <x:c r="A359" s="27062" t="n"/>
      <x:c r="B359" s="27062" t="n"/>
      <x:c r="C359" s="27062" t="n"/>
      <x:c r="E359" s="27062" t="n"/>
      <x:c r="G359" s="27062" t="n"/>
    </x:row>
    <x:row r="360" s="496" customFormat="1" ht="15.75" customHeight="1">
      <x:c r="A360" s="27062" t="n"/>
      <x:c r="B360" s="27062" t="n"/>
      <x:c r="C360" s="27062" t="n"/>
      <x:c r="E360" s="27062" t="n"/>
      <x:c r="G360" s="27062" t="n"/>
    </x:row>
    <x:row r="361" s="496" customFormat="1" ht="15.75" customHeight="1">
      <x:c r="A361" s="27062" t="n"/>
      <x:c r="B361" s="27062" t="n"/>
      <x:c r="C361" s="27062" t="n"/>
      <x:c r="E361" s="27062" t="n"/>
      <x:c r="G361" s="27062" t="n"/>
    </x:row>
    <x:row r="362" s="496" customFormat="1" ht="15.75" customHeight="1">
      <x:c r="A362" s="27062" t="n"/>
      <x:c r="B362" s="27062" t="n"/>
      <x:c r="C362" s="27062" t="n"/>
      <x:c r="E362" s="27062" t="n"/>
      <x:c r="G362" s="27062" t="n"/>
    </x:row>
    <x:row r="363" s="496" customFormat="1" ht="15.75" customHeight="1">
      <x:c r="A363" s="27062" t="n"/>
      <x:c r="B363" s="27062" t="n"/>
      <x:c r="C363" s="27062" t="n"/>
      <x:c r="E363" s="27062" t="n"/>
      <x:c r="G363" s="27062" t="n"/>
    </x:row>
    <x:row r="364" s="496" customFormat="1" ht="15.75" customHeight="1">
      <x:c r="A364" s="27062" t="n"/>
      <x:c r="B364" s="27062" t="n"/>
      <x:c r="C364" s="27062" t="n"/>
      <x:c r="E364" s="27062" t="n"/>
      <x:c r="G364" s="27062" t="n"/>
    </x:row>
    <x:row r="365" s="496" customFormat="1" ht="15.75" customHeight="1">
      <x:c r="A365" s="27062" t="n"/>
      <x:c r="B365" s="27062" t="n"/>
      <x:c r="C365" s="27062" t="n"/>
      <x:c r="E365" s="27062" t="n"/>
      <x:c r="G365" s="27062" t="n"/>
    </x:row>
    <x:row r="366" s="496" customFormat="1" ht="15.75" customHeight="1">
      <x:c r="A366" s="27062" t="n"/>
      <x:c r="B366" s="27062" t="n"/>
      <x:c r="C366" s="27062" t="n"/>
      <x:c r="E366" s="27062" t="n"/>
      <x:c r="G366" s="27062" t="n"/>
    </x:row>
    <x:row r="367" s="496" customFormat="1" ht="15.75" customHeight="1">
      <x:c r="A367" s="27062" t="n"/>
      <x:c r="B367" s="27062" t="n"/>
      <x:c r="C367" s="27062" t="n"/>
      <x:c r="E367" s="27062" t="n"/>
      <x:c r="G367" s="27062" t="n"/>
    </x:row>
    <x:row r="368" s="496" customFormat="1" ht="15.75" customHeight="1">
      <x:c r="A368" s="27062" t="n"/>
      <x:c r="B368" s="27062" t="n"/>
      <x:c r="C368" s="27062" t="n"/>
      <x:c r="E368" s="27062" t="n"/>
      <x:c r="G368" s="27062" t="n"/>
    </x:row>
    <x:row r="369" s="496" customFormat="1" ht="15.75" customHeight="1">
      <x:c r="A369" s="27062" t="n"/>
      <x:c r="B369" s="27062" t="n"/>
      <x:c r="C369" s="27062" t="n"/>
      <x:c r="E369" s="27062" t="n"/>
      <x:c r="G369" s="27062" t="n"/>
    </x:row>
    <x:row r="370" s="496" customFormat="1" ht="15.75" customHeight="1">
      <x:c r="A370" s="27062" t="n"/>
      <x:c r="B370" s="27062" t="n"/>
      <x:c r="C370" s="27062" t="n"/>
      <x:c r="E370" s="27062" t="n"/>
      <x:c r="G370" s="27062" t="n"/>
    </x:row>
    <x:row r="371" s="496" customFormat="1" ht="15.75" customHeight="1">
      <x:c r="A371" s="27062" t="n"/>
      <x:c r="B371" s="27062" t="n"/>
      <x:c r="C371" s="27062" t="n"/>
      <x:c r="E371" s="27062" t="n"/>
      <x:c r="G371" s="27062" t="n"/>
    </x:row>
    <x:row r="372" s="496" customFormat="1" ht="15.75" customHeight="1">
      <x:c r="A372" s="27062" t="n"/>
      <x:c r="B372" s="27062" t="n"/>
      <x:c r="C372" s="27062" t="n"/>
      <x:c r="E372" s="27062" t="n"/>
      <x:c r="G372" s="27062" t="n"/>
    </x:row>
    <x:row r="373" s="496" customFormat="1" ht="15.75" customHeight="1">
      <x:c r="A373" s="27062" t="n"/>
      <x:c r="B373" s="27062" t="n"/>
      <x:c r="C373" s="27062" t="n"/>
      <x:c r="E373" s="27062" t="n"/>
      <x:c r="G373" s="27062" t="n"/>
    </x:row>
    <x:row r="374" s="496" customFormat="1" ht="15.75" customHeight="1">
      <x:c r="A374" s="27062" t="n"/>
      <x:c r="B374" s="27062" t="n"/>
      <x:c r="C374" s="27062" t="n"/>
      <x:c r="E374" s="27062" t="n"/>
      <x:c r="G374" s="27062" t="n"/>
    </x:row>
    <x:row r="375" s="496" customFormat="1" ht="15.75" customHeight="1">
      <x:c r="A375" s="27062" t="n"/>
      <x:c r="B375" s="27062" t="n"/>
      <x:c r="C375" s="27062" t="n"/>
      <x:c r="E375" s="27062" t="n"/>
      <x:c r="G375" s="27062" t="n"/>
    </x:row>
    <x:row r="376" s="496" customFormat="1" ht="15.75" customHeight="1">
      <x:c r="A376" s="27062" t="n"/>
      <x:c r="B376" s="27062" t="n"/>
      <x:c r="C376" s="27062" t="n"/>
      <x:c r="E376" s="27062" t="n"/>
      <x:c r="G376" s="27062" t="n"/>
    </x:row>
    <x:row r="377" s="496" customFormat="1" ht="15.75" customHeight="1">
      <x:c r="A377" s="27062" t="n"/>
      <x:c r="B377" s="27062" t="n"/>
      <x:c r="C377" s="27062" t="n"/>
      <x:c r="E377" s="27062" t="n"/>
      <x:c r="G377" s="27062" t="n"/>
    </x:row>
    <x:row r="378" s="496" customFormat="1" ht="15.75" customHeight="1">
      <x:c r="A378" s="27062" t="n"/>
      <x:c r="B378" s="27062" t="n"/>
      <x:c r="C378" s="27062" t="n"/>
      <x:c r="E378" s="27062" t="n"/>
      <x:c r="G378" s="27062" t="n"/>
    </x:row>
    <x:row r="379" s="496" customFormat="1" ht="15.75" customHeight="1">
      <x:c r="A379" s="27062" t="n"/>
      <x:c r="B379" s="27062" t="n"/>
      <x:c r="C379" s="27062" t="n"/>
      <x:c r="E379" s="27062" t="n"/>
      <x:c r="G379" s="27062" t="n"/>
    </x:row>
    <x:row r="380" s="496" customFormat="1" ht="15.75" customHeight="1">
      <x:c r="A380" s="27062" t="n"/>
      <x:c r="B380" s="27062" t="n"/>
      <x:c r="C380" s="27062" t="n"/>
      <x:c r="E380" s="27062" t="n"/>
      <x:c r="G380" s="27062" t="n"/>
    </x:row>
    <x:row r="381" s="496" customFormat="1" ht="15.75" customHeight="1">
      <x:c r="A381" s="27062" t="n"/>
      <x:c r="B381" s="27062" t="n"/>
      <x:c r="C381" s="27062" t="n"/>
      <x:c r="E381" s="27062" t="n"/>
      <x:c r="G381" s="27062" t="n"/>
    </x:row>
    <x:row r="382" s="496" customFormat="1" ht="15.75" customHeight="1">
      <x:c r="A382" s="27062" t="n"/>
      <x:c r="B382" s="27062" t="n"/>
      <x:c r="C382" s="27062" t="n"/>
      <x:c r="E382" s="27062" t="n"/>
      <x:c r="G382" s="27062" t="n"/>
    </x:row>
    <x:row r="383" s="496" customFormat="1" ht="15.75" customHeight="1">
      <x:c r="A383" s="27062" t="n"/>
      <x:c r="B383" s="27062" t="n"/>
      <x:c r="C383" s="27062" t="n"/>
      <x:c r="E383" s="27062" t="n"/>
      <x:c r="G383" s="27062" t="n"/>
    </x:row>
    <x:row r="384" s="496" customFormat="1" ht="15.75" customHeight="1">
      <x:c r="A384" s="27062" t="n"/>
      <x:c r="B384" s="27062" t="n"/>
      <x:c r="C384" s="27062" t="n"/>
      <x:c r="E384" s="27062" t="n"/>
      <x:c r="G384" s="27062" t="n"/>
    </x:row>
    <x:row r="385" s="496" customFormat="1" ht="15.75" customHeight="1">
      <x:c r="A385" s="27062" t="n"/>
      <x:c r="B385" s="27062" t="n"/>
      <x:c r="C385" s="27062" t="n"/>
      <x:c r="E385" s="27062" t="n"/>
      <x:c r="G385" s="27062" t="n"/>
    </x:row>
    <x:row r="386" s="496" customFormat="1" ht="15.75" customHeight="1">
      <x:c r="A386" s="27062" t="n"/>
      <x:c r="B386" s="27062" t="n"/>
      <x:c r="C386" s="27062" t="n"/>
      <x:c r="E386" s="27062" t="n"/>
      <x:c r="G386" s="27062" t="n"/>
    </x:row>
    <x:row r="387" s="496" customFormat="1" ht="15.75" customHeight="1">
      <x:c r="A387" s="27062" t="n"/>
      <x:c r="B387" s="27062" t="n"/>
      <x:c r="C387" s="27062" t="n"/>
      <x:c r="E387" s="27062" t="n"/>
      <x:c r="G387" s="27062" t="n"/>
    </x:row>
    <x:row r="388" s="496" customFormat="1" ht="15.75" customHeight="1">
      <x:c r="A388" s="27062" t="n"/>
      <x:c r="B388" s="27062" t="n"/>
      <x:c r="C388" s="27062" t="n"/>
      <x:c r="E388" s="27062" t="n"/>
      <x:c r="G388" s="27062" t="n"/>
    </x:row>
    <x:row r="389" s="496" customFormat="1" ht="15.75" customHeight="1">
      <x:c r="A389" s="27062" t="n"/>
      <x:c r="B389" s="27062" t="n"/>
      <x:c r="C389" s="27062" t="n"/>
      <x:c r="E389" s="27062" t="n"/>
      <x:c r="G389" s="27062" t="n"/>
    </x:row>
    <x:row r="390" s="496" customFormat="1" ht="15.75" customHeight="1">
      <x:c r="A390" s="27062" t="n"/>
      <x:c r="B390" s="27062" t="n"/>
      <x:c r="C390" s="27062" t="n"/>
      <x:c r="E390" s="27062" t="n"/>
      <x:c r="G390" s="27062" t="n"/>
    </x:row>
    <x:row r="391" s="496" customFormat="1" ht="15.75" customHeight="1">
      <x:c r="A391" s="27062" t="n"/>
      <x:c r="B391" s="27062" t="n"/>
      <x:c r="C391" s="27062" t="n"/>
      <x:c r="E391" s="27062" t="n"/>
      <x:c r="G391" s="27062" t="n"/>
    </x:row>
    <x:row r="392" s="496" customFormat="1" ht="15.75" customHeight="1">
      <x:c r="A392" s="27062" t="n"/>
      <x:c r="B392" s="27062" t="n"/>
      <x:c r="C392" s="27062" t="n"/>
      <x:c r="E392" s="27062" t="n"/>
      <x:c r="G392" s="27062" t="n"/>
    </x:row>
    <x:row r="393" s="496" customFormat="1" ht="15.75" customHeight="1">
      <x:c r="A393" s="27062" t="n"/>
      <x:c r="B393" s="27062" t="n"/>
      <x:c r="C393" s="27062" t="n"/>
      <x:c r="E393" s="27062" t="n"/>
      <x:c r="G393" s="27062" t="n"/>
    </x:row>
    <x:row r="394" s="496" customFormat="1" ht="15.75" customHeight="1">
      <x:c r="A394" s="27062" t="n"/>
      <x:c r="B394" s="27062" t="n"/>
      <x:c r="C394" s="27062" t="n"/>
      <x:c r="E394" s="27062" t="n"/>
      <x:c r="G394" s="27062" t="n"/>
    </x:row>
    <x:row r="395" s="496" customFormat="1" ht="15.75" customHeight="1">
      <x:c r="A395" s="27062" t="n"/>
      <x:c r="B395" s="27062" t="n"/>
      <x:c r="C395" s="27062" t="n"/>
      <x:c r="E395" s="27062" t="n"/>
      <x:c r="G395" s="27062" t="n"/>
    </x:row>
    <x:row r="396" s="496" customFormat="1" ht="15.75" customHeight="1">
      <x:c r="A396" s="27062" t="n"/>
      <x:c r="B396" s="27062" t="n"/>
      <x:c r="C396" s="27062" t="n"/>
      <x:c r="E396" s="27062" t="n"/>
      <x:c r="G396" s="27062" t="n"/>
    </x:row>
    <x:row r="397" s="496" customFormat="1" ht="15.75" customHeight="1">
      <x:c r="A397" s="27062" t="n"/>
      <x:c r="B397" s="27062" t="n"/>
      <x:c r="C397" s="27062" t="n"/>
      <x:c r="E397" s="27062" t="n"/>
      <x:c r="G397" s="27062" t="n"/>
    </x:row>
    <x:row r="398" s="496" customFormat="1" ht="15.75" customHeight="1">
      <x:c r="A398" s="27062" t="n"/>
      <x:c r="B398" s="27062" t="n"/>
      <x:c r="C398" s="27062" t="n"/>
      <x:c r="E398" s="27062" t="n"/>
      <x:c r="G398" s="27062" t="n"/>
    </x:row>
    <x:row r="399" s="496" customFormat="1" ht="15.75" customHeight="1">
      <x:c r="A399" s="27062" t="n"/>
      <x:c r="B399" s="27062" t="n"/>
      <x:c r="C399" s="27062" t="n"/>
      <x:c r="E399" s="27062" t="n"/>
      <x:c r="G399" s="27062" t="n"/>
    </x:row>
    <x:row r="400" s="496" customFormat="1" ht="15.75" customHeight="1">
      <x:c r="A400" s="27062" t="n"/>
      <x:c r="B400" s="27062" t="n"/>
      <x:c r="C400" s="27062" t="n"/>
      <x:c r="E400" s="27062" t="n"/>
      <x:c r="G400" s="27062" t="n"/>
    </x:row>
    <x:row r="401" s="496" customFormat="1" ht="15.75" customHeight="1">
      <x:c r="A401" s="27062" t="n"/>
      <x:c r="B401" s="27062" t="n"/>
      <x:c r="C401" s="27062" t="n"/>
      <x:c r="E401" s="27062" t="n"/>
      <x:c r="G401" s="27062" t="n"/>
    </x:row>
    <x:row r="402" s="496" customFormat="1" ht="15.75" customHeight="1">
      <x:c r="A402" s="27062" t="n"/>
      <x:c r="B402" s="27062" t="n"/>
      <x:c r="C402" s="27062" t="n"/>
      <x:c r="E402" s="27062" t="n"/>
      <x:c r="G402" s="27062" t="n"/>
    </x:row>
    <x:row r="403" s="496" customFormat="1" ht="15.75" customHeight="1">
      <x:c r="A403" s="27062" t="n"/>
      <x:c r="B403" s="27062" t="n"/>
      <x:c r="C403" s="27062" t="n"/>
      <x:c r="E403" s="27062" t="n"/>
      <x:c r="G403" s="27062" t="n"/>
    </x:row>
    <x:row r="404" s="496" customFormat="1" ht="15.75" customHeight="1">
      <x:c r="A404" s="27062" t="n"/>
      <x:c r="B404" s="27062" t="n"/>
      <x:c r="C404" s="27062" t="n"/>
      <x:c r="E404" s="27062" t="n"/>
      <x:c r="G404" s="27062" t="n"/>
    </x:row>
    <x:row r="405" s="496" customFormat="1" ht="15.75" customHeight="1">
      <x:c r="A405" s="27062" t="n"/>
      <x:c r="B405" s="27062" t="n"/>
      <x:c r="C405" s="27062" t="n"/>
      <x:c r="E405" s="27062" t="n"/>
      <x:c r="G405" s="27062" t="n"/>
    </x:row>
    <x:row r="406" s="496" customFormat="1" ht="15.75" customHeight="1">
      <x:c r="A406" s="27062" t="n"/>
      <x:c r="B406" s="27062" t="n"/>
      <x:c r="C406" s="27062" t="n"/>
      <x:c r="E406" s="27062" t="n"/>
      <x:c r="G406" s="27062" t="n"/>
    </x:row>
    <x:row r="407" s="496" customFormat="1" ht="15.75" customHeight="1">
      <x:c r="A407" s="27062" t="n"/>
      <x:c r="B407" s="27062" t="n"/>
      <x:c r="C407" s="27062" t="n"/>
      <x:c r="E407" s="27062" t="n"/>
      <x:c r="G407" s="27062" t="n"/>
    </x:row>
    <x:row r="408" s="496" customFormat="1" ht="15.75" customHeight="1">
      <x:c r="A408" s="27062" t="n"/>
      <x:c r="B408" s="27062" t="n"/>
      <x:c r="C408" s="27062" t="n"/>
      <x:c r="E408" s="27062" t="n"/>
      <x:c r="G408" s="27062" t="n"/>
    </x:row>
    <x:row r="409" s="496" customFormat="1" ht="15.75" customHeight="1">
      <x:c r="A409" s="27062" t="n"/>
      <x:c r="B409" s="27062" t="n"/>
      <x:c r="C409" s="27062" t="n"/>
      <x:c r="E409" s="27062" t="n"/>
      <x:c r="G409" s="27062" t="n"/>
    </x:row>
    <x:row r="410" s="496" customFormat="1" ht="15.75" customHeight="1">
      <x:c r="A410" s="27062" t="n"/>
      <x:c r="B410" s="27062" t="n"/>
      <x:c r="C410" s="27062" t="n"/>
      <x:c r="E410" s="27062" t="n"/>
      <x:c r="G410" s="27062" t="n"/>
    </x:row>
    <x:row r="411" s="496" customFormat="1" ht="15.75" customHeight="1">
      <x:c r="A411" s="27062" t="n"/>
      <x:c r="B411" s="27062" t="n"/>
      <x:c r="C411" s="27062" t="n"/>
      <x:c r="E411" s="27062" t="n"/>
      <x:c r="G411" s="27062" t="n"/>
    </x:row>
    <x:row r="412" s="496" customFormat="1" ht="15.75" customHeight="1">
      <x:c r="A412" s="27062" t="n"/>
      <x:c r="B412" s="27062" t="n"/>
      <x:c r="C412" s="27062" t="n"/>
      <x:c r="E412" s="27062" t="n"/>
      <x:c r="G412" s="27062" t="n"/>
    </x:row>
    <x:row r="413" s="496" customFormat="1" ht="15.75" customHeight="1">
      <x:c r="A413" s="27062" t="n"/>
      <x:c r="B413" s="27062" t="n"/>
      <x:c r="C413" s="27062" t="n"/>
      <x:c r="E413" s="27062" t="n"/>
      <x:c r="G413" s="27062" t="n"/>
    </x:row>
    <x:row r="414" s="496" customFormat="1" ht="15.75" customHeight="1">
      <x:c r="A414" s="27062" t="n"/>
      <x:c r="B414" s="27062" t="n"/>
      <x:c r="C414" s="27062" t="n"/>
      <x:c r="E414" s="27062" t="n"/>
      <x:c r="G414" s="27062" t="n"/>
    </x:row>
    <x:row r="415" s="496" customFormat="1" ht="15.75" customHeight="1">
      <x:c r="A415" s="27062" t="n"/>
      <x:c r="B415" s="27062" t="n"/>
      <x:c r="C415" s="27062" t="n"/>
      <x:c r="E415" s="27062" t="n"/>
      <x:c r="G415" s="27062" t="n"/>
    </x:row>
    <x:row r="416" s="496" customFormat="1" ht="15.75" customHeight="1">
      <x:c r="A416" s="27062" t="n"/>
      <x:c r="B416" s="27062" t="n"/>
      <x:c r="C416" s="27062" t="n"/>
      <x:c r="E416" s="27062" t="n"/>
      <x:c r="G416" s="27062" t="n"/>
    </x:row>
    <x:row r="417" s="496" customFormat="1" ht="15.75" customHeight="1">
      <x:c r="A417" s="27062" t="n"/>
      <x:c r="B417" s="27062" t="n"/>
      <x:c r="C417" s="27062" t="n"/>
      <x:c r="E417" s="27062" t="n"/>
      <x:c r="G417" s="27062" t="n"/>
    </x:row>
    <x:row r="418" s="496" customFormat="1" ht="15.75" customHeight="1">
      <x:c r="A418" s="27062" t="n"/>
      <x:c r="B418" s="27062" t="n"/>
      <x:c r="C418" s="27062" t="n"/>
      <x:c r="E418" s="27062" t="n"/>
      <x:c r="G418" s="27062" t="n"/>
    </x:row>
    <x:row r="419" s="496" customFormat="1" ht="15.75" customHeight="1">
      <x:c r="A419" s="27062" t="n"/>
      <x:c r="B419" s="27062" t="n"/>
      <x:c r="C419" s="27062" t="n"/>
      <x:c r="E419" s="27062" t="n"/>
      <x:c r="G419" s="27062" t="n"/>
    </x:row>
    <x:row r="420" s="496" customFormat="1" ht="15.75" customHeight="1">
      <x:c r="A420" s="27062" t="n"/>
      <x:c r="B420" s="27062" t="n"/>
      <x:c r="C420" s="27062" t="n"/>
      <x:c r="E420" s="27062" t="n"/>
      <x:c r="G420" s="27062" t="n"/>
    </x:row>
    <x:row r="421" s="496" customFormat="1" ht="15.75" customHeight="1">
      <x:c r="A421" s="27062" t="n"/>
      <x:c r="B421" s="27062" t="n"/>
      <x:c r="C421" s="27062" t="n"/>
      <x:c r="E421" s="27062" t="n"/>
      <x:c r="G421" s="27062" t="n"/>
    </x:row>
    <x:row r="422" s="496" customFormat="1" ht="15.75" customHeight="1">
      <x:c r="A422" s="27062" t="n"/>
      <x:c r="B422" s="27062" t="n"/>
      <x:c r="C422" s="27062" t="n"/>
      <x:c r="E422" s="27062" t="n"/>
      <x:c r="G422" s="27062" t="n"/>
    </x:row>
    <x:row r="423" s="496" customFormat="1" ht="15.75" customHeight="1">
      <x:c r="A423" s="27062" t="n"/>
      <x:c r="B423" s="27062" t="n"/>
      <x:c r="C423" s="27062" t="n"/>
      <x:c r="E423" s="27062" t="n"/>
      <x:c r="G423" s="27062" t="n"/>
    </x:row>
    <x:row r="424" s="496" customFormat="1" ht="15.75" customHeight="1">
      <x:c r="A424" s="27062" t="n"/>
      <x:c r="B424" s="27062" t="n"/>
      <x:c r="C424" s="27062" t="n"/>
      <x:c r="E424" s="27062" t="n"/>
      <x:c r="G424" s="27062" t="n"/>
    </x:row>
    <x:row r="425" s="496" customFormat="1" ht="15.75" customHeight="1">
      <x:c r="A425" s="27062" t="n"/>
      <x:c r="B425" s="27062" t="n"/>
      <x:c r="C425" s="27062" t="n"/>
      <x:c r="E425" s="27062" t="n"/>
      <x:c r="G425" s="27062" t="n"/>
    </x:row>
    <x:row r="426" s="496" customFormat="1" ht="15.75" customHeight="1">
      <x:c r="A426" s="27062" t="n"/>
      <x:c r="B426" s="27062" t="n"/>
      <x:c r="C426" s="27062" t="n"/>
      <x:c r="E426" s="27062" t="n"/>
      <x:c r="G426" s="27062" t="n"/>
    </x:row>
    <x:row r="427" s="496" customFormat="1" ht="15.75" customHeight="1">
      <x:c r="A427" s="27062" t="n"/>
      <x:c r="B427" s="27062" t="n"/>
      <x:c r="C427" s="27062" t="n"/>
      <x:c r="E427" s="27062" t="n"/>
      <x:c r="G427" s="27062" t="n"/>
    </x:row>
    <x:row r="428" s="496" customFormat="1" ht="15.75" customHeight="1">
      <x:c r="A428" s="27062" t="n"/>
      <x:c r="B428" s="27062" t="n"/>
      <x:c r="C428" s="27062" t="n"/>
      <x:c r="E428" s="27062" t="n"/>
      <x:c r="G428" s="27062" t="n"/>
    </x:row>
    <x:row r="429" s="496" customFormat="1" ht="15.75" customHeight="1">
      <x:c r="A429" s="27062" t="n"/>
      <x:c r="B429" s="27062" t="n"/>
      <x:c r="C429" s="27062" t="n"/>
      <x:c r="E429" s="27062" t="n"/>
      <x:c r="G429" s="27062" t="n"/>
    </x:row>
    <x:row r="430" s="496" customFormat="1" ht="15.75" customHeight="1">
      <x:c r="A430" s="27062" t="n"/>
      <x:c r="B430" s="27062" t="n"/>
      <x:c r="C430" s="27062" t="n"/>
      <x:c r="E430" s="27062" t="n"/>
      <x:c r="G430" s="27062" t="n"/>
    </x:row>
    <x:row r="431" s="496" customFormat="1" ht="15.75" customHeight="1">
      <x:c r="A431" s="27062" t="n"/>
      <x:c r="B431" s="27062" t="n"/>
      <x:c r="C431" s="27062" t="n"/>
      <x:c r="E431" s="27062" t="n"/>
      <x:c r="G431" s="27062" t="n"/>
    </x:row>
    <x:row r="432" s="496" customFormat="1" ht="15.75" customHeight="1">
      <x:c r="A432" s="27062" t="n"/>
      <x:c r="B432" s="27062" t="n"/>
      <x:c r="C432" s="27062" t="n"/>
      <x:c r="E432" s="27062" t="n"/>
      <x:c r="G432" s="27062" t="n"/>
    </x:row>
    <x:row r="433" s="496" customFormat="1" ht="15.75" customHeight="1">
      <x:c r="A433" s="27062" t="n"/>
      <x:c r="B433" s="27062" t="n"/>
      <x:c r="C433" s="27062" t="n"/>
      <x:c r="E433" s="27062" t="n"/>
      <x:c r="G433" s="27062" t="n"/>
    </x:row>
    <x:row r="434" s="496" customFormat="1" ht="15.75" customHeight="1">
      <x:c r="A434" s="27062" t="n"/>
      <x:c r="B434" s="27062" t="n"/>
      <x:c r="C434" s="27062" t="n"/>
      <x:c r="E434" s="27062" t="n"/>
      <x:c r="G434" s="27062" t="n"/>
    </x:row>
    <x:row r="435" s="496" customFormat="1" ht="15.75" customHeight="1">
      <x:c r="A435" s="27062" t="n"/>
      <x:c r="B435" s="27062" t="n"/>
      <x:c r="C435" s="27062" t="n"/>
      <x:c r="E435" s="27062" t="n"/>
      <x:c r="G435" s="27062" t="n"/>
    </x:row>
    <x:row r="436" s="496" customFormat="1" ht="15.75" customHeight="1">
      <x:c r="A436" s="27062" t="n"/>
      <x:c r="B436" s="27062" t="n"/>
      <x:c r="C436" s="27062" t="n"/>
      <x:c r="E436" s="27062" t="n"/>
      <x:c r="G436" s="27062" t="n"/>
    </x:row>
    <x:row r="437" s="496" customFormat="1" ht="15.75" customHeight="1">
      <x:c r="A437" s="27062" t="n"/>
      <x:c r="B437" s="27062" t="n"/>
      <x:c r="C437" s="27062" t="n"/>
      <x:c r="E437" s="27062" t="n"/>
      <x:c r="G437" s="27062" t="n"/>
    </x:row>
    <x:row r="438" s="496" customFormat="1" ht="15.75" customHeight="1">
      <x:c r="A438" s="27062" t="n"/>
      <x:c r="B438" s="27062" t="n"/>
      <x:c r="C438" s="27062" t="n"/>
      <x:c r="E438" s="27062" t="n"/>
      <x:c r="G438" s="27062" t="n"/>
    </x:row>
    <x:row r="439" s="496" customFormat="1" ht="15.75" customHeight="1">
      <x:c r="A439" s="27062" t="n"/>
      <x:c r="B439" s="27062" t="n"/>
      <x:c r="C439" s="27062" t="n"/>
      <x:c r="E439" s="27062" t="n"/>
      <x:c r="G439" s="27062" t="n"/>
    </x:row>
    <x:row r="440" s="496" customFormat="1" ht="15.75" customHeight="1">
      <x:c r="A440" s="27062" t="n"/>
      <x:c r="B440" s="27062" t="n"/>
      <x:c r="C440" s="27062" t="n"/>
      <x:c r="E440" s="27062" t="n"/>
      <x:c r="G440" s="27062" t="n"/>
    </x:row>
    <x:row r="441" s="496" customFormat="1" ht="15.75" customHeight="1">
      <x:c r="A441" s="27062" t="n"/>
      <x:c r="B441" s="27062" t="n"/>
      <x:c r="C441" s="27062" t="n"/>
      <x:c r="E441" s="27062" t="n"/>
      <x:c r="G441" s="27062" t="n"/>
    </x:row>
    <x:row r="442" s="496" customFormat="1" ht="15.75" customHeight="1">
      <x:c r="A442" s="27062" t="n"/>
      <x:c r="B442" s="27062" t="n"/>
      <x:c r="C442" s="27062" t="n"/>
      <x:c r="E442" s="27062" t="n"/>
      <x:c r="G442" s="27062" t="n"/>
    </x:row>
    <x:row r="443" s="496" customFormat="1" ht="15.75" customHeight="1">
      <x:c r="A443" s="27062" t="n"/>
      <x:c r="B443" s="27062" t="n"/>
      <x:c r="C443" s="27062" t="n"/>
      <x:c r="E443" s="27062" t="n"/>
      <x:c r="G443" s="27062" t="n"/>
    </x:row>
    <x:row r="444" s="496" customFormat="1" ht="15.75" customHeight="1">
      <x:c r="A444" s="27062" t="n"/>
      <x:c r="B444" s="27062" t="n"/>
      <x:c r="C444" s="27062" t="n"/>
      <x:c r="E444" s="27062" t="n"/>
      <x:c r="G444" s="27062" t="n"/>
    </x:row>
    <x:row r="445" s="496" customFormat="1" ht="15.75" customHeight="1">
      <x:c r="A445" s="27062" t="n"/>
      <x:c r="B445" s="27062" t="n"/>
      <x:c r="C445" s="27062" t="n"/>
      <x:c r="E445" s="27062" t="n"/>
      <x:c r="G445" s="27062" t="n"/>
    </x:row>
    <x:row r="446" s="496" customFormat="1" ht="15.75" customHeight="1">
      <x:c r="A446" s="27062" t="n"/>
      <x:c r="B446" s="27062" t="n"/>
      <x:c r="C446" s="27062" t="n"/>
      <x:c r="E446" s="27062" t="n"/>
      <x:c r="G446" s="27062" t="n"/>
    </x:row>
    <x:row r="447" s="496" customFormat="1" ht="15.75" customHeight="1">
      <x:c r="A447" s="27062" t="n"/>
      <x:c r="B447" s="27062" t="n"/>
      <x:c r="C447" s="27062" t="n"/>
      <x:c r="E447" s="27062" t="n"/>
      <x:c r="G447" s="27062" t="n"/>
    </x:row>
    <x:row r="448" s="496" customFormat="1" ht="15.75" customHeight="1">
      <x:c r="A448" s="27062" t="n"/>
      <x:c r="B448" s="27062" t="n"/>
      <x:c r="C448" s="27062" t="n"/>
      <x:c r="E448" s="27062" t="n"/>
      <x:c r="G448" s="27062" t="n"/>
    </x:row>
    <x:row r="449" s="496" customFormat="1" ht="15.75" customHeight="1">
      <x:c r="A449" s="27062" t="n"/>
      <x:c r="B449" s="27062" t="n"/>
      <x:c r="C449" s="27062" t="n"/>
      <x:c r="E449" s="27062" t="n"/>
      <x:c r="G449" s="27062" t="n"/>
    </x:row>
    <x:row r="450" s="496" customFormat="1" ht="15.75" customHeight="1">
      <x:c r="A450" s="27062" t="n"/>
      <x:c r="B450" s="27062" t="n"/>
      <x:c r="C450" s="27062" t="n"/>
      <x:c r="E450" s="27062" t="n"/>
      <x:c r="G450" s="27062" t="n"/>
    </x:row>
    <x:row r="451" s="496" customFormat="1" ht="15.75" customHeight="1">
      <x:c r="A451" s="27062" t="n"/>
      <x:c r="B451" s="27062" t="n"/>
      <x:c r="C451" s="27062" t="n"/>
      <x:c r="E451" s="27062" t="n"/>
      <x:c r="G451" s="27062" t="n"/>
    </x:row>
    <x:row r="452" s="496" customFormat="1" ht="15.75" customHeight="1">
      <x:c r="A452" s="27062" t="n"/>
      <x:c r="B452" s="27062" t="n"/>
      <x:c r="C452" s="27062" t="n"/>
      <x:c r="E452" s="27062" t="n"/>
      <x:c r="G452" s="27062" t="n"/>
    </x:row>
    <x:row r="453" s="496" customFormat="1" ht="15.75" customHeight="1">
      <x:c r="A453" s="27062" t="n"/>
      <x:c r="B453" s="27062" t="n"/>
      <x:c r="C453" s="27062" t="n"/>
      <x:c r="E453" s="27062" t="n"/>
      <x:c r="G453" s="27062" t="n"/>
    </x:row>
    <x:row r="454" s="496" customFormat="1" ht="15.75" customHeight="1">
      <x:c r="A454" s="27062" t="n"/>
      <x:c r="B454" s="27062" t="n"/>
      <x:c r="C454" s="27062" t="n"/>
      <x:c r="E454" s="27062" t="n"/>
      <x:c r="G454" s="27062" t="n"/>
    </x:row>
    <x:row r="455" s="496" customFormat="1" ht="15.75" customHeight="1">
      <x:c r="A455" s="27062" t="n"/>
      <x:c r="B455" s="27062" t="n"/>
      <x:c r="C455" s="27062" t="n"/>
      <x:c r="E455" s="27062" t="n"/>
      <x:c r="G455" s="27062" t="n"/>
    </x:row>
    <x:row r="456" s="496" customFormat="1" ht="15.75" customHeight="1">
      <x:c r="A456" s="27062" t="n"/>
      <x:c r="B456" s="27062" t="n"/>
      <x:c r="C456" s="27062" t="n"/>
      <x:c r="E456" s="27062" t="n"/>
      <x:c r="G456" s="27062" t="n"/>
    </x:row>
    <x:row r="457" s="496" customFormat="1" ht="15.75" customHeight="1">
      <x:c r="A457" s="27062" t="n"/>
      <x:c r="B457" s="27062" t="n"/>
      <x:c r="C457" s="27062" t="n"/>
      <x:c r="E457" s="27062" t="n"/>
      <x:c r="G457" s="27062" t="n"/>
    </x:row>
    <x:row r="458" s="496" customFormat="1" ht="15.75" customHeight="1">
      <x:c r="A458" s="27062" t="n"/>
      <x:c r="B458" s="27062" t="n"/>
      <x:c r="C458" s="27062" t="n"/>
      <x:c r="E458" s="27062" t="n"/>
      <x:c r="G458" s="27062" t="n"/>
    </x:row>
    <x:row r="459" s="496" customFormat="1" ht="15.75" customHeight="1">
      <x:c r="A459" s="27062" t="n"/>
      <x:c r="B459" s="27062" t="n"/>
      <x:c r="C459" s="27062" t="n"/>
      <x:c r="E459" s="27062" t="n"/>
      <x:c r="G459" s="27062" t="n"/>
    </x:row>
    <x:row r="460" s="496" customFormat="1" ht="15.75" customHeight="1">
      <x:c r="A460" s="27062" t="n"/>
      <x:c r="B460" s="27062" t="n"/>
      <x:c r="C460" s="27062" t="n"/>
      <x:c r="E460" s="27062" t="n"/>
      <x:c r="G460" s="27062" t="n"/>
    </x:row>
    <x:row r="461" s="496" customFormat="1" ht="15.75" customHeight="1">
      <x:c r="A461" s="27062" t="n"/>
      <x:c r="B461" s="27062" t="n"/>
      <x:c r="C461" s="27062" t="n"/>
      <x:c r="E461" s="27062" t="n"/>
      <x:c r="G461" s="27062" t="n"/>
    </x:row>
    <x:row r="462" s="496" customFormat="1" ht="15.75" customHeight="1">
      <x:c r="A462" s="27062" t="n"/>
      <x:c r="B462" s="27062" t="n"/>
      <x:c r="C462" s="27062" t="n"/>
      <x:c r="E462" s="27062" t="n"/>
      <x:c r="G462" s="27062" t="n"/>
    </x:row>
    <x:row r="463" s="496" customFormat="1" ht="15.75" customHeight="1">
      <x:c r="A463" s="27062" t="n"/>
      <x:c r="B463" s="27062" t="n"/>
      <x:c r="C463" s="27062" t="n"/>
      <x:c r="E463" s="27062" t="n"/>
      <x:c r="G463" s="27062" t="n"/>
    </x:row>
    <x:row r="464" s="496" customFormat="1" ht="15.75" customHeight="1">
      <x:c r="A464" s="27062" t="n"/>
      <x:c r="B464" s="27062" t="n"/>
      <x:c r="C464" s="27062" t="n"/>
      <x:c r="E464" s="27062" t="n"/>
      <x:c r="G464" s="27062" t="n"/>
    </x:row>
    <x:row r="465" s="496" customFormat="1" ht="15.75" customHeight="1">
      <x:c r="A465" s="27062" t="n"/>
      <x:c r="B465" s="27062" t="n"/>
      <x:c r="C465" s="27062" t="n"/>
      <x:c r="E465" s="27062" t="n"/>
      <x:c r="G465" s="27062" t="n"/>
    </x:row>
    <x:row r="466" s="496" customFormat="1" ht="15.75" customHeight="1">
      <x:c r="A466" s="27062" t="n"/>
      <x:c r="B466" s="27062" t="n"/>
      <x:c r="C466" s="27062" t="n"/>
      <x:c r="E466" s="27062" t="n"/>
      <x:c r="G466" s="27062" t="n"/>
    </x:row>
    <x:row r="467" s="496" customFormat="1" ht="15.75" customHeight="1">
      <x:c r="A467" s="27062" t="n"/>
      <x:c r="B467" s="27062" t="n"/>
      <x:c r="C467" s="27062" t="n"/>
      <x:c r="E467" s="27062" t="n"/>
      <x:c r="G467" s="27062" t="n"/>
    </x:row>
    <x:row r="468" s="496" customFormat="1" ht="15.75" customHeight="1">
      <x:c r="A468" s="27062" t="n"/>
      <x:c r="B468" s="27062" t="n"/>
      <x:c r="C468" s="27062" t="n"/>
      <x:c r="E468" s="27062" t="n"/>
      <x:c r="G468" s="27062" t="n"/>
    </x:row>
    <x:row r="469" s="496" customFormat="1" ht="15.75" customHeight="1">
      <x:c r="A469" s="27062" t="n"/>
      <x:c r="B469" s="27062" t="n"/>
      <x:c r="C469" s="27062" t="n"/>
      <x:c r="E469" s="27062" t="n"/>
      <x:c r="G469" s="27062" t="n"/>
    </x:row>
    <x:row r="470" s="496" customFormat="1" ht="15.75" customHeight="1">
      <x:c r="A470" s="27062" t="n"/>
      <x:c r="B470" s="27062" t="n"/>
      <x:c r="C470" s="27062" t="n"/>
      <x:c r="E470" s="27062" t="n"/>
      <x:c r="G470" s="27062" t="n"/>
    </x:row>
    <x:row r="471" s="496" customFormat="1" ht="15.75" customHeight="1">
      <x:c r="A471" s="27062" t="n"/>
      <x:c r="B471" s="27062" t="n"/>
      <x:c r="C471" s="27062" t="n"/>
      <x:c r="E471" s="27062" t="n"/>
      <x:c r="G471" s="27062" t="n"/>
    </x:row>
    <x:row r="472" s="496" customFormat="1" ht="15.75" customHeight="1">
      <x:c r="A472" s="27062" t="n"/>
      <x:c r="B472" s="27062" t="n"/>
      <x:c r="C472" s="27062" t="n"/>
      <x:c r="E472" s="27062" t="n"/>
      <x:c r="G472" s="27062" t="n"/>
    </x:row>
    <x:row r="473" s="496" customFormat="1" ht="15.75" customHeight="1">
      <x:c r="A473" s="27062" t="n"/>
      <x:c r="B473" s="27062" t="n"/>
      <x:c r="C473" s="27062" t="n"/>
      <x:c r="E473" s="27062" t="n"/>
      <x:c r="G473" s="27062" t="n"/>
    </x:row>
    <x:row r="474" s="496" customFormat="1" ht="15.75" customHeight="1">
      <x:c r="A474" s="27062" t="n"/>
      <x:c r="B474" s="27062" t="n"/>
      <x:c r="C474" s="27062" t="n"/>
      <x:c r="E474" s="27062" t="n"/>
      <x:c r="G474" s="27062" t="n"/>
    </x:row>
    <x:row r="475" s="496" customFormat="1" ht="15.75" customHeight="1">
      <x:c r="A475" s="27062" t="n"/>
      <x:c r="B475" s="27062" t="n"/>
      <x:c r="C475" s="27062" t="n"/>
      <x:c r="E475" s="27062" t="n"/>
      <x:c r="G475" s="27062" t="n"/>
    </x:row>
    <x:row r="476" s="496" customFormat="1" ht="15.75" customHeight="1">
      <x:c r="A476" s="27062" t="n"/>
      <x:c r="B476" s="27062" t="n"/>
      <x:c r="C476" s="27062" t="n"/>
      <x:c r="E476" s="27062" t="n"/>
      <x:c r="G476" s="27062" t="n"/>
    </x:row>
    <x:row r="477" s="496" customFormat="1" ht="15.75" customHeight="1">
      <x:c r="A477" s="27062" t="n"/>
      <x:c r="B477" s="27062" t="n"/>
      <x:c r="C477" s="27062" t="n"/>
      <x:c r="E477" s="27062" t="n"/>
      <x:c r="G477" s="27062" t="n"/>
    </x:row>
    <x:row r="478" s="496" customFormat="1" ht="15.75" customHeight="1">
      <x:c r="A478" s="27062" t="n"/>
      <x:c r="B478" s="27062" t="n"/>
      <x:c r="C478" s="27062" t="n"/>
      <x:c r="E478" s="27062" t="n"/>
      <x:c r="G478" s="27062" t="n"/>
    </x:row>
    <x:row r="479" s="496" customFormat="1" ht="15.75" customHeight="1">
      <x:c r="A479" s="27062" t="n"/>
      <x:c r="B479" s="27062" t="n"/>
      <x:c r="C479" s="27062" t="n"/>
      <x:c r="E479" s="27062" t="n"/>
      <x:c r="G479" s="27062" t="n"/>
    </x:row>
    <x:row r="480" s="496" customFormat="1" ht="15.75" customHeight="1">
      <x:c r="A480" s="27062" t="n"/>
      <x:c r="B480" s="27062" t="n"/>
      <x:c r="C480" s="27062" t="n"/>
      <x:c r="E480" s="27062" t="n"/>
      <x:c r="G480" s="27062" t="n"/>
    </x:row>
    <x:row r="481" s="496" customFormat="1" ht="15.75" customHeight="1">
      <x:c r="A481" s="27062" t="n"/>
      <x:c r="B481" s="27062" t="n"/>
      <x:c r="C481" s="27062" t="n"/>
      <x:c r="E481" s="27062" t="n"/>
      <x:c r="G481" s="27062" t="n"/>
    </x:row>
    <x:row r="482" s="496" customFormat="1" ht="15.75" customHeight="1">
      <x:c r="A482" s="27062" t="n"/>
      <x:c r="B482" s="27062" t="n"/>
      <x:c r="C482" s="27062" t="n"/>
      <x:c r="E482" s="27062" t="n"/>
      <x:c r="G482" s="27062" t="n"/>
    </x:row>
    <x:row r="483" s="496" customFormat="1" ht="15.75" customHeight="1">
      <x:c r="A483" s="27062" t="n"/>
      <x:c r="B483" s="27062" t="n"/>
      <x:c r="C483" s="27062" t="n"/>
      <x:c r="E483" s="27062" t="n"/>
      <x:c r="G483" s="27062" t="n"/>
    </x:row>
    <x:row r="484" s="496" customFormat="1" ht="15.75" customHeight="1">
      <x:c r="A484" s="27062" t="n"/>
      <x:c r="B484" s="27062" t="n"/>
      <x:c r="C484" s="27062" t="n"/>
      <x:c r="E484" s="27062" t="n"/>
      <x:c r="G484" s="27062" t="n"/>
    </x:row>
    <x:row r="485" s="496" customFormat="1" ht="15.75" customHeight="1">
      <x:c r="A485" s="27062" t="n"/>
      <x:c r="B485" s="27062" t="n"/>
      <x:c r="C485" s="27062" t="n"/>
      <x:c r="E485" s="27062" t="n"/>
      <x:c r="G485" s="27062" t="n"/>
    </x:row>
    <x:row r="486" s="496" customFormat="1" ht="15.75" customHeight="1">
      <x:c r="A486" s="27062" t="n"/>
      <x:c r="B486" s="27062" t="n"/>
      <x:c r="C486" s="27062" t="n"/>
      <x:c r="E486" s="27062" t="n"/>
      <x:c r="G486" s="27062" t="n"/>
    </x:row>
    <x:row r="487" s="496" customFormat="1" ht="15.75" customHeight="1">
      <x:c r="A487" s="27062" t="n"/>
      <x:c r="B487" s="27062" t="n"/>
      <x:c r="C487" s="27062" t="n"/>
      <x:c r="E487" s="27062" t="n"/>
      <x:c r="G487" s="27062" t="n"/>
    </x:row>
    <x:row r="488" s="496" customFormat="1" ht="15.75" customHeight="1">
      <x:c r="A488" s="27062" t="n"/>
      <x:c r="B488" s="27062" t="n"/>
      <x:c r="C488" s="27062" t="n"/>
      <x:c r="E488" s="27062" t="n"/>
      <x:c r="G488" s="27062" t="n"/>
    </x:row>
    <x:row r="489" s="496" customFormat="1" ht="15.75" customHeight="1">
      <x:c r="A489" s="27062" t="n"/>
      <x:c r="B489" s="27062" t="n"/>
      <x:c r="C489" s="27062" t="n"/>
      <x:c r="E489" s="27062" t="n"/>
      <x:c r="G489" s="27062" t="n"/>
    </x:row>
    <x:row r="490" s="496" customFormat="1" ht="15.75" customHeight="1">
      <x:c r="A490" s="27062" t="n"/>
      <x:c r="B490" s="27062" t="n"/>
      <x:c r="C490" s="27062" t="n"/>
      <x:c r="E490" s="27062" t="n"/>
      <x:c r="G490" s="27062" t="n"/>
    </x:row>
    <x:row r="491" s="496" customFormat="1" ht="15.75" customHeight="1">
      <x:c r="A491" s="27062" t="n"/>
      <x:c r="B491" s="27062" t="n"/>
      <x:c r="C491" s="27062" t="n"/>
      <x:c r="E491" s="27062" t="n"/>
      <x:c r="G491" s="27062" t="n"/>
    </x:row>
    <x:row r="492" s="496" customFormat="1" ht="15.75" customHeight="1">
      <x:c r="A492" s="27062" t="n"/>
      <x:c r="B492" s="27062" t="n"/>
      <x:c r="C492" s="27062" t="n"/>
      <x:c r="E492" s="27062" t="n"/>
      <x:c r="G492" s="27062" t="n"/>
    </x:row>
    <x:row r="493" s="496" customFormat="1" ht="15.75" customHeight="1">
      <x:c r="A493" s="27062" t="n"/>
      <x:c r="B493" s="27062" t="n"/>
      <x:c r="C493" s="27062" t="n"/>
      <x:c r="E493" s="27062" t="n"/>
      <x:c r="G493" s="27062" t="n"/>
    </x:row>
    <x:row r="494" s="496" customFormat="1" ht="15.75" customHeight="1">
      <x:c r="A494" s="27062" t="n"/>
      <x:c r="B494" s="27062" t="n"/>
      <x:c r="C494" s="27062" t="n"/>
      <x:c r="E494" s="27062" t="n"/>
      <x:c r="G494" s="27062" t="n"/>
    </x:row>
    <x:row r="495" s="496" customFormat="1" ht="15.75" customHeight="1">
      <x:c r="A495" s="27062" t="n"/>
      <x:c r="B495" s="27062" t="n"/>
      <x:c r="C495" s="27062" t="n"/>
      <x:c r="E495" s="27062" t="n"/>
      <x:c r="G495" s="27062" t="n"/>
    </x:row>
    <x:row r="496" s="496" customFormat="1" ht="15.75" customHeight="1">
      <x:c r="A496" s="27062" t="n"/>
      <x:c r="B496" s="27062" t="n"/>
      <x:c r="C496" s="27062" t="n"/>
      <x:c r="E496" s="27062" t="n"/>
      <x:c r="G496" s="27062" t="n"/>
    </x:row>
    <x:row r="497" s="496" customFormat="1" ht="15.75" customHeight="1">
      <x:c r="A497" s="27062" t="n"/>
      <x:c r="B497" s="27062" t="n"/>
      <x:c r="C497" s="27062" t="n"/>
      <x:c r="E497" s="27062" t="n"/>
      <x:c r="G497" s="27062" t="n"/>
    </x:row>
    <x:row r="498" s="496" customFormat="1" ht="15.75" customHeight="1">
      <x:c r="A498" s="27062" t="n"/>
      <x:c r="B498" s="27062" t="n"/>
      <x:c r="C498" s="27062" t="n"/>
      <x:c r="E498" s="27062" t="n"/>
      <x:c r="G498" s="27062" t="n"/>
    </x:row>
    <x:row r="499" s="496" customFormat="1" ht="15.75" customHeight="1">
      <x:c r="A499" s="27062" t="n"/>
      <x:c r="B499" s="27062" t="n"/>
      <x:c r="C499" s="27062" t="n"/>
      <x:c r="E499" s="27062" t="n"/>
      <x:c r="G499" s="27062" t="n"/>
    </x:row>
    <x:row r="500" s="496" customFormat="1" ht="15.75" customHeight="1">
      <x:c r="A500" s="27062" t="n"/>
      <x:c r="B500" s="27062" t="n"/>
      <x:c r="C500" s="27062" t="n"/>
      <x:c r="E500" s="27062" t="n"/>
      <x:c r="G500" s="27062" t="n"/>
    </x:row>
    <x:row r="501" s="496" customFormat="1" ht="15.75" customHeight="1">
      <x:c r="A501" s="27062" t="n"/>
      <x:c r="B501" s="27062" t="n"/>
      <x:c r="C501" s="27062" t="n"/>
      <x:c r="E501" s="27062" t="n"/>
      <x:c r="G501" s="27062" t="n"/>
    </x:row>
    <x:row r="502" s="496" customFormat="1" ht="15.75" customHeight="1">
      <x:c r="A502" s="27062" t="n"/>
      <x:c r="B502" s="27062" t="n"/>
      <x:c r="C502" s="27062" t="n"/>
      <x:c r="E502" s="27062" t="n"/>
      <x:c r="G502" s="27062" t="n"/>
    </x:row>
    <x:row r="503" s="496" customFormat="1" ht="15.75" customHeight="1">
      <x:c r="A503" s="27062" t="n"/>
      <x:c r="B503" s="27062" t="n"/>
      <x:c r="C503" s="27062" t="n"/>
      <x:c r="E503" s="27062" t="n"/>
      <x:c r="G503" s="27062" t="n"/>
    </x:row>
    <x:row r="504" s="496" customFormat="1" ht="15.75" customHeight="1">
      <x:c r="A504" s="27062" t="n"/>
      <x:c r="B504" s="27062" t="n"/>
      <x:c r="C504" s="27062" t="n"/>
      <x:c r="E504" s="27062" t="n"/>
      <x:c r="G504" s="27062" t="n"/>
    </x:row>
    <x:row r="505" s="496" customFormat="1" ht="15.75" customHeight="1">
      <x:c r="A505" s="27062" t="n"/>
      <x:c r="B505" s="27062" t="n"/>
      <x:c r="C505" s="27062" t="n"/>
      <x:c r="E505" s="27062" t="n"/>
      <x:c r="G505" s="27062" t="n"/>
    </x:row>
    <x:row r="506" s="496" customFormat="1" ht="15.75" customHeight="1">
      <x:c r="A506" s="27062" t="n"/>
      <x:c r="B506" s="27062" t="n"/>
      <x:c r="C506" s="27062" t="n"/>
      <x:c r="E506" s="27062" t="n"/>
      <x:c r="G506" s="27062" t="n"/>
    </x:row>
    <x:row r="507" s="496" customFormat="1" ht="15.75" customHeight="1">
      <x:c r="A507" s="27062" t="n"/>
      <x:c r="B507" s="27062" t="n"/>
      <x:c r="C507" s="27062" t="n"/>
      <x:c r="E507" s="27062" t="n"/>
      <x:c r="G507" s="27062" t="n"/>
    </x:row>
    <x:row r="508" s="496" customFormat="1" ht="15.75" customHeight="1">
      <x:c r="A508" s="27062" t="n"/>
      <x:c r="B508" s="27062" t="n"/>
      <x:c r="C508" s="27062" t="n"/>
      <x:c r="E508" s="27062" t="n"/>
      <x:c r="G508" s="27062" t="n"/>
    </x:row>
    <x:row r="509" s="496" customFormat="1" ht="15.75" customHeight="1">
      <x:c r="A509" s="27062" t="n"/>
      <x:c r="B509" s="27062" t="n"/>
      <x:c r="C509" s="27062" t="n"/>
      <x:c r="E509" s="27062" t="n"/>
      <x:c r="G509" s="27062" t="n"/>
    </x:row>
    <x:row r="510" s="496" customFormat="1" ht="15.75" customHeight="1">
      <x:c r="A510" s="27062" t="n"/>
      <x:c r="B510" s="27062" t="n"/>
      <x:c r="C510" s="27062" t="n"/>
      <x:c r="E510" s="27062" t="n"/>
      <x:c r="G510" s="27062" t="n"/>
    </x:row>
    <x:row r="511" s="496" customFormat="1" ht="15.75" customHeight="1">
      <x:c r="A511" s="27062" t="n"/>
      <x:c r="B511" s="27062" t="n"/>
      <x:c r="C511" s="27062" t="n"/>
      <x:c r="E511" s="27062" t="n"/>
      <x:c r="G511" s="27062" t="n"/>
    </x:row>
    <x:row r="512" s="496" customFormat="1" ht="15.75" customHeight="1">
      <x:c r="A512" s="27062" t="n"/>
      <x:c r="B512" s="27062" t="n"/>
      <x:c r="C512" s="27062" t="n"/>
      <x:c r="E512" s="27062" t="n"/>
      <x:c r="G512" s="27062" t="n"/>
    </x:row>
    <x:row r="513" s="496" customFormat="1" ht="15.75" customHeight="1">
      <x:c r="A513" s="27062" t="n"/>
      <x:c r="B513" s="27062" t="n"/>
      <x:c r="C513" s="27062" t="n"/>
      <x:c r="E513" s="27062" t="n"/>
      <x:c r="G513" s="27062" t="n"/>
    </x:row>
    <x:row r="514" s="496" customFormat="1" ht="15.75" customHeight="1">
      <x:c r="A514" s="27062" t="n"/>
      <x:c r="B514" s="27062" t="n"/>
      <x:c r="C514" s="27062" t="n"/>
      <x:c r="E514" s="27062" t="n"/>
      <x:c r="G514" s="27062" t="n"/>
    </x:row>
    <x:row r="515" s="496" customFormat="1" ht="15.75" customHeight="1">
      <x:c r="A515" s="27062" t="n"/>
      <x:c r="B515" s="27062" t="n"/>
      <x:c r="C515" s="27062" t="n"/>
      <x:c r="E515" s="27062" t="n"/>
      <x:c r="G515" s="27062" t="n"/>
    </x:row>
    <x:row r="516" s="496" customFormat="1" ht="15.75" customHeight="1">
      <x:c r="A516" s="27062" t="n"/>
      <x:c r="B516" s="27062" t="n"/>
      <x:c r="C516" s="27062" t="n"/>
      <x:c r="E516" s="27062" t="n"/>
      <x:c r="G516" s="27062" t="n"/>
    </x:row>
    <x:row r="517" s="496" customFormat="1" ht="15.75" customHeight="1">
      <x:c r="A517" s="27062" t="n"/>
      <x:c r="B517" s="27062" t="n"/>
      <x:c r="C517" s="27062" t="n"/>
      <x:c r="E517" s="27062" t="n"/>
      <x:c r="G517" s="27062" t="n"/>
    </x:row>
    <x:row r="518" s="496" customFormat="1" ht="15.75" customHeight="1">
      <x:c r="A518" s="27062" t="n"/>
      <x:c r="B518" s="27062" t="n"/>
      <x:c r="C518" s="27062" t="n"/>
      <x:c r="E518" s="27062" t="n"/>
      <x:c r="G518" s="27062" t="n"/>
    </x:row>
    <x:row r="519" s="496" customFormat="1" ht="15.75" customHeight="1">
      <x:c r="A519" s="27062" t="n"/>
      <x:c r="B519" s="27062" t="n"/>
      <x:c r="C519" s="27062" t="n"/>
      <x:c r="E519" s="27062" t="n"/>
      <x:c r="G519" s="27062" t="n"/>
    </x:row>
    <x:row r="520" s="496" customFormat="1" ht="15.75" customHeight="1">
      <x:c r="A520" s="27062" t="n"/>
      <x:c r="B520" s="27062" t="n"/>
      <x:c r="C520" s="27062" t="n"/>
      <x:c r="E520" s="27062" t="n"/>
      <x:c r="G520" s="27062" t="n"/>
    </x:row>
    <x:row r="521" s="496" customFormat="1" ht="15.75" customHeight="1">
      <x:c r="A521" s="27062" t="n"/>
      <x:c r="B521" s="27062" t="n"/>
      <x:c r="C521" s="27062" t="n"/>
      <x:c r="E521" s="27062" t="n"/>
      <x:c r="G521" s="27062" t="n"/>
    </x:row>
    <x:row r="522" s="496" customFormat="1" ht="15.75" customHeight="1">
      <x:c r="A522" s="27062" t="n"/>
      <x:c r="B522" s="27062" t="n"/>
      <x:c r="C522" s="27062" t="n"/>
      <x:c r="E522" s="27062" t="n"/>
      <x:c r="G522" s="27062" t="n"/>
    </x:row>
    <x:row r="523" s="496" customFormat="1" ht="15.75" customHeight="1">
      <x:c r="A523" s="27062" t="n"/>
      <x:c r="B523" s="27062" t="n"/>
      <x:c r="C523" s="27062" t="n"/>
      <x:c r="E523" s="27062" t="n"/>
      <x:c r="G523" s="27062" t="n"/>
    </x:row>
    <x:row r="524" s="496" customFormat="1" ht="15.75" customHeight="1">
      <x:c r="A524" s="27062" t="n"/>
      <x:c r="B524" s="27062" t="n"/>
      <x:c r="C524" s="27062" t="n"/>
      <x:c r="E524" s="27062" t="n"/>
      <x:c r="G524" s="27062" t="n"/>
    </x:row>
    <x:row r="525" s="496" customFormat="1" ht="15.75" customHeight="1">
      <x:c r="A525" s="27062" t="n"/>
      <x:c r="B525" s="27062" t="n"/>
      <x:c r="C525" s="27062" t="n"/>
      <x:c r="E525" s="27062" t="n"/>
      <x:c r="G525" s="27062" t="n"/>
    </x:row>
    <x:row r="526" s="496" customFormat="1" ht="15.75" customHeight="1">
      <x:c r="A526" s="27062" t="n"/>
      <x:c r="B526" s="27062" t="n"/>
      <x:c r="C526" s="27062" t="n"/>
      <x:c r="E526" s="27062" t="n"/>
      <x:c r="G526" s="27062" t="n"/>
    </x:row>
    <x:row r="527" s="496" customFormat="1" ht="15.75" customHeight="1">
      <x:c r="A527" s="27062" t="n"/>
      <x:c r="B527" s="27062" t="n"/>
      <x:c r="C527" s="27062" t="n"/>
      <x:c r="E527" s="27062" t="n"/>
      <x:c r="G527" s="27062" t="n"/>
    </x:row>
    <x:row r="528" s="496" customFormat="1" ht="15.75" customHeight="1">
      <x:c r="A528" s="27062" t="n"/>
      <x:c r="B528" s="27062" t="n"/>
      <x:c r="C528" s="27062" t="n"/>
      <x:c r="E528" s="27062" t="n"/>
      <x:c r="G528" s="27062" t="n"/>
    </x:row>
    <x:row r="529" s="496" customFormat="1" ht="15.75" customHeight="1">
      <x:c r="A529" s="27062" t="n"/>
      <x:c r="B529" s="27062" t="n"/>
      <x:c r="C529" s="27062" t="n"/>
      <x:c r="E529" s="27062" t="n"/>
      <x:c r="G529" s="27062" t="n"/>
    </x:row>
    <x:row r="530" s="496" customFormat="1" ht="15.75" customHeight="1">
      <x:c r="A530" s="27062" t="n"/>
      <x:c r="B530" s="27062" t="n"/>
      <x:c r="C530" s="27062" t="n"/>
      <x:c r="E530" s="27062" t="n"/>
      <x:c r="G530" s="27062" t="n"/>
    </x:row>
    <x:row r="531" s="496" customFormat="1" ht="15.75" customHeight="1">
      <x:c r="A531" s="27062" t="n"/>
      <x:c r="B531" s="27062" t="n"/>
      <x:c r="C531" s="27062" t="n"/>
      <x:c r="E531" s="27062" t="n"/>
      <x:c r="G531" s="27062" t="n"/>
    </x:row>
    <x:row r="532" s="496" customFormat="1" ht="15.75" customHeight="1">
      <x:c r="A532" s="27062" t="n"/>
      <x:c r="B532" s="27062" t="n"/>
      <x:c r="C532" s="27062" t="n"/>
      <x:c r="E532" s="27062" t="n"/>
      <x:c r="G532" s="27062" t="n"/>
    </x:row>
    <x:row r="533" s="496" customFormat="1" ht="15.75" customHeight="1">
      <x:c r="A533" s="27062" t="n"/>
      <x:c r="B533" s="27062" t="n"/>
      <x:c r="C533" s="27062" t="n"/>
      <x:c r="E533" s="27062" t="n"/>
      <x:c r="G533" s="27062" t="n"/>
    </x:row>
    <x:row r="534" s="496" customFormat="1" ht="15.75" customHeight="1">
      <x:c r="A534" s="27062" t="n"/>
      <x:c r="B534" s="27062" t="n"/>
      <x:c r="C534" s="27062" t="n"/>
      <x:c r="E534" s="27062" t="n"/>
      <x:c r="G534" s="27062" t="n"/>
    </x:row>
    <x:row r="535" s="496" customFormat="1" ht="15.75" customHeight="1">
      <x:c r="A535" s="27062" t="n"/>
      <x:c r="B535" s="27062" t="n"/>
      <x:c r="C535" s="27062" t="n"/>
      <x:c r="E535" s="27062" t="n"/>
      <x:c r="G535" s="27062" t="n"/>
    </x:row>
    <x:row r="536" s="496" customFormat="1" ht="15.75" customHeight="1">
      <x:c r="A536" s="27062" t="n"/>
      <x:c r="B536" s="27062" t="n"/>
      <x:c r="C536" s="27062" t="n"/>
      <x:c r="E536" s="27062" t="n"/>
      <x:c r="G536" s="27062" t="n"/>
    </x:row>
    <x:row r="537" s="496" customFormat="1" ht="15.75" customHeight="1">
      <x:c r="A537" s="27062" t="n"/>
      <x:c r="B537" s="27062" t="n"/>
      <x:c r="C537" s="27062" t="n"/>
      <x:c r="E537" s="27062" t="n"/>
      <x:c r="G537" s="27062" t="n"/>
    </x:row>
    <x:row r="538" s="496" customFormat="1" ht="15.75" customHeight="1">
      <x:c r="A538" s="27062" t="n"/>
      <x:c r="B538" s="27062" t="n"/>
      <x:c r="C538" s="27062" t="n"/>
      <x:c r="E538" s="27062" t="n"/>
      <x:c r="G538" s="27062" t="n"/>
    </x:row>
    <x:row r="539" s="496" customFormat="1" ht="15.75" customHeight="1">
      <x:c r="A539" s="27062" t="n"/>
      <x:c r="B539" s="27062" t="n"/>
      <x:c r="C539" s="27062" t="n"/>
      <x:c r="E539" s="27062" t="n"/>
      <x:c r="G539" s="27062" t="n"/>
    </x:row>
    <x:row r="540" s="496" customFormat="1" ht="15.75" customHeight="1">
      <x:c r="A540" s="27062" t="n"/>
      <x:c r="B540" s="27062" t="n"/>
      <x:c r="C540" s="27062" t="n"/>
      <x:c r="E540" s="27062" t="n"/>
      <x:c r="G540" s="27062" t="n"/>
    </x:row>
    <x:row r="541" s="496" customFormat="1" ht="15.75" customHeight="1">
      <x:c r="A541" s="27062" t="n"/>
      <x:c r="B541" s="27062" t="n"/>
      <x:c r="C541" s="27062" t="n"/>
      <x:c r="E541" s="27062" t="n"/>
      <x:c r="G541" s="27062" t="n"/>
    </x:row>
    <x:row r="542" s="496" customFormat="1" ht="15.75" customHeight="1">
      <x:c r="A542" s="27062" t="n"/>
      <x:c r="B542" s="27062" t="n"/>
      <x:c r="C542" s="27062" t="n"/>
      <x:c r="E542" s="27062" t="n"/>
      <x:c r="G542" s="27062" t="n"/>
    </x:row>
    <x:row r="543" s="496" customFormat="1" ht="15.75" customHeight="1">
      <x:c r="A543" s="27062" t="n"/>
      <x:c r="B543" s="27062" t="n"/>
      <x:c r="C543" s="27062" t="n"/>
      <x:c r="E543" s="27062" t="n"/>
      <x:c r="G543" s="27062" t="n"/>
    </x:row>
    <x:row r="544" s="496" customFormat="1" ht="15.75" customHeight="1">
      <x:c r="A544" s="27062" t="n"/>
      <x:c r="B544" s="27062" t="n"/>
      <x:c r="C544" s="27062" t="n"/>
      <x:c r="E544" s="27062" t="n"/>
      <x:c r="G544" s="27062" t="n"/>
    </x:row>
    <x:row r="545" s="496" customFormat="1" ht="15.75" customHeight="1">
      <x:c r="A545" s="27062" t="n"/>
      <x:c r="B545" s="27062" t="n"/>
      <x:c r="C545" s="27062" t="n"/>
      <x:c r="E545" s="27062" t="n"/>
      <x:c r="G545" s="27062" t="n"/>
    </x:row>
    <x:row r="546" s="496" customFormat="1" ht="15.75" customHeight="1">
      <x:c r="A546" s="27062" t="n"/>
      <x:c r="B546" s="27062" t="n"/>
      <x:c r="C546" s="27062" t="n"/>
      <x:c r="E546" s="27062" t="n"/>
      <x:c r="G546" s="27062" t="n"/>
    </x:row>
    <x:row r="547" s="496" customFormat="1" ht="15.75" customHeight="1">
      <x:c r="A547" s="27062" t="n"/>
      <x:c r="B547" s="27062" t="n"/>
      <x:c r="C547" s="27062" t="n"/>
      <x:c r="E547" s="27062" t="n"/>
      <x:c r="G547" s="27062" t="n"/>
    </x:row>
    <x:row r="548" s="496" customFormat="1" ht="15.75" customHeight="1">
      <x:c r="A548" s="27062" t="n"/>
      <x:c r="B548" s="27062" t="n"/>
      <x:c r="C548" s="27062" t="n"/>
      <x:c r="E548" s="27062" t="n"/>
      <x:c r="G548" s="27062" t="n"/>
    </x:row>
    <x:row r="549" s="496" customFormat="1" ht="15.75" customHeight="1">
      <x:c r="A549" s="27062" t="n"/>
      <x:c r="B549" s="27062" t="n"/>
      <x:c r="C549" s="27062" t="n"/>
      <x:c r="E549" s="27062" t="n"/>
      <x:c r="G549" s="27062" t="n"/>
    </x:row>
    <x:row r="550" s="496" customFormat="1" ht="15.75" customHeight="1">
      <x:c r="A550" s="27062" t="n"/>
      <x:c r="B550" s="27062" t="n"/>
      <x:c r="C550" s="27062" t="n"/>
      <x:c r="E550" s="27062" t="n"/>
      <x:c r="G550" s="27062" t="n"/>
    </x:row>
    <x:row r="551" s="496" customFormat="1" ht="15.75" customHeight="1">
      <x:c r="A551" s="27062" t="n"/>
      <x:c r="B551" s="27062" t="n"/>
      <x:c r="C551" s="27062" t="n"/>
      <x:c r="E551" s="27062" t="n"/>
      <x:c r="G551" s="27062" t="n"/>
    </x:row>
    <x:row r="552" s="496" customFormat="1" ht="15.75" customHeight="1">
      <x:c r="A552" s="27062" t="n"/>
      <x:c r="B552" s="27062" t="n"/>
      <x:c r="C552" s="27062" t="n"/>
      <x:c r="E552" s="27062" t="n"/>
      <x:c r="G552" s="27062" t="n"/>
    </x:row>
    <x:row r="553" s="496" customFormat="1" ht="15.75" customHeight="1">
      <x:c r="A553" s="27062" t="n"/>
      <x:c r="B553" s="27062" t="n"/>
      <x:c r="C553" s="27062" t="n"/>
      <x:c r="E553" s="27062" t="n"/>
      <x:c r="G553" s="27062" t="n"/>
    </x:row>
    <x:row r="554" s="496" customFormat="1" ht="15.75" customHeight="1">
      <x:c r="A554" s="27062" t="n"/>
      <x:c r="B554" s="27062" t="n"/>
      <x:c r="C554" s="27062" t="n"/>
      <x:c r="E554" s="27062" t="n"/>
      <x:c r="G554" s="27062" t="n"/>
    </x:row>
    <x:row r="555" s="496" customFormat="1" ht="15.75" customHeight="1">
      <x:c r="A555" s="27062" t="n"/>
      <x:c r="B555" s="27062" t="n"/>
      <x:c r="C555" s="27062" t="n"/>
      <x:c r="E555" s="27062" t="n"/>
      <x:c r="G555" s="27062" t="n"/>
    </x:row>
    <x:row r="556" s="496" customFormat="1" ht="15.75" customHeight="1">
      <x:c r="A556" s="27062" t="n"/>
      <x:c r="B556" s="27062" t="n"/>
      <x:c r="C556" s="27062" t="n"/>
      <x:c r="E556" s="27062" t="n"/>
      <x:c r="G556" s="27062" t="n"/>
    </x:row>
    <x:row r="557" s="496" customFormat="1" ht="15.75" customHeight="1">
      <x:c r="A557" s="27062" t="n"/>
      <x:c r="B557" s="27062" t="n"/>
      <x:c r="C557" s="27062" t="n"/>
      <x:c r="E557" s="27062" t="n"/>
      <x:c r="G557" s="27062" t="n"/>
    </x:row>
    <x:row r="558" s="496" customFormat="1" ht="15.75" customHeight="1">
      <x:c r="A558" s="27062" t="n"/>
      <x:c r="B558" s="27062" t="n"/>
      <x:c r="C558" s="27062" t="n"/>
      <x:c r="E558" s="27062" t="n"/>
      <x:c r="G558" s="27062" t="n"/>
    </x:row>
    <x:row r="559" s="496" customFormat="1" ht="15.75" customHeight="1">
      <x:c r="A559" s="27062" t="n"/>
      <x:c r="B559" s="27062" t="n"/>
      <x:c r="C559" s="27062" t="n"/>
      <x:c r="E559" s="27062" t="n"/>
      <x:c r="G559" s="27062" t="n"/>
    </x:row>
    <x:row r="560" s="496" customFormat="1" ht="15.75" customHeight="1">
      <x:c r="A560" s="27062" t="n"/>
      <x:c r="B560" s="27062" t="n"/>
      <x:c r="C560" s="27062" t="n"/>
      <x:c r="E560" s="27062" t="n"/>
      <x:c r="G560" s="27062" t="n"/>
    </x:row>
    <x:row r="561" s="496" customFormat="1" ht="15.75" customHeight="1">
      <x:c r="A561" s="27062" t="n"/>
      <x:c r="B561" s="27062" t="n"/>
      <x:c r="C561" s="27062" t="n"/>
      <x:c r="E561" s="27062" t="n"/>
      <x:c r="G561" s="27062" t="n"/>
    </x:row>
    <x:row r="562" s="496" customFormat="1" ht="15.75" customHeight="1">
      <x:c r="A562" s="27062" t="n"/>
      <x:c r="B562" s="27062" t="n"/>
      <x:c r="C562" s="27062" t="n"/>
      <x:c r="E562" s="27062" t="n"/>
      <x:c r="G562" s="27062" t="n"/>
    </x:row>
    <x:row r="563" s="496" customFormat="1" ht="15.75" customHeight="1">
      <x:c r="A563" s="27062" t="n"/>
      <x:c r="B563" s="27062" t="n"/>
      <x:c r="C563" s="27062" t="n"/>
      <x:c r="E563" s="27062" t="n"/>
      <x:c r="G563" s="27062" t="n"/>
    </x:row>
    <x:row r="564" s="496" customFormat="1" ht="15.75" customHeight="1">
      <x:c r="A564" s="27062" t="n"/>
      <x:c r="B564" s="27062" t="n"/>
      <x:c r="C564" s="27062" t="n"/>
      <x:c r="E564" s="27062" t="n"/>
      <x:c r="G564" s="27062" t="n"/>
    </x:row>
    <x:row r="565" s="496" customFormat="1" ht="15.75" customHeight="1">
      <x:c r="A565" s="27062" t="n"/>
      <x:c r="B565" s="27062" t="n"/>
      <x:c r="C565" s="27062" t="n"/>
      <x:c r="E565" s="27062" t="n"/>
      <x:c r="G565" s="27062" t="n"/>
    </x:row>
    <x:row r="566" s="496" customFormat="1" ht="15.75" customHeight="1">
      <x:c r="A566" s="27062" t="n"/>
      <x:c r="B566" s="27062" t="n"/>
      <x:c r="C566" s="27062" t="n"/>
      <x:c r="E566" s="27062" t="n"/>
      <x:c r="G566" s="27062" t="n"/>
    </x:row>
    <x:row r="567" s="496" customFormat="1" ht="15.75" customHeight="1">
      <x:c r="A567" s="27062" t="n"/>
      <x:c r="B567" s="27062" t="n"/>
      <x:c r="C567" s="27062" t="n"/>
      <x:c r="E567" s="27062" t="n"/>
      <x:c r="G567" s="27062" t="n"/>
    </x:row>
    <x:row r="568" s="496" customFormat="1" ht="15.75" customHeight="1">
      <x:c r="A568" s="27062" t="n"/>
      <x:c r="B568" s="27062" t="n"/>
      <x:c r="C568" s="27062" t="n"/>
      <x:c r="E568" s="27062" t="n"/>
      <x:c r="G568" s="27062" t="n"/>
    </x:row>
    <x:row r="569" s="496" customFormat="1" ht="15.75" customHeight="1">
      <x:c r="A569" s="27062" t="n"/>
      <x:c r="B569" s="27062" t="n"/>
      <x:c r="C569" s="27062" t="n"/>
      <x:c r="E569" s="27062" t="n"/>
      <x:c r="G569" s="27062" t="n"/>
    </x:row>
    <x:row r="570" s="496" customFormat="1" ht="15.75" customHeight="1">
      <x:c r="A570" s="27062" t="n"/>
      <x:c r="B570" s="27062" t="n"/>
      <x:c r="C570" s="27062" t="n"/>
      <x:c r="E570" s="27062" t="n"/>
      <x:c r="G570" s="27062" t="n"/>
    </x:row>
    <x:row r="571" s="496" customFormat="1" ht="15.75" customHeight="1">
      <x:c r="A571" s="27062" t="n"/>
      <x:c r="B571" s="27062" t="n"/>
      <x:c r="C571" s="27062" t="n"/>
      <x:c r="E571" s="27062" t="n"/>
      <x:c r="G571" s="27062" t="n"/>
    </x:row>
    <x:row r="572" s="496" customFormat="1" ht="15.75" customHeight="1">
      <x:c r="A572" s="27062" t="n"/>
      <x:c r="B572" s="27062" t="n"/>
      <x:c r="C572" s="27062" t="n"/>
      <x:c r="E572" s="27062" t="n"/>
      <x:c r="G572" s="27062" t="n"/>
    </x:row>
    <x:row r="573" s="496" customFormat="1" ht="15.75" customHeight="1">
      <x:c r="A573" s="27062" t="n"/>
      <x:c r="B573" s="27062" t="n"/>
      <x:c r="C573" s="27062" t="n"/>
      <x:c r="E573" s="27062" t="n"/>
      <x:c r="G573" s="27062" t="n"/>
    </x:row>
    <x:row r="574" s="496" customFormat="1" ht="15.75" customHeight="1">
      <x:c r="A574" s="27062" t="n"/>
      <x:c r="B574" s="27062" t="n"/>
      <x:c r="C574" s="27062" t="n"/>
      <x:c r="E574" s="27062" t="n"/>
      <x:c r="G574" s="27062" t="n"/>
    </x:row>
    <x:row r="575" s="496" customFormat="1" ht="15.75" customHeight="1">
      <x:c r="A575" s="27062" t="n"/>
      <x:c r="B575" s="27062" t="n"/>
      <x:c r="C575" s="27062" t="n"/>
      <x:c r="E575" s="27062" t="n"/>
      <x:c r="G575" s="27062" t="n"/>
    </x:row>
    <x:row r="576" s="496" customFormat="1" ht="15.75" customHeight="1">
      <x:c r="A576" s="27062" t="n"/>
      <x:c r="B576" s="27062" t="n"/>
      <x:c r="C576" s="27062" t="n"/>
      <x:c r="E576" s="27062" t="n"/>
      <x:c r="G576" s="27062" t="n"/>
    </x:row>
    <x:row r="577" s="496" customFormat="1" ht="15.75" customHeight="1">
      <x:c r="A577" s="27062" t="n"/>
      <x:c r="B577" s="27062" t="n"/>
      <x:c r="C577" s="27062" t="n"/>
      <x:c r="E577" s="27062" t="n"/>
      <x:c r="G577" s="27062" t="n"/>
    </x:row>
    <x:row r="578" s="496" customFormat="1" ht="15.75" customHeight="1">
      <x:c r="A578" s="27062" t="n"/>
      <x:c r="B578" s="27062" t="n"/>
      <x:c r="C578" s="27062" t="n"/>
      <x:c r="E578" s="27062" t="n"/>
      <x:c r="G578" s="27062" t="n"/>
    </x:row>
    <x:row r="579" s="496" customFormat="1" ht="15.75" customHeight="1">
      <x:c r="A579" s="27062" t="n"/>
      <x:c r="B579" s="27062" t="n"/>
      <x:c r="C579" s="27062" t="n"/>
      <x:c r="E579" s="27062" t="n"/>
      <x:c r="G579" s="27062" t="n"/>
    </x:row>
    <x:row r="580" s="496" customFormat="1" ht="15.75" customHeight="1">
      <x:c r="A580" s="27062" t="n"/>
      <x:c r="B580" s="27062" t="n"/>
      <x:c r="C580" s="27062" t="n"/>
      <x:c r="E580" s="27062" t="n"/>
      <x:c r="G580" s="27062" t="n"/>
    </x:row>
    <x:row r="581" s="496" customFormat="1" ht="15.75" customHeight="1">
      <x:c r="A581" s="27062" t="n"/>
      <x:c r="B581" s="27062" t="n"/>
      <x:c r="C581" s="27062" t="n"/>
      <x:c r="E581" s="27062" t="n"/>
      <x:c r="G581" s="27062" t="n"/>
    </x:row>
    <x:row r="582" s="496" customFormat="1" ht="15.75" customHeight="1">
      <x:c r="A582" s="27062" t="n"/>
      <x:c r="B582" s="27062" t="n"/>
      <x:c r="C582" s="27062" t="n"/>
      <x:c r="E582" s="27062" t="n"/>
      <x:c r="G582" s="27062" t="n"/>
    </x:row>
    <x:row r="583" s="496" customFormat="1" ht="15.75" customHeight="1">
      <x:c r="A583" s="27062" t="n"/>
      <x:c r="B583" s="27062" t="n"/>
      <x:c r="C583" s="27062" t="n"/>
      <x:c r="E583" s="27062" t="n"/>
      <x:c r="G583" s="27062" t="n"/>
    </x:row>
    <x:row r="584" s="496" customFormat="1" ht="15.75" customHeight="1">
      <x:c r="A584" s="27062" t="n"/>
      <x:c r="B584" s="27062" t="n"/>
      <x:c r="C584" s="27062" t="n"/>
      <x:c r="E584" s="27062" t="n"/>
      <x:c r="G584" s="27062" t="n"/>
    </x:row>
    <x:row r="585" s="496" customFormat="1" ht="15.75" customHeight="1">
      <x:c r="A585" s="27062" t="n"/>
      <x:c r="B585" s="27062" t="n"/>
      <x:c r="C585" s="27062" t="n"/>
      <x:c r="E585" s="27062" t="n"/>
      <x:c r="G585" s="27062" t="n"/>
    </x:row>
    <x:row r="586" s="496" customFormat="1" ht="15.75" customHeight="1">
      <x:c r="A586" s="27062" t="n"/>
      <x:c r="B586" s="27062" t="n"/>
      <x:c r="C586" s="27062" t="n"/>
      <x:c r="E586" s="27062" t="n"/>
      <x:c r="G586" s="27062" t="n"/>
    </x:row>
    <x:row r="587" s="496" customFormat="1" ht="15.75" customHeight="1">
      <x:c r="A587" s="27062" t="n"/>
      <x:c r="B587" s="27062" t="n"/>
      <x:c r="C587" s="27062" t="n"/>
      <x:c r="E587" s="27062" t="n"/>
      <x:c r="G587" s="27062" t="n"/>
    </x:row>
    <x:row r="588" s="496" customFormat="1" ht="15.75" customHeight="1">
      <x:c r="A588" s="27062" t="n"/>
      <x:c r="B588" s="27062" t="n"/>
      <x:c r="C588" s="27062" t="n"/>
      <x:c r="E588" s="27062" t="n"/>
      <x:c r="G588" s="27062" t="n"/>
    </x:row>
    <x:row r="589" s="496" customFormat="1" ht="15.75" customHeight="1">
      <x:c r="A589" s="27062" t="n"/>
      <x:c r="B589" s="27062" t="n"/>
      <x:c r="C589" s="27062" t="n"/>
      <x:c r="E589" s="27062" t="n"/>
      <x:c r="G589" s="27062" t="n"/>
    </x:row>
    <x:row r="590" s="496" customFormat="1" ht="15.75" customHeight="1">
      <x:c r="A590" s="27062" t="n"/>
      <x:c r="B590" s="27062" t="n"/>
      <x:c r="C590" s="27062" t="n"/>
      <x:c r="E590" s="27062" t="n"/>
      <x:c r="G590" s="27062" t="n"/>
    </x:row>
    <x:row r="591" s="496" customFormat="1" ht="15.75" customHeight="1">
      <x:c r="A591" s="27062" t="n"/>
      <x:c r="B591" s="27062" t="n"/>
      <x:c r="C591" s="27062" t="n"/>
      <x:c r="E591" s="27062" t="n"/>
      <x:c r="G591" s="27062" t="n"/>
    </x:row>
    <x:row r="592" s="496" customFormat="1" ht="15.75" customHeight="1">
      <x:c r="A592" s="27062" t="n"/>
      <x:c r="B592" s="27062" t="n"/>
      <x:c r="C592" s="27062" t="n"/>
      <x:c r="E592" s="27062" t="n"/>
      <x:c r="G592" s="27062" t="n"/>
    </x:row>
    <x:row r="593" s="496" customFormat="1" ht="15.75" customHeight="1">
      <x:c r="A593" s="27062" t="n"/>
      <x:c r="B593" s="27062" t="n"/>
      <x:c r="C593" s="27062" t="n"/>
      <x:c r="E593" s="27062" t="n"/>
      <x:c r="G593" s="27062" t="n"/>
    </x:row>
    <x:row r="594" s="496" customFormat="1" ht="15.75" customHeight="1">
      <x:c r="A594" s="27062" t="n"/>
      <x:c r="B594" s="27062" t="n"/>
      <x:c r="C594" s="27062" t="n"/>
      <x:c r="E594" s="27062" t="n"/>
      <x:c r="G594" s="27062" t="n"/>
    </x:row>
    <x:row r="595" s="496" customFormat="1" ht="15.75" customHeight="1">
      <x:c r="A595" s="27062" t="n"/>
      <x:c r="B595" s="27062" t="n"/>
      <x:c r="C595" s="27062" t="n"/>
      <x:c r="E595" s="27062" t="n"/>
      <x:c r="G595" s="27062" t="n"/>
    </x:row>
    <x:row r="596" s="496" customFormat="1" ht="15.75" customHeight="1">
      <x:c r="A596" s="27062" t="n"/>
      <x:c r="B596" s="27062" t="n"/>
      <x:c r="C596" s="27062" t="n"/>
      <x:c r="E596" s="27062" t="n"/>
      <x:c r="G596" s="27062" t="n"/>
    </x:row>
    <x:row r="597" s="496" customFormat="1" ht="15.75" customHeight="1">
      <x:c r="A597" s="27062" t="n"/>
      <x:c r="B597" s="27062" t="n"/>
      <x:c r="C597" s="27062" t="n"/>
      <x:c r="E597" s="27062" t="n"/>
      <x:c r="G597" s="27062" t="n"/>
    </x:row>
    <x:row r="598" s="496" customFormat="1" ht="15.75" customHeight="1">
      <x:c r="A598" s="27062" t="n"/>
      <x:c r="B598" s="27062" t="n"/>
      <x:c r="C598" s="27062" t="n"/>
      <x:c r="E598" s="27062" t="n"/>
      <x:c r="G598" s="27062" t="n"/>
    </x:row>
    <x:row r="599" s="496" customFormat="1" ht="15.75" customHeight="1">
      <x:c r="A599" s="27062" t="n"/>
      <x:c r="B599" s="27062" t="n"/>
      <x:c r="C599" s="27062" t="n"/>
      <x:c r="E599" s="27062" t="n"/>
      <x:c r="G599" s="27062" t="n"/>
    </x:row>
    <x:row r="600" s="496" customFormat="1" ht="15.75" customHeight="1">
      <x:c r="A600" s="27062" t="n"/>
      <x:c r="B600" s="27062" t="n"/>
      <x:c r="C600" s="27062" t="n"/>
      <x:c r="E600" s="27062" t="n"/>
      <x:c r="G600" s="27062" t="n"/>
    </x:row>
    <x:row r="601" s="496" customFormat="1" ht="15.75" customHeight="1">
      <x:c r="A601" s="27062" t="n"/>
      <x:c r="B601" s="27062" t="n"/>
      <x:c r="C601" s="27062" t="n"/>
      <x:c r="E601" s="27062" t="n"/>
      <x:c r="G601" s="27062" t="n"/>
    </x:row>
    <x:row r="602" s="496" customFormat="1" ht="15.75" customHeight="1">
      <x:c r="A602" s="27062" t="n"/>
      <x:c r="B602" s="27062" t="n"/>
      <x:c r="C602" s="27062" t="n"/>
      <x:c r="E602" s="27062" t="n"/>
      <x:c r="G602" s="27062" t="n"/>
    </x:row>
    <x:row r="603" s="496" customFormat="1" ht="15.75" customHeight="1">
      <x:c r="A603" s="27062" t="n"/>
      <x:c r="B603" s="27062" t="n"/>
      <x:c r="C603" s="27062" t="n"/>
      <x:c r="E603" s="27062" t="n"/>
      <x:c r="G603" s="27062" t="n"/>
    </x:row>
    <x:row r="604" s="496" customFormat="1" ht="15.75" customHeight="1">
      <x:c r="A604" s="27062" t="n"/>
      <x:c r="B604" s="27062" t="n"/>
      <x:c r="C604" s="27062" t="n"/>
      <x:c r="E604" s="27062" t="n"/>
      <x:c r="G604" s="27062" t="n"/>
    </x:row>
    <x:row r="605" s="496" customFormat="1" ht="15.75" customHeight="1">
      <x:c r="A605" s="27062" t="n"/>
      <x:c r="B605" s="27062" t="n"/>
      <x:c r="C605" s="27062" t="n"/>
      <x:c r="E605" s="27062" t="n"/>
      <x:c r="G605" s="27062" t="n"/>
    </x:row>
    <x:row r="606" s="496" customFormat="1" ht="15.75" customHeight="1">
      <x:c r="A606" s="27062" t="n"/>
      <x:c r="B606" s="27062" t="n"/>
      <x:c r="C606" s="27062" t="n"/>
      <x:c r="E606" s="27062" t="n"/>
      <x:c r="G606" s="27062" t="n"/>
    </x:row>
    <x:row r="607" s="496" customFormat="1" ht="15.75" customHeight="1">
      <x:c r="A607" s="27062" t="n"/>
      <x:c r="B607" s="27062" t="n"/>
      <x:c r="C607" s="27062" t="n"/>
      <x:c r="E607" s="27062" t="n"/>
      <x:c r="G607" s="27062" t="n"/>
    </x:row>
    <x:row r="608" s="496" customFormat="1" ht="15.75" customHeight="1">
      <x:c r="A608" s="27062" t="n"/>
      <x:c r="B608" s="27062" t="n"/>
      <x:c r="C608" s="27062" t="n"/>
      <x:c r="E608" s="27062" t="n"/>
      <x:c r="G608" s="27062" t="n"/>
    </x:row>
    <x:row r="609" s="496" customFormat="1" ht="15.75" customHeight="1">
      <x:c r="A609" s="27062" t="n"/>
      <x:c r="B609" s="27062" t="n"/>
      <x:c r="C609" s="27062" t="n"/>
      <x:c r="E609" s="27062" t="n"/>
      <x:c r="G609" s="27062" t="n"/>
    </x:row>
    <x:row r="610" s="496" customFormat="1" ht="15.75" customHeight="1">
      <x:c r="A610" s="27062" t="n"/>
      <x:c r="B610" s="27062" t="n"/>
      <x:c r="C610" s="27062" t="n"/>
      <x:c r="E610" s="27062" t="n"/>
      <x:c r="G610" s="27062" t="n"/>
    </x:row>
    <x:row r="611" s="496" customFormat="1" ht="15.75" customHeight="1">
      <x:c r="A611" s="27062" t="n"/>
      <x:c r="B611" s="27062" t="n"/>
      <x:c r="C611" s="27062" t="n"/>
      <x:c r="E611" s="27062" t="n"/>
      <x:c r="G611" s="27062" t="n"/>
    </x:row>
    <x:row r="612" s="496" customFormat="1" ht="15.75" customHeight="1">
      <x:c r="A612" s="27062" t="n"/>
      <x:c r="B612" s="27062" t="n"/>
      <x:c r="C612" s="27062" t="n"/>
      <x:c r="E612" s="27062" t="n"/>
      <x:c r="G612" s="27062" t="n"/>
    </x:row>
    <x:row r="613" s="496" customFormat="1" ht="15.75" customHeight="1">
      <x:c r="A613" s="27062" t="n"/>
      <x:c r="B613" s="27062" t="n"/>
      <x:c r="C613" s="27062" t="n"/>
      <x:c r="E613" s="27062" t="n"/>
      <x:c r="G613" s="27062" t="n"/>
    </x:row>
    <x:row r="614" s="496" customFormat="1" ht="15.75" customHeight="1">
      <x:c r="A614" s="27062" t="n"/>
      <x:c r="B614" s="27062" t="n"/>
      <x:c r="C614" s="27062" t="n"/>
      <x:c r="E614" s="27062" t="n"/>
      <x:c r="G614" s="27062" t="n"/>
    </x:row>
    <x:row r="615" s="496" customFormat="1" ht="15.75" customHeight="1">
      <x:c r="A615" s="27062" t="n"/>
      <x:c r="B615" s="27062" t="n"/>
      <x:c r="C615" s="27062" t="n"/>
      <x:c r="E615" s="27062" t="n"/>
      <x:c r="G615" s="27062" t="n"/>
    </x:row>
    <x:row r="616" s="496" customFormat="1" ht="15.75" customHeight="1">
      <x:c r="A616" s="27062" t="n"/>
      <x:c r="B616" s="27062" t="n"/>
      <x:c r="C616" s="27062" t="n"/>
      <x:c r="E616" s="27062" t="n"/>
      <x:c r="G616" s="27062" t="n"/>
    </x:row>
    <x:row r="617" s="496" customFormat="1" ht="15.75" customHeight="1">
      <x:c r="A617" s="27062" t="n"/>
      <x:c r="B617" s="27062" t="n"/>
      <x:c r="C617" s="27062" t="n"/>
      <x:c r="E617" s="27062" t="n"/>
      <x:c r="G617" s="27062" t="n"/>
    </x:row>
    <x:row r="618" s="496" customFormat="1" ht="15.75" customHeight="1">
      <x:c r="A618" s="27062" t="n"/>
      <x:c r="B618" s="27062" t="n"/>
      <x:c r="C618" s="27062" t="n"/>
      <x:c r="E618" s="27062" t="n"/>
      <x:c r="G618" s="27062" t="n"/>
    </x:row>
    <x:row r="619" s="496" customFormat="1" ht="15.75" customHeight="1">
      <x:c r="A619" s="27062" t="n"/>
      <x:c r="B619" s="27062" t="n"/>
      <x:c r="C619" s="27062" t="n"/>
      <x:c r="E619" s="27062" t="n"/>
      <x:c r="G619" s="27062" t="n"/>
    </x:row>
    <x:row r="620" s="496" customFormat="1" ht="15.75" customHeight="1">
      <x:c r="A620" s="27062" t="n"/>
      <x:c r="B620" s="27062" t="n"/>
      <x:c r="C620" s="27062" t="n"/>
      <x:c r="E620" s="27062" t="n"/>
      <x:c r="G620" s="27062" t="n"/>
    </x:row>
    <x:row r="621" s="496" customFormat="1" ht="15.75" customHeight="1">
      <x:c r="A621" s="27062" t="n"/>
      <x:c r="B621" s="27062" t="n"/>
      <x:c r="C621" s="27062" t="n"/>
      <x:c r="E621" s="27062" t="n"/>
      <x:c r="G621" s="27062" t="n"/>
    </x:row>
    <x:row r="622" s="496" customFormat="1" ht="15.75" customHeight="1">
      <x:c r="A622" s="27062" t="n"/>
      <x:c r="B622" s="27062" t="n"/>
      <x:c r="C622" s="27062" t="n"/>
      <x:c r="E622" s="27062" t="n"/>
      <x:c r="G622" s="27062" t="n"/>
    </x:row>
    <x:row r="623" s="496" customFormat="1" ht="15.75" customHeight="1">
      <x:c r="A623" s="27062" t="n"/>
      <x:c r="B623" s="27062" t="n"/>
      <x:c r="C623" s="27062" t="n"/>
      <x:c r="E623" s="27062" t="n"/>
      <x:c r="G623" s="27062" t="n"/>
    </x:row>
    <x:row r="624" s="496" customFormat="1" ht="15.75" customHeight="1">
      <x:c r="A624" s="27062" t="n"/>
      <x:c r="B624" s="27062" t="n"/>
      <x:c r="C624" s="27062" t="n"/>
      <x:c r="E624" s="27062" t="n"/>
      <x:c r="G624" s="27062" t="n"/>
    </x:row>
    <x:row r="625" s="496" customFormat="1" ht="15.75" customHeight="1">
      <x:c r="A625" s="27062" t="n"/>
      <x:c r="B625" s="27062" t="n"/>
      <x:c r="C625" s="27062" t="n"/>
      <x:c r="E625" s="27062" t="n"/>
      <x:c r="G625" s="27062" t="n"/>
    </x:row>
    <x:row r="626" s="496" customFormat="1" ht="15.75" customHeight="1">
      <x:c r="A626" s="27062" t="n"/>
      <x:c r="B626" s="27062" t="n"/>
      <x:c r="C626" s="27062" t="n"/>
      <x:c r="E626" s="27062" t="n"/>
      <x:c r="G626" s="27062" t="n"/>
    </x:row>
    <x:row r="627" s="496" customFormat="1" ht="15.75" customHeight="1">
      <x:c r="A627" s="27062" t="n"/>
      <x:c r="B627" s="27062" t="n"/>
      <x:c r="C627" s="27062" t="n"/>
      <x:c r="E627" s="27062" t="n"/>
      <x:c r="G627" s="27062" t="n"/>
    </x:row>
    <x:row r="628" s="496" customFormat="1" ht="15.75" customHeight="1">
      <x:c r="A628" s="27062" t="n"/>
      <x:c r="B628" s="27062" t="n"/>
      <x:c r="C628" s="27062" t="n"/>
      <x:c r="E628" s="27062" t="n"/>
      <x:c r="G628" s="27062" t="n"/>
    </x:row>
    <x:row r="629" s="496" customFormat="1" ht="15.75" customHeight="1">
      <x:c r="A629" s="27062" t="n"/>
      <x:c r="B629" s="27062" t="n"/>
      <x:c r="C629" s="27062" t="n"/>
      <x:c r="E629" s="27062" t="n"/>
      <x:c r="G629" s="27062" t="n"/>
    </x:row>
    <x:row r="630" s="496" customFormat="1" ht="15.75" customHeight="1">
      <x:c r="A630" s="27062" t="n"/>
      <x:c r="B630" s="27062" t="n"/>
      <x:c r="C630" s="27062" t="n"/>
      <x:c r="E630" s="27062" t="n"/>
      <x:c r="G630" s="27062" t="n"/>
    </x:row>
    <x:row r="631" s="496" customFormat="1" ht="15.75" customHeight="1">
      <x:c r="A631" s="27062" t="n"/>
      <x:c r="B631" s="27062" t="n"/>
      <x:c r="C631" s="27062" t="n"/>
      <x:c r="E631" s="27062" t="n"/>
      <x:c r="G631" s="27062" t="n"/>
    </x:row>
    <x:row r="632" s="496" customFormat="1" ht="15.75" customHeight="1">
      <x:c r="A632" s="27062" t="n"/>
      <x:c r="B632" s="27062" t="n"/>
      <x:c r="C632" s="27062" t="n"/>
      <x:c r="E632" s="27062" t="n"/>
      <x:c r="G632" s="27062" t="n"/>
    </x:row>
    <x:row r="633" s="496" customFormat="1" ht="15.75" customHeight="1">
      <x:c r="A633" s="27062" t="n"/>
      <x:c r="B633" s="27062" t="n"/>
      <x:c r="C633" s="27062" t="n"/>
      <x:c r="E633" s="27062" t="n"/>
      <x:c r="G633" s="27062" t="n"/>
    </x:row>
    <x:row r="634" s="496" customFormat="1" ht="15.75" customHeight="1">
      <x:c r="A634" s="27062" t="n"/>
      <x:c r="B634" s="27062" t="n"/>
      <x:c r="C634" s="27062" t="n"/>
      <x:c r="E634" s="27062" t="n"/>
      <x:c r="G634" s="27062" t="n"/>
    </x:row>
    <x:row r="635" s="496" customFormat="1" ht="15.75" customHeight="1">
      <x:c r="A635" s="27062" t="n"/>
      <x:c r="B635" s="27062" t="n"/>
      <x:c r="C635" s="27062" t="n"/>
      <x:c r="E635" s="27062" t="n"/>
      <x:c r="G635" s="27062" t="n"/>
    </x:row>
    <x:row r="636" s="496" customFormat="1" ht="15.75" customHeight="1">
      <x:c r="A636" s="27062" t="n"/>
      <x:c r="B636" s="27062" t="n"/>
      <x:c r="C636" s="27062" t="n"/>
      <x:c r="E636" s="27062" t="n"/>
      <x:c r="G636" s="27062" t="n"/>
    </x:row>
    <x:row r="637" s="496" customFormat="1" ht="15.75" customHeight="1">
      <x:c r="A637" s="27062" t="n"/>
      <x:c r="B637" s="27062" t="n"/>
      <x:c r="C637" s="27062" t="n"/>
      <x:c r="E637" s="27062" t="n"/>
      <x:c r="G637" s="27062" t="n"/>
    </x:row>
    <x:row r="638" s="496" customFormat="1" ht="15.75" customHeight="1">
      <x:c r="A638" s="27062" t="n"/>
      <x:c r="B638" s="27062" t="n"/>
      <x:c r="C638" s="27062" t="n"/>
      <x:c r="E638" s="27062" t="n"/>
      <x:c r="G638" s="27062" t="n"/>
    </x:row>
    <x:row r="639" s="496" customFormat="1" ht="15.75" customHeight="1">
      <x:c r="A639" s="27062" t="n"/>
      <x:c r="B639" s="27062" t="n"/>
      <x:c r="C639" s="27062" t="n"/>
      <x:c r="E639" s="27062" t="n"/>
      <x:c r="G639" s="27062" t="n"/>
    </x:row>
    <x:row r="640" s="496" customFormat="1" ht="15.75" customHeight="1">
      <x:c r="A640" s="27062" t="n"/>
      <x:c r="B640" s="27062" t="n"/>
      <x:c r="C640" s="27062" t="n"/>
      <x:c r="E640" s="27062" t="n"/>
      <x:c r="G640" s="27062" t="n"/>
    </x:row>
    <x:row r="641" s="496" customFormat="1" ht="15.75" customHeight="1">
      <x:c r="A641" s="27062" t="n"/>
      <x:c r="B641" s="27062" t="n"/>
      <x:c r="C641" s="27062" t="n"/>
      <x:c r="E641" s="27062" t="n"/>
      <x:c r="G641" s="27062" t="n"/>
    </x:row>
    <x:row r="642" s="496" customFormat="1" ht="15.75" customHeight="1">
      <x:c r="A642" s="27062" t="n"/>
      <x:c r="B642" s="27062" t="n"/>
      <x:c r="C642" s="27062" t="n"/>
      <x:c r="E642" s="27062" t="n"/>
      <x:c r="G642" s="27062" t="n"/>
    </x:row>
    <x:row r="643" s="496" customFormat="1" ht="15.75" customHeight="1">
      <x:c r="A643" s="27062" t="n"/>
      <x:c r="B643" s="27062" t="n"/>
      <x:c r="C643" s="27062" t="n"/>
      <x:c r="E643" s="27062" t="n"/>
      <x:c r="G643" s="27062" t="n"/>
    </x:row>
    <x:row r="644" s="496" customFormat="1" ht="15.75" customHeight="1">
      <x:c r="A644" s="27062" t="n"/>
      <x:c r="B644" s="27062" t="n"/>
      <x:c r="C644" s="27062" t="n"/>
      <x:c r="E644" s="27062" t="n"/>
      <x:c r="G644" s="27062" t="n"/>
    </x:row>
    <x:row r="645" s="496" customFormat="1" ht="15.75" customHeight="1">
      <x:c r="A645" s="27062" t="n"/>
      <x:c r="B645" s="27062" t="n"/>
      <x:c r="C645" s="27062" t="n"/>
      <x:c r="E645" s="27062" t="n"/>
      <x:c r="G645" s="27062" t="n"/>
    </x:row>
    <x:row r="646" s="496" customFormat="1" ht="15.75" customHeight="1">
      <x:c r="A646" s="27062" t="n"/>
      <x:c r="B646" s="27062" t="n"/>
      <x:c r="C646" s="27062" t="n"/>
      <x:c r="E646" s="27062" t="n"/>
      <x:c r="G646" s="27062" t="n"/>
    </x:row>
    <x:row r="647" s="496" customFormat="1" ht="15.75" customHeight="1">
      <x:c r="A647" s="27062" t="n"/>
      <x:c r="B647" s="27062" t="n"/>
      <x:c r="C647" s="27062" t="n"/>
      <x:c r="E647" s="27062" t="n"/>
      <x:c r="G647" s="27062" t="n"/>
    </x:row>
    <x:row r="648" s="496" customFormat="1" ht="15.75" customHeight="1">
      <x:c r="A648" s="27062" t="n"/>
      <x:c r="B648" s="27062" t="n"/>
      <x:c r="C648" s="27062" t="n"/>
      <x:c r="E648" s="27062" t="n"/>
      <x:c r="G648" s="27062" t="n"/>
    </x:row>
    <x:row r="649" s="496" customFormat="1" ht="15.75" customHeight="1">
      <x:c r="A649" s="27062" t="n"/>
      <x:c r="B649" s="27062" t="n"/>
      <x:c r="C649" s="27062" t="n"/>
      <x:c r="E649" s="27062" t="n"/>
      <x:c r="G649" s="27062" t="n"/>
    </x:row>
    <x:row r="650" s="496" customFormat="1" ht="15.75" customHeight="1">
      <x:c r="A650" s="27062" t="n"/>
      <x:c r="B650" s="27062" t="n"/>
      <x:c r="C650" s="27062" t="n"/>
      <x:c r="E650" s="27062" t="n"/>
      <x:c r="G650" s="27062" t="n"/>
    </x:row>
    <x:row r="651" s="496" customFormat="1" ht="15.75" customHeight="1">
      <x:c r="A651" s="27062" t="n"/>
      <x:c r="B651" s="27062" t="n"/>
      <x:c r="C651" s="27062" t="n"/>
      <x:c r="E651" s="27062" t="n"/>
      <x:c r="G651" s="27062" t="n"/>
    </x:row>
    <x:row r="652" s="496" customFormat="1" ht="15.75" customHeight="1">
      <x:c r="A652" s="27062" t="n"/>
      <x:c r="B652" s="27062" t="n"/>
      <x:c r="C652" s="27062" t="n"/>
      <x:c r="E652" s="27062" t="n"/>
      <x:c r="G652" s="27062" t="n"/>
    </x:row>
    <x:row r="653" s="496" customFormat="1" ht="15.75" customHeight="1">
      <x:c r="A653" s="27062" t="n"/>
      <x:c r="B653" s="27062" t="n"/>
      <x:c r="C653" s="27062" t="n"/>
      <x:c r="E653" s="27062" t="n"/>
      <x:c r="G653" s="27062" t="n"/>
    </x:row>
    <x:row r="654" s="496" customFormat="1" ht="15.75" customHeight="1">
      <x:c r="A654" s="27062" t="n"/>
      <x:c r="B654" s="27062" t="n"/>
      <x:c r="C654" s="27062" t="n"/>
      <x:c r="E654" s="27062" t="n"/>
      <x:c r="G654" s="27062" t="n"/>
    </x:row>
    <x:row r="655" s="496" customFormat="1" ht="15.75" customHeight="1">
      <x:c r="A655" s="27062" t="n"/>
      <x:c r="B655" s="27062" t="n"/>
      <x:c r="C655" s="27062" t="n"/>
      <x:c r="E655" s="27062" t="n"/>
      <x:c r="G655" s="27062" t="n"/>
    </x:row>
    <x:row r="656" s="496" customFormat="1" ht="15.75" customHeight="1">
      <x:c r="A656" s="27062" t="n"/>
      <x:c r="B656" s="27062" t="n"/>
      <x:c r="C656" s="27062" t="n"/>
      <x:c r="E656" s="27062" t="n"/>
      <x:c r="G656" s="27062" t="n"/>
    </x:row>
    <x:row r="657" s="496" customFormat="1" ht="15.75" customHeight="1">
      <x:c r="A657" s="27062" t="n"/>
      <x:c r="B657" s="27062" t="n"/>
      <x:c r="C657" s="27062" t="n"/>
      <x:c r="E657" s="27062" t="n"/>
      <x:c r="G657" s="27062" t="n"/>
    </x:row>
    <x:row r="658" s="496" customFormat="1" ht="15.75" customHeight="1">
      <x:c r="A658" s="27062" t="n"/>
      <x:c r="B658" s="27062" t="n"/>
      <x:c r="C658" s="27062" t="n"/>
      <x:c r="E658" s="27062" t="n"/>
      <x:c r="G658" s="27062" t="n"/>
    </x:row>
    <x:row r="659" s="496" customFormat="1" ht="15.75" customHeight="1">
      <x:c r="A659" s="27062" t="n"/>
      <x:c r="B659" s="27062" t="n"/>
      <x:c r="C659" s="27062" t="n"/>
      <x:c r="E659" s="27062" t="n"/>
      <x:c r="G659" s="27062" t="n"/>
    </x:row>
    <x:row r="660" s="496" customFormat="1" ht="15.75" customHeight="1">
      <x:c r="A660" s="27062" t="n"/>
      <x:c r="B660" s="27062" t="n"/>
      <x:c r="C660" s="27062" t="n"/>
      <x:c r="E660" s="27062" t="n"/>
      <x:c r="G660" s="27062" t="n"/>
    </x:row>
    <x:row r="661" s="496" customFormat="1" ht="15.75" customHeight="1">
      <x:c r="A661" s="27062" t="n"/>
      <x:c r="B661" s="27062" t="n"/>
      <x:c r="C661" s="27062" t="n"/>
      <x:c r="E661" s="27062" t="n"/>
      <x:c r="G661" s="27062" t="n"/>
    </x:row>
    <x:row r="662" s="496" customFormat="1" ht="15.75" customHeight="1">
      <x:c r="A662" s="27062" t="n"/>
      <x:c r="B662" s="27062" t="n"/>
      <x:c r="C662" s="27062" t="n"/>
      <x:c r="E662" s="27062" t="n"/>
      <x:c r="G662" s="27062" t="n"/>
    </x:row>
    <x:row r="663" s="496" customFormat="1" ht="15.75" customHeight="1">
      <x:c r="A663" s="27062" t="n"/>
      <x:c r="B663" s="27062" t="n"/>
      <x:c r="C663" s="27062" t="n"/>
      <x:c r="E663" s="27062" t="n"/>
      <x:c r="G663" s="27062" t="n"/>
    </x:row>
    <x:row r="664" s="496" customFormat="1" ht="15.75" customHeight="1">
      <x:c r="A664" s="27062" t="n"/>
      <x:c r="B664" s="27062" t="n"/>
      <x:c r="C664" s="27062" t="n"/>
      <x:c r="E664" s="27062" t="n"/>
      <x:c r="G664" s="27062" t="n"/>
    </x:row>
    <x:row r="665" s="496" customFormat="1" ht="15.75" customHeight="1">
      <x:c r="A665" s="27062" t="n"/>
      <x:c r="B665" s="27062" t="n"/>
      <x:c r="C665" s="27062" t="n"/>
      <x:c r="E665" s="27062" t="n"/>
      <x:c r="G665" s="27062" t="n"/>
    </x:row>
    <x:row r="666" s="496" customFormat="1" ht="15.75" customHeight="1">
      <x:c r="A666" s="27062" t="n"/>
      <x:c r="B666" s="27062" t="n"/>
      <x:c r="C666" s="27062" t="n"/>
      <x:c r="E666" s="27062" t="n"/>
      <x:c r="G666" s="27062" t="n"/>
    </x:row>
    <x:row r="667" s="496" customFormat="1" ht="15.75" customHeight="1">
      <x:c r="A667" s="27062" t="n"/>
      <x:c r="B667" s="27062" t="n"/>
      <x:c r="C667" s="27062" t="n"/>
      <x:c r="E667" s="27062" t="n"/>
      <x:c r="G667" s="27062" t="n"/>
    </x:row>
    <x:row r="668" s="496" customFormat="1" ht="15.75" customHeight="1">
      <x:c r="A668" s="27062" t="n"/>
      <x:c r="B668" s="27062" t="n"/>
      <x:c r="C668" s="27062" t="n"/>
      <x:c r="E668" s="27062" t="n"/>
      <x:c r="G668" s="27062" t="n"/>
    </x:row>
    <x:row r="669" s="496" customFormat="1" ht="15.75" customHeight="1">
      <x:c r="A669" s="27062" t="n"/>
      <x:c r="B669" s="27062" t="n"/>
      <x:c r="C669" s="27062" t="n"/>
      <x:c r="E669" s="27062" t="n"/>
      <x:c r="G669" s="27062" t="n"/>
    </x:row>
    <x:row r="670" s="496" customFormat="1" ht="15.75" customHeight="1">
      <x:c r="A670" s="27062" t="n"/>
      <x:c r="B670" s="27062" t="n"/>
      <x:c r="C670" s="27062" t="n"/>
      <x:c r="E670" s="27062" t="n"/>
      <x:c r="G670" s="27062" t="n"/>
    </x:row>
    <x:row r="671" s="496" customFormat="1" ht="15.75" customHeight="1">
      <x:c r="A671" s="27062" t="n"/>
      <x:c r="B671" s="27062" t="n"/>
      <x:c r="C671" s="27062" t="n"/>
      <x:c r="E671" s="27062" t="n"/>
      <x:c r="G671" s="27062" t="n"/>
    </x:row>
    <x:row r="672" s="496" customFormat="1" ht="15.75" customHeight="1">
      <x:c r="A672" s="27062" t="n"/>
      <x:c r="B672" s="27062" t="n"/>
      <x:c r="C672" s="27062" t="n"/>
      <x:c r="E672" s="27062" t="n"/>
      <x:c r="G672" s="27062" t="n"/>
    </x:row>
    <x:row r="673" s="496" customFormat="1" ht="15.75" customHeight="1">
      <x:c r="A673" s="27062" t="n"/>
      <x:c r="B673" s="27062" t="n"/>
      <x:c r="C673" s="27062" t="n"/>
      <x:c r="E673" s="27062" t="n"/>
      <x:c r="G673" s="27062" t="n"/>
    </x:row>
    <x:row r="674" s="496" customFormat="1" ht="15.75" customHeight="1">
      <x:c r="A674" s="27062" t="n"/>
      <x:c r="B674" s="27062" t="n"/>
      <x:c r="C674" s="27062" t="n"/>
      <x:c r="E674" s="27062" t="n"/>
      <x:c r="G674" s="27062" t="n"/>
    </x:row>
    <x:row r="675" s="496" customFormat="1" ht="15.75" customHeight="1">
      <x:c r="A675" s="27062" t="n"/>
      <x:c r="B675" s="27062" t="n"/>
      <x:c r="C675" s="27062" t="n"/>
      <x:c r="E675" s="27062" t="n"/>
      <x:c r="G675" s="27062" t="n"/>
    </x:row>
    <x:row r="676" s="496" customFormat="1" ht="15.75" customHeight="1">
      <x:c r="A676" s="27062" t="n"/>
      <x:c r="B676" s="27062" t="n"/>
      <x:c r="C676" s="27062" t="n"/>
      <x:c r="E676" s="27062" t="n"/>
      <x:c r="G676" s="27062" t="n"/>
    </x:row>
    <x:row r="677" s="496" customFormat="1" ht="15.75" customHeight="1">
      <x:c r="A677" s="27062" t="n"/>
      <x:c r="B677" s="27062" t="n"/>
      <x:c r="C677" s="27062" t="n"/>
      <x:c r="E677" s="27062" t="n"/>
      <x:c r="G677" s="27062" t="n"/>
    </x:row>
    <x:row r="678" s="496" customFormat="1" ht="15.75" customHeight="1">
      <x:c r="A678" s="27062" t="n"/>
      <x:c r="B678" s="27062" t="n"/>
      <x:c r="C678" s="27062" t="n"/>
      <x:c r="E678" s="27062" t="n"/>
      <x:c r="G678" s="27062" t="n"/>
    </x:row>
    <x:row r="679" s="496" customFormat="1" ht="15.75" customHeight="1">
      <x:c r="A679" s="27062" t="n"/>
      <x:c r="B679" s="27062" t="n"/>
      <x:c r="C679" s="27062" t="n"/>
      <x:c r="E679" s="27062" t="n"/>
      <x:c r="G679" s="27062" t="n"/>
    </x:row>
    <x:row r="680" s="496" customFormat="1" ht="15.75" customHeight="1">
      <x:c r="A680" s="27062" t="n"/>
      <x:c r="B680" s="27062" t="n"/>
      <x:c r="C680" s="27062" t="n"/>
      <x:c r="E680" s="27062" t="n"/>
      <x:c r="G680" s="27062" t="n"/>
    </x:row>
    <x:row r="681" s="496" customFormat="1" ht="15.75" customHeight="1">
      <x:c r="A681" s="27062" t="n"/>
      <x:c r="B681" s="27062" t="n"/>
      <x:c r="C681" s="27062" t="n"/>
      <x:c r="E681" s="27062" t="n"/>
      <x:c r="G681" s="27062" t="n"/>
    </x:row>
    <x:row r="682" s="496" customFormat="1" ht="15.75" customHeight="1">
      <x:c r="A682" s="27062" t="n"/>
      <x:c r="B682" s="27062" t="n"/>
      <x:c r="C682" s="27062" t="n"/>
      <x:c r="E682" s="27062" t="n"/>
      <x:c r="G682" s="27062" t="n"/>
    </x:row>
    <x:row r="683" s="496" customFormat="1" ht="15.75" customHeight="1">
      <x:c r="A683" s="27062" t="n"/>
      <x:c r="B683" s="27062" t="n"/>
      <x:c r="C683" s="27062" t="n"/>
      <x:c r="E683" s="27062" t="n"/>
      <x:c r="G683" s="27062" t="n"/>
    </x:row>
    <x:row r="684" s="496" customFormat="1" ht="15.75" customHeight="1">
      <x:c r="A684" s="27062" t="n"/>
      <x:c r="B684" s="27062" t="n"/>
      <x:c r="C684" s="27062" t="n"/>
      <x:c r="E684" s="27062" t="n"/>
      <x:c r="G684" s="27062" t="n"/>
    </x:row>
    <x:row r="685" s="496" customFormat="1" ht="15.75" customHeight="1">
      <x:c r="A685" s="27062" t="n"/>
      <x:c r="B685" s="27062" t="n"/>
      <x:c r="C685" s="27062" t="n"/>
      <x:c r="E685" s="27062" t="n"/>
      <x:c r="G685" s="27062" t="n"/>
    </x:row>
    <x:row r="686" s="496" customFormat="1" ht="15.75" customHeight="1">
      <x:c r="A686" s="27062" t="n"/>
      <x:c r="B686" s="27062" t="n"/>
      <x:c r="C686" s="27062" t="n"/>
      <x:c r="E686" s="27062" t="n"/>
      <x:c r="G686" s="27062" t="n"/>
    </x:row>
    <x:row r="687" s="496" customFormat="1" ht="15.75" customHeight="1">
      <x:c r="A687" s="27062" t="n"/>
      <x:c r="B687" s="27062" t="n"/>
      <x:c r="C687" s="27062" t="n"/>
      <x:c r="E687" s="27062" t="n"/>
      <x:c r="G687" s="27062" t="n"/>
    </x:row>
    <x:row r="688" s="496" customFormat="1" ht="15.75" customHeight="1">
      <x:c r="A688" s="27062" t="n"/>
      <x:c r="B688" s="27062" t="n"/>
      <x:c r="C688" s="27062" t="n"/>
      <x:c r="E688" s="27062" t="n"/>
      <x:c r="G688" s="27062" t="n"/>
    </x:row>
    <x:row r="689" s="496" customFormat="1" ht="15.75" customHeight="1">
      <x:c r="A689" s="27062" t="n"/>
      <x:c r="B689" s="27062" t="n"/>
      <x:c r="C689" s="27062" t="n"/>
      <x:c r="E689" s="27062" t="n"/>
      <x:c r="G689" s="27062" t="n"/>
    </x:row>
    <x:row r="690" s="496" customFormat="1" ht="15.75" customHeight="1">
      <x:c r="A690" s="27062" t="n"/>
      <x:c r="B690" s="27062" t="n"/>
      <x:c r="C690" s="27062" t="n"/>
      <x:c r="E690" s="27062" t="n"/>
      <x:c r="G690" s="27062" t="n"/>
    </x:row>
    <x:row r="691" s="496" customFormat="1" ht="15.75" customHeight="1">
      <x:c r="A691" s="27062" t="n"/>
      <x:c r="B691" s="27062" t="n"/>
      <x:c r="C691" s="27062" t="n"/>
      <x:c r="E691" s="27062" t="n"/>
      <x:c r="G691" s="27062" t="n"/>
    </x:row>
    <x:row r="692" s="496" customFormat="1" ht="15.75" customHeight="1">
      <x:c r="A692" s="27062" t="n"/>
      <x:c r="B692" s="27062" t="n"/>
      <x:c r="C692" s="27062" t="n"/>
      <x:c r="E692" s="27062" t="n"/>
      <x:c r="G692" s="27062" t="n"/>
    </x:row>
    <x:row r="693" s="496" customFormat="1" ht="15.75" customHeight="1">
      <x:c r="A693" s="27062" t="n"/>
      <x:c r="B693" s="27062" t="n"/>
      <x:c r="C693" s="27062" t="n"/>
      <x:c r="E693" s="27062" t="n"/>
      <x:c r="G693" s="27062" t="n"/>
    </x:row>
    <x:row r="694" s="496" customFormat="1" ht="15.75" customHeight="1">
      <x:c r="A694" s="27062" t="n"/>
      <x:c r="B694" s="27062" t="n"/>
      <x:c r="C694" s="27062" t="n"/>
      <x:c r="E694" s="27062" t="n"/>
      <x:c r="G694" s="27062" t="n"/>
    </x:row>
    <x:row r="695" s="496" customFormat="1" ht="15.75" customHeight="1">
      <x:c r="A695" s="27062" t="n"/>
      <x:c r="B695" s="27062" t="n"/>
      <x:c r="C695" s="27062" t="n"/>
      <x:c r="E695" s="27062" t="n"/>
      <x:c r="G695" s="27062" t="n"/>
    </x:row>
    <x:row r="696" s="496" customFormat="1" ht="15.75" customHeight="1">
      <x:c r="A696" s="27062" t="n"/>
      <x:c r="B696" s="27062" t="n"/>
      <x:c r="C696" s="27062" t="n"/>
      <x:c r="E696" s="27062" t="n"/>
      <x:c r="G696" s="27062" t="n"/>
    </x:row>
    <x:row r="697" s="496" customFormat="1" ht="15.75" customHeight="1">
      <x:c r="A697" s="27062" t="n"/>
      <x:c r="B697" s="27062" t="n"/>
      <x:c r="C697" s="27062" t="n"/>
      <x:c r="E697" s="27062" t="n"/>
      <x:c r="G697" s="27062" t="n"/>
    </x:row>
    <x:row r="698" s="496" customFormat="1" ht="15.75" customHeight="1">
      <x:c r="A698" s="27062" t="n"/>
      <x:c r="B698" s="27062" t="n"/>
      <x:c r="C698" s="27062" t="n"/>
      <x:c r="E698" s="27062" t="n"/>
      <x:c r="G698" s="27062" t="n"/>
    </x:row>
    <x:row r="699" s="496" customFormat="1" ht="15.75" customHeight="1">
      <x:c r="A699" s="27062" t="n"/>
      <x:c r="B699" s="27062" t="n"/>
      <x:c r="C699" s="27062" t="n"/>
      <x:c r="E699" s="27062" t="n"/>
      <x:c r="G699" s="27062" t="n"/>
    </x:row>
    <x:row r="700" s="496" customFormat="1" ht="15.75" customHeight="1">
      <x:c r="A700" s="27062" t="n"/>
      <x:c r="B700" s="27062" t="n"/>
      <x:c r="C700" s="27062" t="n"/>
      <x:c r="E700" s="27062" t="n"/>
      <x:c r="G700" s="27062" t="n"/>
    </x:row>
    <x:row r="701" s="496" customFormat="1" ht="15.75" customHeight="1">
      <x:c r="A701" s="27062" t="n"/>
      <x:c r="B701" s="27062" t="n"/>
      <x:c r="C701" s="27062" t="n"/>
      <x:c r="E701" s="27062" t="n"/>
      <x:c r="G701" s="27062" t="n"/>
    </x:row>
    <x:row r="702" s="496" customFormat="1" ht="15.75" customHeight="1">
      <x:c r="A702" s="27062" t="n"/>
      <x:c r="B702" s="27062" t="n"/>
      <x:c r="C702" s="27062" t="n"/>
      <x:c r="E702" s="27062" t="n"/>
      <x:c r="G702" s="27062" t="n"/>
    </x:row>
    <x:row r="703" s="496" customFormat="1" ht="15.75" customHeight="1">
      <x:c r="A703" s="27062" t="n"/>
      <x:c r="B703" s="27062" t="n"/>
      <x:c r="C703" s="27062" t="n"/>
      <x:c r="E703" s="27062" t="n"/>
      <x:c r="G703" s="27062" t="n"/>
    </x:row>
    <x:row r="704" s="496" customFormat="1" ht="15.75" customHeight="1">
      <x:c r="A704" s="27062" t="n"/>
      <x:c r="B704" s="27062" t="n"/>
      <x:c r="C704" s="27062" t="n"/>
      <x:c r="E704" s="27062" t="n"/>
      <x:c r="G704" s="27062" t="n"/>
    </x:row>
    <x:row r="705" s="496" customFormat="1" ht="15.75" customHeight="1">
      <x:c r="A705" s="27062" t="n"/>
      <x:c r="B705" s="27062" t="n"/>
      <x:c r="C705" s="27062" t="n"/>
      <x:c r="E705" s="27062" t="n"/>
      <x:c r="G705" s="27062" t="n"/>
    </x:row>
    <x:row r="706" s="496" customFormat="1" ht="15.75" customHeight="1">
      <x:c r="A706" s="27062" t="n"/>
      <x:c r="B706" s="27062" t="n"/>
      <x:c r="C706" s="27062" t="n"/>
      <x:c r="E706" s="27062" t="n"/>
      <x:c r="G706" s="27062" t="n"/>
    </x:row>
    <x:row r="707" s="496" customFormat="1" ht="15.75" customHeight="1">
      <x:c r="A707" s="27062" t="n"/>
      <x:c r="B707" s="27062" t="n"/>
      <x:c r="C707" s="27062" t="n"/>
      <x:c r="E707" s="27062" t="n"/>
      <x:c r="G707" s="27062" t="n"/>
    </x:row>
    <x:row r="708" s="496" customFormat="1" ht="15.75" customHeight="1">
      <x:c r="A708" s="27062" t="n"/>
      <x:c r="B708" s="27062" t="n"/>
      <x:c r="C708" s="27062" t="n"/>
      <x:c r="E708" s="27062" t="n"/>
      <x:c r="G708" s="27062" t="n"/>
    </x:row>
    <x:row r="709" s="496" customFormat="1" ht="15.75" customHeight="1">
      <x:c r="A709" s="27062" t="n"/>
      <x:c r="B709" s="27062" t="n"/>
      <x:c r="C709" s="27062" t="n"/>
      <x:c r="E709" s="27062" t="n"/>
      <x:c r="G709" s="27062" t="n"/>
    </x:row>
    <x:row r="710" s="496" customFormat="1" ht="15.75" customHeight="1">
      <x:c r="A710" s="27062" t="n"/>
      <x:c r="B710" s="27062" t="n"/>
      <x:c r="C710" s="27062" t="n"/>
      <x:c r="E710" s="27062" t="n"/>
      <x:c r="G710" s="27062" t="n"/>
    </x:row>
    <x:row r="711" s="496" customFormat="1" ht="15.75" customHeight="1">
      <x:c r="A711" s="27062" t="n"/>
      <x:c r="B711" s="27062" t="n"/>
      <x:c r="C711" s="27062" t="n"/>
      <x:c r="E711" s="27062" t="n"/>
      <x:c r="G711" s="27062" t="n"/>
    </x:row>
    <x:row r="712" s="496" customFormat="1" ht="15.75" customHeight="1">
      <x:c r="A712" s="27062" t="n"/>
      <x:c r="B712" s="27062" t="n"/>
      <x:c r="C712" s="27062" t="n"/>
      <x:c r="E712" s="27062" t="n"/>
      <x:c r="G712" s="27062" t="n"/>
    </x:row>
    <x:row r="713" s="496" customFormat="1" ht="15.75" customHeight="1">
      <x:c r="A713" s="27062" t="n"/>
      <x:c r="B713" s="27062" t="n"/>
      <x:c r="C713" s="27062" t="n"/>
      <x:c r="E713" s="27062" t="n"/>
      <x:c r="G713" s="27062" t="n"/>
    </x:row>
    <x:row r="714" s="496" customFormat="1" ht="15.75" customHeight="1">
      <x:c r="A714" s="27062" t="n"/>
      <x:c r="B714" s="27062" t="n"/>
      <x:c r="C714" s="27062" t="n"/>
      <x:c r="E714" s="27062" t="n"/>
      <x:c r="G714" s="27062" t="n"/>
    </x:row>
    <x:row r="715" s="496" customFormat="1" ht="15.75" customHeight="1">
      <x:c r="A715" s="27062" t="n"/>
      <x:c r="B715" s="27062" t="n"/>
      <x:c r="C715" s="27062" t="n"/>
      <x:c r="E715" s="27062" t="n"/>
      <x:c r="G715" s="27062" t="n"/>
    </x:row>
    <x:row r="716" s="496" customFormat="1" ht="15.75" customHeight="1">
      <x:c r="A716" s="27062" t="n"/>
      <x:c r="B716" s="27062" t="n"/>
      <x:c r="C716" s="27062" t="n"/>
      <x:c r="E716" s="27062" t="n"/>
      <x:c r="G716" s="27062" t="n"/>
    </x:row>
    <x:row r="717" s="496" customFormat="1" ht="15.75" customHeight="1">
      <x:c r="A717" s="27062" t="n"/>
      <x:c r="B717" s="27062" t="n"/>
      <x:c r="C717" s="27062" t="n"/>
      <x:c r="E717" s="27062" t="n"/>
      <x:c r="G717" s="27062" t="n"/>
    </x:row>
    <x:row r="718" s="496" customFormat="1" ht="15.75" customHeight="1">
      <x:c r="A718" s="27062" t="n"/>
      <x:c r="B718" s="27062" t="n"/>
      <x:c r="C718" s="27062" t="n"/>
      <x:c r="E718" s="27062" t="n"/>
      <x:c r="G718" s="27062" t="n"/>
    </x:row>
    <x:row r="719" s="496" customFormat="1" ht="15.75" customHeight="1">
      <x:c r="A719" s="27062" t="n"/>
      <x:c r="B719" s="27062" t="n"/>
      <x:c r="C719" s="27062" t="n"/>
      <x:c r="E719" s="27062" t="n"/>
      <x:c r="G719" s="27062" t="n"/>
    </x:row>
    <x:row r="720" s="496" customFormat="1" ht="15.75" customHeight="1">
      <x:c r="A720" s="27062" t="n"/>
      <x:c r="B720" s="27062" t="n"/>
      <x:c r="C720" s="27062" t="n"/>
      <x:c r="E720" s="27062" t="n"/>
      <x:c r="G720" s="27062" t="n"/>
    </x:row>
    <x:row r="721" s="496" customFormat="1" ht="15.75" customHeight="1">
      <x:c r="A721" s="27062" t="n"/>
      <x:c r="B721" s="27062" t="n"/>
      <x:c r="C721" s="27062" t="n"/>
      <x:c r="E721" s="27062" t="n"/>
      <x:c r="G721" s="27062" t="n"/>
    </x:row>
    <x:row r="722" s="496" customFormat="1" ht="15.75" customHeight="1">
      <x:c r="A722" s="27062" t="n"/>
      <x:c r="B722" s="27062" t="n"/>
      <x:c r="C722" s="27062" t="n"/>
      <x:c r="E722" s="27062" t="n"/>
      <x:c r="G722" s="27062" t="n"/>
    </x:row>
    <x:row r="723" s="496" customFormat="1" ht="15.75" customHeight="1">
      <x:c r="A723" s="27062" t="n"/>
      <x:c r="B723" s="27062" t="n"/>
      <x:c r="C723" s="27062" t="n"/>
      <x:c r="E723" s="27062" t="n"/>
      <x:c r="G723" s="27062" t="n"/>
    </x:row>
    <x:row r="724" s="496" customFormat="1" ht="15.75" customHeight="1">
      <x:c r="A724" s="27062" t="n"/>
      <x:c r="B724" s="27062" t="n"/>
      <x:c r="C724" s="27062" t="n"/>
      <x:c r="E724" s="27062" t="n"/>
      <x:c r="G724" s="27062" t="n"/>
    </x:row>
    <x:row r="725" s="496" customFormat="1" ht="15.75" customHeight="1">
      <x:c r="A725" s="27062" t="n"/>
      <x:c r="B725" s="27062" t="n"/>
      <x:c r="C725" s="27062" t="n"/>
      <x:c r="E725" s="27062" t="n"/>
      <x:c r="G725" s="27062" t="n"/>
    </x:row>
    <x:row r="726" s="496" customFormat="1" ht="15.75" customHeight="1">
      <x:c r="A726" s="27062" t="n"/>
      <x:c r="B726" s="27062" t="n"/>
      <x:c r="C726" s="27062" t="n"/>
      <x:c r="E726" s="27062" t="n"/>
      <x:c r="G726" s="27062" t="n"/>
    </x:row>
    <x:row r="727" s="496" customFormat="1" ht="15.75" customHeight="1">
      <x:c r="A727" s="27062" t="n"/>
      <x:c r="B727" s="27062" t="n"/>
      <x:c r="C727" s="27062" t="n"/>
      <x:c r="E727" s="27062" t="n"/>
      <x:c r="G727" s="27062" t="n"/>
    </x:row>
    <x:row r="728" s="496" customFormat="1" ht="15.75" customHeight="1">
      <x:c r="A728" s="27062" t="n"/>
      <x:c r="B728" s="27062" t="n"/>
      <x:c r="C728" s="27062" t="n"/>
      <x:c r="E728" s="27062" t="n"/>
      <x:c r="G728" s="27062" t="n"/>
    </x:row>
    <x:row r="729" s="496" customFormat="1" ht="15.75" customHeight="1">
      <x:c r="A729" s="27062" t="n"/>
      <x:c r="B729" s="27062" t="n"/>
      <x:c r="C729" s="27062" t="n"/>
      <x:c r="E729" s="27062" t="n"/>
      <x:c r="G729" s="27062" t="n"/>
    </x:row>
    <x:row r="730" s="496" customFormat="1" ht="15.75" customHeight="1">
      <x:c r="A730" s="27062" t="n"/>
      <x:c r="B730" s="27062" t="n"/>
      <x:c r="C730" s="27062" t="n"/>
      <x:c r="E730" s="27062" t="n"/>
      <x:c r="G730" s="27062" t="n"/>
    </x:row>
    <x:row r="731" s="496" customFormat="1" ht="15.75" customHeight="1">
      <x:c r="A731" s="27062" t="n"/>
      <x:c r="B731" s="27062" t="n"/>
      <x:c r="C731" s="27062" t="n"/>
      <x:c r="E731" s="27062" t="n"/>
      <x:c r="G731" s="27062" t="n"/>
    </x:row>
    <x:row r="732" s="496" customFormat="1" ht="15.75" customHeight="1">
      <x:c r="A732" s="27062" t="n"/>
      <x:c r="B732" s="27062" t="n"/>
      <x:c r="C732" s="27062" t="n"/>
      <x:c r="E732" s="27062" t="n"/>
      <x:c r="G732" s="27062" t="n"/>
    </x:row>
    <x:row r="733" s="496" customFormat="1" ht="15.75" customHeight="1">
      <x:c r="A733" s="27062" t="n"/>
      <x:c r="B733" s="27062" t="n"/>
      <x:c r="C733" s="27062" t="n"/>
      <x:c r="E733" s="27062" t="n"/>
      <x:c r="G733" s="27062" t="n"/>
    </x:row>
    <x:row r="734" s="496" customFormat="1" ht="15.75" customHeight="1">
      <x:c r="A734" s="27062" t="n"/>
      <x:c r="B734" s="27062" t="n"/>
      <x:c r="C734" s="27062" t="n"/>
      <x:c r="E734" s="27062" t="n"/>
      <x:c r="G734" s="27062" t="n"/>
    </x:row>
    <x:row r="735" s="496" customFormat="1" ht="15.75" customHeight="1">
      <x:c r="A735" s="27062" t="n"/>
      <x:c r="B735" s="27062" t="n"/>
      <x:c r="C735" s="27062" t="n"/>
      <x:c r="E735" s="27062" t="n"/>
      <x:c r="G735" s="27062" t="n"/>
    </x:row>
    <x:row r="736" s="496" customFormat="1" ht="15.75" customHeight="1">
      <x:c r="A736" s="27062" t="n"/>
      <x:c r="B736" s="27062" t="n"/>
      <x:c r="C736" s="27062" t="n"/>
      <x:c r="E736" s="27062" t="n"/>
      <x:c r="G736" s="27062" t="n"/>
    </x:row>
    <x:row r="737" s="496" customFormat="1" ht="15.75" customHeight="1">
      <x:c r="A737" s="27062" t="n"/>
      <x:c r="B737" s="27062" t="n"/>
      <x:c r="C737" s="27062" t="n"/>
      <x:c r="E737" s="27062" t="n"/>
      <x:c r="G737" s="27062" t="n"/>
    </x:row>
    <x:row r="738" s="496" customFormat="1" ht="15.75" customHeight="1">
      <x:c r="A738" s="27062" t="n"/>
      <x:c r="B738" s="27062" t="n"/>
      <x:c r="C738" s="27062" t="n"/>
      <x:c r="E738" s="27062" t="n"/>
      <x:c r="G738" s="27062" t="n"/>
    </x:row>
    <x:row r="739" s="496" customFormat="1" ht="15.75" customHeight="1">
      <x:c r="A739" s="27062" t="n"/>
      <x:c r="B739" s="27062" t="n"/>
      <x:c r="C739" s="27062" t="n"/>
      <x:c r="E739" s="27062" t="n"/>
      <x:c r="G739" s="27062" t="n"/>
    </x:row>
    <x:row r="740" s="496" customFormat="1" ht="15.75" customHeight="1">
      <x:c r="A740" s="27062" t="n"/>
      <x:c r="B740" s="27062" t="n"/>
      <x:c r="C740" s="27062" t="n"/>
      <x:c r="E740" s="27062" t="n"/>
      <x:c r="G740" s="27062" t="n"/>
    </x:row>
    <x:row r="741" s="496" customFormat="1" ht="15.75" customHeight="1">
      <x:c r="A741" s="27062" t="n"/>
      <x:c r="B741" s="27062" t="n"/>
      <x:c r="C741" s="27062" t="n"/>
      <x:c r="E741" s="27062" t="n"/>
      <x:c r="G741" s="27062" t="n"/>
    </x:row>
    <x:row r="742" s="496" customFormat="1" ht="15.75" customHeight="1">
      <x:c r="A742" s="27062" t="n"/>
      <x:c r="B742" s="27062" t="n"/>
      <x:c r="C742" s="27062" t="n"/>
      <x:c r="E742" s="27062" t="n"/>
      <x:c r="G742" s="27062" t="n"/>
    </x:row>
    <x:row r="743" s="496" customFormat="1" ht="15.75" customHeight="1">
      <x:c r="A743" s="27062" t="n"/>
      <x:c r="B743" s="27062" t="n"/>
      <x:c r="C743" s="27062" t="n"/>
      <x:c r="E743" s="27062" t="n"/>
      <x:c r="G743" s="27062" t="n"/>
    </x:row>
    <x:row r="744" s="496" customFormat="1" ht="15.75" customHeight="1">
      <x:c r="A744" s="27062" t="n"/>
      <x:c r="B744" s="27062" t="n"/>
      <x:c r="C744" s="27062" t="n"/>
      <x:c r="E744" s="27062" t="n"/>
      <x:c r="G744" s="27062" t="n"/>
    </x:row>
    <x:row r="745" s="496" customFormat="1" ht="15.75" customHeight="1">
      <x:c r="A745" s="27062" t="n"/>
      <x:c r="B745" s="27062" t="n"/>
      <x:c r="C745" s="27062" t="n"/>
      <x:c r="E745" s="27062" t="n"/>
      <x:c r="G745" s="27062" t="n"/>
    </x:row>
    <x:row r="746" s="496" customFormat="1" ht="15.75" customHeight="1">
      <x:c r="A746" s="27062" t="n"/>
      <x:c r="B746" s="27062" t="n"/>
      <x:c r="C746" s="27062" t="n"/>
      <x:c r="E746" s="27062" t="n"/>
      <x:c r="G746" s="27062" t="n"/>
    </x:row>
    <x:row r="747" s="496" customFormat="1" ht="15.75" customHeight="1">
      <x:c r="A747" s="27062" t="n"/>
      <x:c r="B747" s="27062" t="n"/>
      <x:c r="C747" s="27062" t="n"/>
      <x:c r="E747" s="27062" t="n"/>
      <x:c r="G747" s="27062" t="n"/>
    </x:row>
    <x:row r="748" s="496" customFormat="1" ht="15.75" customHeight="1">
      <x:c r="A748" s="27062" t="n"/>
      <x:c r="B748" s="27062" t="n"/>
      <x:c r="C748" s="27062" t="n"/>
      <x:c r="E748" s="27062" t="n"/>
      <x:c r="G748" s="27062" t="n"/>
    </x:row>
    <x:row r="749" s="496" customFormat="1" ht="15.75" customHeight="1">
      <x:c r="A749" s="27062" t="n"/>
      <x:c r="B749" s="27062" t="n"/>
      <x:c r="C749" s="27062" t="n"/>
      <x:c r="E749" s="27062" t="n"/>
      <x:c r="G749" s="27062" t="n"/>
    </x:row>
    <x:row r="750" s="496" customFormat="1" ht="15.75" customHeight="1">
      <x:c r="A750" s="27062" t="n"/>
      <x:c r="B750" s="27062" t="n"/>
      <x:c r="C750" s="27062" t="n"/>
      <x:c r="E750" s="27062" t="n"/>
      <x:c r="G750" s="27062" t="n"/>
    </x:row>
    <x:row r="751" s="496" customFormat="1" ht="15.75" customHeight="1">
      <x:c r="A751" s="27062" t="n"/>
      <x:c r="B751" s="27062" t="n"/>
      <x:c r="C751" s="27062" t="n"/>
      <x:c r="E751" s="27062" t="n"/>
      <x:c r="G751" s="27062" t="n"/>
    </x:row>
    <x:row r="752" s="496" customFormat="1" ht="15.75" customHeight="1">
      <x:c r="A752" s="27062" t="n"/>
      <x:c r="B752" s="27062" t="n"/>
      <x:c r="C752" s="27062" t="n"/>
      <x:c r="E752" s="27062" t="n"/>
      <x:c r="G752" s="27062" t="n"/>
    </x:row>
    <x:row r="753" s="496" customFormat="1" ht="15.75" customHeight="1">
      <x:c r="A753" s="27062" t="n"/>
      <x:c r="B753" s="27062" t="n"/>
      <x:c r="C753" s="27062" t="n"/>
      <x:c r="E753" s="27062" t="n"/>
      <x:c r="G753" s="27062" t="n"/>
    </x:row>
    <x:row r="754" s="496" customFormat="1" ht="15.75" customHeight="1">
      <x:c r="A754" s="27062" t="n"/>
      <x:c r="B754" s="27062" t="n"/>
      <x:c r="C754" s="27062" t="n"/>
      <x:c r="E754" s="27062" t="n"/>
      <x:c r="G754" s="27062" t="n"/>
    </x:row>
    <x:row r="755" s="496" customFormat="1" ht="15.75" customHeight="1">
      <x:c r="A755" s="27062" t="n"/>
      <x:c r="B755" s="27062" t="n"/>
      <x:c r="C755" s="27062" t="n"/>
      <x:c r="E755" s="27062" t="n"/>
      <x:c r="G755" s="27062" t="n"/>
    </x:row>
    <x:row r="756" s="496" customFormat="1" ht="15.75" customHeight="1">
      <x:c r="A756" s="27062" t="n"/>
      <x:c r="B756" s="27062" t="n"/>
      <x:c r="C756" s="27062" t="n"/>
      <x:c r="E756" s="27062" t="n"/>
      <x:c r="G756" s="27062" t="n"/>
    </x:row>
    <x:row r="757" s="496" customFormat="1" ht="15.75" customHeight="1">
      <x:c r="A757" s="27062" t="n"/>
      <x:c r="B757" s="27062" t="n"/>
      <x:c r="C757" s="27062" t="n"/>
      <x:c r="E757" s="27062" t="n"/>
      <x:c r="G757" s="27062" t="n"/>
    </x:row>
    <x:row r="758" s="496" customFormat="1" ht="15.75" customHeight="1">
      <x:c r="A758" s="27062" t="n"/>
      <x:c r="B758" s="27062" t="n"/>
      <x:c r="C758" s="27062" t="n"/>
      <x:c r="E758" s="27062" t="n"/>
      <x:c r="G758" s="27062" t="n"/>
    </x:row>
    <x:row r="759" s="496" customFormat="1" ht="15.75" customHeight="1">
      <x:c r="A759" s="27062" t="n"/>
      <x:c r="B759" s="27062" t="n"/>
      <x:c r="C759" s="27062" t="n"/>
      <x:c r="E759" s="27062" t="n"/>
      <x:c r="G759" s="27062" t="n"/>
    </x:row>
    <x:row r="760" s="496" customFormat="1" ht="15.75" customHeight="1">
      <x:c r="A760" s="27062" t="n"/>
      <x:c r="B760" s="27062" t="n"/>
      <x:c r="C760" s="27062" t="n"/>
      <x:c r="E760" s="27062" t="n"/>
      <x:c r="G760" s="27062" t="n"/>
    </x:row>
    <x:row r="761" s="496" customFormat="1" ht="15.75" customHeight="1">
      <x:c r="A761" s="27062" t="n"/>
      <x:c r="B761" s="27062" t="n"/>
      <x:c r="C761" s="27062" t="n"/>
      <x:c r="E761" s="27062" t="n"/>
      <x:c r="G761" s="27062" t="n"/>
    </x:row>
    <x:row r="762" s="496" customFormat="1" ht="15.75" customHeight="1">
      <x:c r="A762" s="27062" t="n"/>
      <x:c r="B762" s="27062" t="n"/>
      <x:c r="C762" s="27062" t="n"/>
      <x:c r="E762" s="27062" t="n"/>
      <x:c r="G762" s="27062" t="n"/>
    </x:row>
    <x:row r="763" s="496" customFormat="1" ht="15.75" customHeight="1">
      <x:c r="A763" s="27062" t="n"/>
      <x:c r="B763" s="27062" t="n"/>
      <x:c r="C763" s="27062" t="n"/>
      <x:c r="E763" s="27062" t="n"/>
      <x:c r="G763" s="27062" t="n"/>
    </x:row>
    <x:row r="764" s="496" customFormat="1" ht="15.75" customHeight="1">
      <x:c r="A764" s="27062" t="n"/>
      <x:c r="B764" s="27062" t="n"/>
      <x:c r="C764" s="27062" t="n"/>
      <x:c r="E764" s="27062" t="n"/>
      <x:c r="G764" s="27062" t="n"/>
    </x:row>
    <x:row r="765" s="496" customFormat="1" ht="15.75" customHeight="1">
      <x:c r="A765" s="27062" t="n"/>
      <x:c r="B765" s="27062" t="n"/>
      <x:c r="C765" s="27062" t="n"/>
      <x:c r="E765" s="27062" t="n"/>
      <x:c r="G765" s="27062" t="n"/>
    </x:row>
    <x:row r="766" s="496" customFormat="1" ht="15.75" customHeight="1">
      <x:c r="A766" s="27062" t="n"/>
      <x:c r="B766" s="27062" t="n"/>
      <x:c r="C766" s="27062" t="n"/>
      <x:c r="E766" s="27062" t="n"/>
      <x:c r="G766" s="27062" t="n"/>
    </x:row>
    <x:row r="767" s="496" customFormat="1" ht="15.75" customHeight="1">
      <x:c r="A767" s="27062" t="n"/>
      <x:c r="B767" s="27062" t="n"/>
      <x:c r="C767" s="27062" t="n"/>
      <x:c r="E767" s="27062" t="n"/>
      <x:c r="G767" s="27062" t="n"/>
    </x:row>
    <x:row r="768" s="496" customFormat="1" ht="15.75" customHeight="1">
      <x:c r="A768" s="27062" t="n"/>
      <x:c r="B768" s="27062" t="n"/>
      <x:c r="C768" s="27062" t="n"/>
      <x:c r="E768" s="27062" t="n"/>
      <x:c r="G768" s="27062" t="n"/>
    </x:row>
    <x:row r="769" s="496" customFormat="1" ht="15.75" customHeight="1">
      <x:c r="A769" s="27062" t="n"/>
      <x:c r="B769" s="27062" t="n"/>
      <x:c r="C769" s="27062" t="n"/>
      <x:c r="E769" s="27062" t="n"/>
      <x:c r="G769" s="27062" t="n"/>
    </x:row>
    <x:row r="770" s="496" customFormat="1" ht="15.75" customHeight="1">
      <x:c r="A770" s="27062" t="n"/>
      <x:c r="B770" s="27062" t="n"/>
      <x:c r="C770" s="27062" t="n"/>
      <x:c r="E770" s="27062" t="n"/>
      <x:c r="G770" s="27062" t="n"/>
    </x:row>
    <x:row r="771" s="496" customFormat="1" ht="15.75" customHeight="1">
      <x:c r="A771" s="27062" t="n"/>
      <x:c r="B771" s="27062" t="n"/>
      <x:c r="C771" s="27062" t="n"/>
      <x:c r="E771" s="27062" t="n"/>
      <x:c r="G771" s="27062" t="n"/>
    </x:row>
    <x:row r="772" s="496" customFormat="1" ht="15.75" customHeight="1">
      <x:c r="A772" s="27062" t="n"/>
      <x:c r="B772" s="27062" t="n"/>
      <x:c r="C772" s="27062" t="n"/>
      <x:c r="E772" s="27062" t="n"/>
      <x:c r="G772" s="27062" t="n"/>
    </x:row>
    <x:row r="773" s="496" customFormat="1" ht="15.75" customHeight="1">
      <x:c r="A773" s="27062" t="n"/>
      <x:c r="B773" s="27062" t="n"/>
      <x:c r="C773" s="27062" t="n"/>
      <x:c r="E773" s="27062" t="n"/>
      <x:c r="G773" s="27062" t="n"/>
    </x:row>
    <x:row r="774" s="496" customFormat="1" ht="15.75" customHeight="1">
      <x:c r="A774" s="27062" t="n"/>
      <x:c r="B774" s="27062" t="n"/>
      <x:c r="C774" s="27062" t="n"/>
      <x:c r="E774" s="27062" t="n"/>
      <x:c r="G774" s="27062" t="n"/>
    </x:row>
    <x:row r="775" s="496" customFormat="1" ht="15.75" customHeight="1">
      <x:c r="A775" s="27062" t="n"/>
      <x:c r="B775" s="27062" t="n"/>
      <x:c r="C775" s="27062" t="n"/>
      <x:c r="E775" s="27062" t="n"/>
      <x:c r="G775" s="27062" t="n"/>
    </x:row>
    <x:row r="776" s="496" customFormat="1" ht="15.75" customHeight="1">
      <x:c r="A776" s="27062" t="n"/>
      <x:c r="B776" s="27062" t="n"/>
      <x:c r="C776" s="27062" t="n"/>
      <x:c r="E776" s="27062" t="n"/>
      <x:c r="G776" s="27062" t="n"/>
    </x:row>
    <x:row r="777" s="496" customFormat="1" ht="15.75" customHeight="1">
      <x:c r="A777" s="27062" t="n"/>
      <x:c r="B777" s="27062" t="n"/>
      <x:c r="C777" s="27062" t="n"/>
      <x:c r="E777" s="27062" t="n"/>
      <x:c r="G777" s="27062" t="n"/>
    </x:row>
    <x:row r="778" s="496" customFormat="1" ht="15.75" customHeight="1">
      <x:c r="A778" s="27062" t="n"/>
      <x:c r="B778" s="27062" t="n"/>
      <x:c r="C778" s="27062" t="n"/>
      <x:c r="E778" s="27062" t="n"/>
      <x:c r="G778" s="27062" t="n"/>
    </x:row>
    <x:row r="779" s="496" customFormat="1" ht="15.75" customHeight="1">
      <x:c r="A779" s="27062" t="n"/>
      <x:c r="B779" s="27062" t="n"/>
      <x:c r="C779" s="27062" t="n"/>
      <x:c r="E779" s="27062" t="n"/>
      <x:c r="G779" s="27062" t="n"/>
    </x:row>
    <x:row r="780" s="496" customFormat="1" ht="15.75" customHeight="1">
      <x:c r="A780" s="27062" t="n"/>
      <x:c r="B780" s="27062" t="n"/>
      <x:c r="C780" s="27062" t="n"/>
      <x:c r="E780" s="27062" t="n"/>
      <x:c r="G780" s="27062" t="n"/>
    </x:row>
    <x:row r="781" s="496" customFormat="1" ht="15.75" customHeight="1">
      <x:c r="A781" s="27062" t="n"/>
      <x:c r="B781" s="27062" t="n"/>
      <x:c r="C781" s="27062" t="n"/>
      <x:c r="E781" s="27062" t="n"/>
      <x:c r="G781" s="27062" t="n"/>
    </x:row>
    <x:row r="782" s="496" customFormat="1" ht="15.75" customHeight="1">
      <x:c r="A782" s="27062" t="n"/>
      <x:c r="B782" s="27062" t="n"/>
      <x:c r="C782" s="27062" t="n"/>
      <x:c r="E782" s="27062" t="n"/>
      <x:c r="G782" s="27062" t="n"/>
    </x:row>
    <x:row r="783" s="496" customFormat="1" ht="15.75" customHeight="1">
      <x:c r="A783" s="27062" t="n"/>
      <x:c r="B783" s="27062" t="n"/>
      <x:c r="C783" s="27062" t="n"/>
      <x:c r="E783" s="27062" t="n"/>
      <x:c r="G783" s="27062" t="n"/>
    </x:row>
    <x:row r="784" s="496" customFormat="1" ht="15.75" customHeight="1">
      <x:c r="A784" s="27062" t="n"/>
      <x:c r="B784" s="27062" t="n"/>
      <x:c r="C784" s="27062" t="n"/>
      <x:c r="E784" s="27062" t="n"/>
      <x:c r="G784" s="27062" t="n"/>
    </x:row>
    <x:row r="785" s="496" customFormat="1" ht="15.75" customHeight="1">
      <x:c r="A785" s="27062" t="n"/>
      <x:c r="B785" s="27062" t="n"/>
      <x:c r="C785" s="27062" t="n"/>
      <x:c r="E785" s="27062" t="n"/>
      <x:c r="G785" s="27062" t="n"/>
    </x:row>
    <x:row r="786" s="496" customFormat="1" ht="15.75" customHeight="1">
      <x:c r="A786" s="27062" t="n"/>
      <x:c r="B786" s="27062" t="n"/>
      <x:c r="C786" s="27062" t="n"/>
      <x:c r="E786" s="27062" t="n"/>
      <x:c r="G786" s="27062" t="n"/>
    </x:row>
    <x:row r="787" s="496" customFormat="1" ht="15.75" customHeight="1">
      <x:c r="A787" s="27062" t="n"/>
      <x:c r="B787" s="27062" t="n"/>
      <x:c r="C787" s="27062" t="n"/>
      <x:c r="E787" s="27062" t="n"/>
      <x:c r="G787" s="27062" t="n"/>
    </x:row>
    <x:row r="788" s="496" customFormat="1" ht="15.75" customHeight="1">
      <x:c r="A788" s="27062" t="n"/>
      <x:c r="B788" s="27062" t="n"/>
      <x:c r="C788" s="27062" t="n"/>
      <x:c r="E788" s="27062" t="n"/>
      <x:c r="G788" s="27062" t="n"/>
    </x:row>
    <x:row r="789" s="496" customFormat="1" ht="15.75" customHeight="1">
      <x:c r="A789" s="27062" t="n"/>
      <x:c r="B789" s="27062" t="n"/>
      <x:c r="C789" s="27062" t="n"/>
      <x:c r="E789" s="27062" t="n"/>
      <x:c r="G789" s="27062" t="n"/>
    </x:row>
    <x:row r="790" s="496" customFormat="1" ht="15.75" customHeight="1">
      <x:c r="A790" s="27062" t="n"/>
      <x:c r="B790" s="27062" t="n"/>
      <x:c r="C790" s="27062" t="n"/>
      <x:c r="E790" s="27062" t="n"/>
      <x:c r="G790" s="27062" t="n"/>
    </x:row>
    <x:row r="791" s="496" customFormat="1" ht="15.75" customHeight="1">
      <x:c r="A791" s="27062" t="n"/>
      <x:c r="B791" s="27062" t="n"/>
      <x:c r="C791" s="27062" t="n"/>
      <x:c r="E791" s="27062" t="n"/>
      <x:c r="G791" s="27062" t="n"/>
    </x:row>
    <x:row r="792" s="496" customFormat="1" ht="15.75" customHeight="1">
      <x:c r="A792" s="27062" t="n"/>
      <x:c r="B792" s="27062" t="n"/>
      <x:c r="C792" s="27062" t="n"/>
      <x:c r="E792" s="27062" t="n"/>
      <x:c r="G792" s="27062" t="n"/>
    </x:row>
    <x:row r="793" s="496" customFormat="1" ht="15.75" customHeight="1">
      <x:c r="A793" s="27062" t="n"/>
      <x:c r="B793" s="27062" t="n"/>
      <x:c r="C793" s="27062" t="n"/>
      <x:c r="E793" s="27062" t="n"/>
      <x:c r="G793" s="27062" t="n"/>
    </x:row>
    <x:row r="794" s="496" customFormat="1" ht="15.75" customHeight="1">
      <x:c r="A794" s="27062" t="n"/>
      <x:c r="B794" s="27062" t="n"/>
      <x:c r="C794" s="27062" t="n"/>
      <x:c r="E794" s="27062" t="n"/>
      <x:c r="G794" s="27062" t="n"/>
    </x:row>
    <x:row r="795" s="496" customFormat="1" ht="15.75" customHeight="1">
      <x:c r="A795" s="27062" t="n"/>
      <x:c r="B795" s="27062" t="n"/>
      <x:c r="C795" s="27062" t="n"/>
      <x:c r="E795" s="27062" t="n"/>
      <x:c r="G795" s="27062" t="n"/>
    </x:row>
    <x:row r="796" s="496" customFormat="1" ht="15.75" customHeight="1">
      <x:c r="A796" s="27062" t="n"/>
      <x:c r="B796" s="27062" t="n"/>
      <x:c r="C796" s="27062" t="n"/>
      <x:c r="E796" s="27062" t="n"/>
      <x:c r="G796" s="27062" t="n"/>
    </x:row>
    <x:row r="797" s="496" customFormat="1" ht="15.75" customHeight="1">
      <x:c r="A797" s="27062" t="n"/>
      <x:c r="B797" s="27062" t="n"/>
      <x:c r="C797" s="27062" t="n"/>
      <x:c r="E797" s="27062" t="n"/>
      <x:c r="G797" s="27062" t="n"/>
    </x:row>
    <x:row r="798" s="496" customFormat="1" ht="15.75" customHeight="1">
      <x:c r="A798" s="27062" t="n"/>
      <x:c r="B798" s="27062" t="n"/>
      <x:c r="C798" s="27062" t="n"/>
      <x:c r="E798" s="27062" t="n"/>
      <x:c r="G798" s="27062" t="n"/>
    </x:row>
    <x:row r="799" s="496" customFormat="1" ht="15.75" customHeight="1">
      <x:c r="A799" s="27062" t="n"/>
      <x:c r="B799" s="27062" t="n"/>
      <x:c r="C799" s="27062" t="n"/>
      <x:c r="E799" s="27062" t="n"/>
      <x:c r="G799" s="27062" t="n"/>
    </x:row>
    <x:row r="800" s="496" customFormat="1" ht="15.75" customHeight="1">
      <x:c r="A800" s="27062" t="n"/>
      <x:c r="B800" s="27062" t="n"/>
      <x:c r="C800" s="27062" t="n"/>
      <x:c r="E800" s="27062" t="n"/>
      <x:c r="G800" s="27062" t="n"/>
    </x:row>
    <x:row r="801" s="496" customFormat="1" ht="15.75" customHeight="1">
      <x:c r="A801" s="27062" t="n"/>
      <x:c r="B801" s="27062" t="n"/>
      <x:c r="C801" s="27062" t="n"/>
      <x:c r="E801" s="27062" t="n"/>
      <x:c r="G801" s="27062" t="n"/>
    </x:row>
    <x:row r="802" s="496" customFormat="1" ht="15.75" customHeight="1">
      <x:c r="A802" s="27062" t="n"/>
      <x:c r="B802" s="27062" t="n"/>
      <x:c r="C802" s="27062" t="n"/>
      <x:c r="E802" s="27062" t="n"/>
      <x:c r="G802" s="27062" t="n"/>
    </x:row>
    <x:row r="803" s="496" customFormat="1" ht="15.75" customHeight="1">
      <x:c r="A803" s="27062" t="n"/>
      <x:c r="B803" s="27062" t="n"/>
      <x:c r="C803" s="27062" t="n"/>
      <x:c r="E803" s="27062" t="n"/>
      <x:c r="G803" s="27062" t="n"/>
    </x:row>
    <x:row r="804" s="496" customFormat="1" ht="15.75" customHeight="1">
      <x:c r="A804" s="27062" t="n"/>
      <x:c r="B804" s="27062" t="n"/>
      <x:c r="C804" s="27062" t="n"/>
      <x:c r="E804" s="27062" t="n"/>
      <x:c r="G804" s="27062" t="n"/>
    </x:row>
    <x:row r="805" s="496" customFormat="1" ht="15.75" customHeight="1">
      <x:c r="A805" s="27062" t="n"/>
      <x:c r="B805" s="27062" t="n"/>
      <x:c r="C805" s="27062" t="n"/>
      <x:c r="E805" s="27062" t="n"/>
      <x:c r="G805" s="27062" t="n"/>
    </x:row>
    <x:row r="806" s="496" customFormat="1" ht="15.75" customHeight="1">
      <x:c r="A806" s="27062" t="n"/>
      <x:c r="B806" s="27062" t="n"/>
      <x:c r="C806" s="27062" t="n"/>
      <x:c r="E806" s="27062" t="n"/>
      <x:c r="G806" s="27062" t="n"/>
    </x:row>
    <x:row r="807" s="496" customFormat="1" ht="15.75" customHeight="1">
      <x:c r="A807" s="27062" t="n"/>
      <x:c r="B807" s="27062" t="n"/>
      <x:c r="C807" s="27062" t="n"/>
      <x:c r="E807" s="27062" t="n"/>
      <x:c r="G807" s="27062" t="n"/>
    </x:row>
    <x:row r="808" s="496" customFormat="1" ht="15.75" customHeight="1">
      <x:c r="A808" s="27062" t="n"/>
      <x:c r="B808" s="27062" t="n"/>
      <x:c r="C808" s="27062" t="n"/>
      <x:c r="E808" s="27062" t="n"/>
      <x:c r="G808" s="27062" t="n"/>
    </x:row>
    <x:row r="809" s="496" customFormat="1" ht="15.75" customHeight="1">
      <x:c r="A809" s="27062" t="n"/>
      <x:c r="B809" s="27062" t="n"/>
      <x:c r="C809" s="27062" t="n"/>
      <x:c r="E809" s="27062" t="n"/>
      <x:c r="G809" s="27062" t="n"/>
    </x:row>
    <x:row r="810" s="496" customFormat="1" ht="15.75" customHeight="1">
      <x:c r="A810" s="27062" t="n"/>
      <x:c r="B810" s="27062" t="n"/>
      <x:c r="C810" s="27062" t="n"/>
      <x:c r="E810" s="27062" t="n"/>
      <x:c r="G810" s="27062" t="n"/>
    </x:row>
    <x:row r="811" s="496" customFormat="1" ht="15.75" customHeight="1">
      <x:c r="A811" s="27062" t="n"/>
      <x:c r="B811" s="27062" t="n"/>
      <x:c r="C811" s="27062" t="n"/>
      <x:c r="E811" s="27062" t="n"/>
      <x:c r="G811" s="27062" t="n"/>
    </x:row>
    <x:row r="812" s="496" customFormat="1" ht="15.75" customHeight="1">
      <x:c r="A812" s="27062" t="n"/>
      <x:c r="B812" s="27062" t="n"/>
      <x:c r="C812" s="27062" t="n"/>
      <x:c r="E812" s="27062" t="n"/>
      <x:c r="G812" s="27062" t="n"/>
    </x:row>
    <x:row r="813" s="496" customFormat="1" ht="15.75" customHeight="1">
      <x:c r="A813" s="27062" t="n"/>
      <x:c r="B813" s="27062" t="n"/>
      <x:c r="C813" s="27062" t="n"/>
      <x:c r="E813" s="27062" t="n"/>
      <x:c r="G813" s="27062" t="n"/>
    </x:row>
    <x:row r="814" s="496" customFormat="1" ht="15.75" customHeight="1">
      <x:c r="A814" s="27062" t="n"/>
      <x:c r="B814" s="27062" t="n"/>
      <x:c r="C814" s="27062" t="n"/>
      <x:c r="E814" s="27062" t="n"/>
      <x:c r="G814" s="27062" t="n"/>
    </x:row>
    <x:row r="815" s="496" customFormat="1" ht="15.75" customHeight="1">
      <x:c r="A815" s="27062" t="n"/>
      <x:c r="B815" s="27062" t="n"/>
      <x:c r="C815" s="27062" t="n"/>
      <x:c r="E815" s="27062" t="n"/>
      <x:c r="G815" s="27062" t="n"/>
    </x:row>
    <x:row r="816" s="496" customFormat="1" ht="15.75" customHeight="1">
      <x:c r="A816" s="27062" t="n"/>
      <x:c r="B816" s="27062" t="n"/>
      <x:c r="C816" s="27062" t="n"/>
      <x:c r="E816" s="27062" t="n"/>
      <x:c r="G816" s="27062" t="n"/>
    </x:row>
    <x:row r="817" s="496" customFormat="1" ht="15.75" customHeight="1">
      <x:c r="A817" s="27062" t="n"/>
      <x:c r="B817" s="27062" t="n"/>
      <x:c r="C817" s="27062" t="n"/>
      <x:c r="E817" s="27062" t="n"/>
      <x:c r="G817" s="27062" t="n"/>
    </x:row>
    <x:row r="818" s="496" customFormat="1" ht="15.75" customHeight="1">
      <x:c r="A818" s="27062" t="n"/>
      <x:c r="B818" s="27062" t="n"/>
      <x:c r="C818" s="27062" t="n"/>
      <x:c r="E818" s="27062" t="n"/>
      <x:c r="G818" s="27062" t="n"/>
    </x:row>
    <x:row r="819" s="496" customFormat="1" ht="15.75" customHeight="1">
      <x:c r="A819" s="27062" t="n"/>
      <x:c r="B819" s="27062" t="n"/>
      <x:c r="C819" s="27062" t="n"/>
      <x:c r="E819" s="27062" t="n"/>
      <x:c r="G819" s="27062" t="n"/>
    </x:row>
    <x:row r="820" s="496" customFormat="1" ht="15.75" customHeight="1">
      <x:c r="A820" s="27062" t="n"/>
      <x:c r="B820" s="27062" t="n"/>
      <x:c r="C820" s="27062" t="n"/>
      <x:c r="E820" s="27062" t="n"/>
      <x:c r="G820" s="27062" t="n"/>
    </x:row>
    <x:row r="821" s="496" customFormat="1" ht="15.75" customHeight="1">
      <x:c r="A821" s="27062" t="n"/>
      <x:c r="B821" s="27062" t="n"/>
      <x:c r="C821" s="27062" t="n"/>
      <x:c r="E821" s="27062" t="n"/>
      <x:c r="G821" s="27062" t="n"/>
    </x:row>
    <x:row r="822" s="496" customFormat="1" ht="15.75" customHeight="1">
      <x:c r="A822" s="27062" t="n"/>
      <x:c r="B822" s="27062" t="n"/>
      <x:c r="C822" s="27062" t="n"/>
      <x:c r="E822" s="27062" t="n"/>
      <x:c r="G822" s="27062" t="n"/>
    </x:row>
    <x:row r="823" s="496" customFormat="1" ht="15.75" customHeight="1">
      <x:c r="A823" s="27062" t="n"/>
      <x:c r="B823" s="27062" t="n"/>
      <x:c r="C823" s="27062" t="n"/>
      <x:c r="E823" s="27062" t="n"/>
      <x:c r="G823" s="27062" t="n"/>
    </x:row>
    <x:row r="824" s="496" customFormat="1" ht="15.75" customHeight="1">
      <x:c r="A824" s="27062" t="n"/>
      <x:c r="B824" s="27062" t="n"/>
      <x:c r="C824" s="27062" t="n"/>
      <x:c r="E824" s="27062" t="n"/>
      <x:c r="G824" s="27062" t="n"/>
    </x:row>
    <x:row r="825" s="496" customFormat="1" ht="15.75" customHeight="1">
      <x:c r="A825" s="27062" t="n"/>
      <x:c r="B825" s="27062" t="n"/>
      <x:c r="C825" s="27062" t="n"/>
      <x:c r="E825" s="27062" t="n"/>
      <x:c r="G825" s="27062" t="n"/>
    </x:row>
    <x:row r="826" s="496" customFormat="1" ht="15.75" customHeight="1">
      <x:c r="A826" s="27062" t="n"/>
      <x:c r="B826" s="27062" t="n"/>
      <x:c r="C826" s="27062" t="n"/>
      <x:c r="E826" s="27062" t="n"/>
      <x:c r="G826" s="27062" t="n"/>
    </x:row>
    <x:row r="827" s="496" customFormat="1" ht="15.75" customHeight="1">
      <x:c r="A827" s="27062" t="n"/>
      <x:c r="B827" s="27062" t="n"/>
      <x:c r="C827" s="27062" t="n"/>
      <x:c r="E827" s="27062" t="n"/>
      <x:c r="G827" s="27062" t="n"/>
    </x:row>
    <x:row r="828" s="496" customFormat="1" ht="15.75" customHeight="1">
      <x:c r="A828" s="27062" t="n"/>
      <x:c r="B828" s="27062" t="n"/>
      <x:c r="C828" s="27062" t="n"/>
      <x:c r="E828" s="27062" t="n"/>
      <x:c r="G828" s="27062" t="n"/>
    </x:row>
    <x:row r="829" s="496" customFormat="1" ht="15.75" customHeight="1">
      <x:c r="A829" s="27062" t="n"/>
      <x:c r="B829" s="27062" t="n"/>
      <x:c r="C829" s="27062" t="n"/>
      <x:c r="E829" s="27062" t="n"/>
      <x:c r="G829" s="27062" t="n"/>
    </x:row>
    <x:row r="830" s="496" customFormat="1" ht="15.75" customHeight="1">
      <x:c r="A830" s="27062" t="n"/>
      <x:c r="B830" s="27062" t="n"/>
      <x:c r="C830" s="27062" t="n"/>
      <x:c r="E830" s="27062" t="n"/>
      <x:c r="G830" s="27062" t="n"/>
    </x:row>
    <x:row r="831" s="496" customFormat="1" ht="15.75" customHeight="1">
      <x:c r="A831" s="27062" t="n"/>
      <x:c r="B831" s="27062" t="n"/>
      <x:c r="C831" s="27062" t="n"/>
      <x:c r="E831" s="27062" t="n"/>
      <x:c r="G831" s="27062" t="n"/>
    </x:row>
    <x:row r="832" s="496" customFormat="1" ht="15.75" customHeight="1">
      <x:c r="A832" s="27062" t="n"/>
      <x:c r="B832" s="27062" t="n"/>
      <x:c r="C832" s="27062" t="n"/>
      <x:c r="E832" s="27062" t="n"/>
      <x:c r="G832" s="27062" t="n"/>
    </x:row>
    <x:row r="833" s="496" customFormat="1" ht="15.75" customHeight="1">
      <x:c r="A833" s="27062" t="n"/>
      <x:c r="B833" s="27062" t="n"/>
      <x:c r="C833" s="27062" t="n"/>
      <x:c r="E833" s="27062" t="n"/>
      <x:c r="G833" s="27062" t="n"/>
    </x:row>
    <x:row r="834" s="496" customFormat="1" ht="15.75" customHeight="1">
      <x:c r="A834" s="27062" t="n"/>
      <x:c r="B834" s="27062" t="n"/>
      <x:c r="C834" s="27062" t="n"/>
      <x:c r="E834" s="27062" t="n"/>
      <x:c r="G834" s="27062" t="n"/>
    </x:row>
    <x:row r="835" s="496" customFormat="1" ht="15.75" customHeight="1">
      <x:c r="A835" s="27062" t="n"/>
      <x:c r="B835" s="27062" t="n"/>
      <x:c r="C835" s="27062" t="n"/>
      <x:c r="E835" s="27062" t="n"/>
      <x:c r="G835" s="27062" t="n"/>
    </x:row>
    <x:row r="836" s="496" customFormat="1" ht="15.75" customHeight="1">
      <x:c r="A836" s="27062" t="n"/>
      <x:c r="B836" s="27062" t="n"/>
      <x:c r="C836" s="27062" t="n"/>
      <x:c r="E836" s="27062" t="n"/>
      <x:c r="G836" s="27062" t="n"/>
    </x:row>
    <x:row r="837" s="496" customFormat="1" ht="15.75" customHeight="1">
      <x:c r="A837" s="27062" t="n"/>
      <x:c r="B837" s="27062" t="n"/>
      <x:c r="C837" s="27062" t="n"/>
      <x:c r="E837" s="27062" t="n"/>
      <x:c r="G837" s="27062" t="n"/>
    </x:row>
    <x:row r="838" s="496" customFormat="1" ht="15.75" customHeight="1">
      <x:c r="A838" s="27062" t="n"/>
      <x:c r="B838" s="27062" t="n"/>
      <x:c r="C838" s="27062" t="n"/>
      <x:c r="E838" s="27062" t="n"/>
      <x:c r="G838" s="27062" t="n"/>
    </x:row>
    <x:row r="839" s="496" customFormat="1" ht="15.75" customHeight="1">
      <x:c r="A839" s="27062" t="n"/>
      <x:c r="B839" s="27062" t="n"/>
      <x:c r="C839" s="27062" t="n"/>
      <x:c r="E839" s="27062" t="n"/>
      <x:c r="G839" s="27062" t="n"/>
    </x:row>
    <x:row r="840" s="496" customFormat="1" ht="15.75" customHeight="1">
      <x:c r="A840" s="27062" t="n"/>
      <x:c r="B840" s="27062" t="n"/>
      <x:c r="C840" s="27062" t="n"/>
      <x:c r="E840" s="27062" t="n"/>
      <x:c r="G840" s="27062" t="n"/>
    </x:row>
    <x:row r="841" s="496" customFormat="1" ht="15.75" customHeight="1">
      <x:c r="A841" s="27062" t="n"/>
      <x:c r="B841" s="27062" t="n"/>
      <x:c r="C841" s="27062" t="n"/>
      <x:c r="E841" s="27062" t="n"/>
      <x:c r="G841" s="27062" t="n"/>
    </x:row>
    <x:row r="842" s="496" customFormat="1" ht="15.75" customHeight="1">
      <x:c r="A842" s="27062" t="n"/>
      <x:c r="B842" s="27062" t="n"/>
      <x:c r="C842" s="27062" t="n"/>
      <x:c r="E842" s="27062" t="n"/>
      <x:c r="G842" s="27062" t="n"/>
    </x:row>
    <x:row r="843" s="496" customFormat="1" ht="15.75" customHeight="1">
      <x:c r="A843" s="27062" t="n"/>
      <x:c r="B843" s="27062" t="n"/>
      <x:c r="C843" s="27062" t="n"/>
      <x:c r="E843" s="27062" t="n"/>
      <x:c r="G843" s="27062" t="n"/>
    </x:row>
    <x:row r="844" s="496" customFormat="1" ht="15.75" customHeight="1">
      <x:c r="A844" s="27062" t="n"/>
      <x:c r="B844" s="27062" t="n"/>
      <x:c r="C844" s="27062" t="n"/>
      <x:c r="E844" s="27062" t="n"/>
      <x:c r="G844" s="27062" t="n"/>
    </x:row>
    <x:row r="845" s="496" customFormat="1" ht="15.75" customHeight="1">
      <x:c r="A845" s="27062" t="n"/>
      <x:c r="B845" s="27062" t="n"/>
      <x:c r="C845" s="27062" t="n"/>
      <x:c r="E845" s="27062" t="n"/>
      <x:c r="G845" s="27062" t="n"/>
    </x:row>
    <x:row r="846" s="496" customFormat="1" ht="15.75" customHeight="1">
      <x:c r="A846" s="27062" t="n"/>
      <x:c r="B846" s="27062" t="n"/>
      <x:c r="C846" s="27062" t="n"/>
      <x:c r="E846" s="27062" t="n"/>
      <x:c r="G846" s="27062" t="n"/>
    </x:row>
    <x:row r="847" s="496" customFormat="1" ht="15.75" customHeight="1">
      <x:c r="A847" s="27062" t="n"/>
      <x:c r="B847" s="27062" t="n"/>
      <x:c r="C847" s="27062" t="n"/>
      <x:c r="E847" s="27062" t="n"/>
      <x:c r="G847" s="27062" t="n"/>
    </x:row>
    <x:row r="848" s="496" customFormat="1" ht="15.75" customHeight="1">
      <x:c r="A848" s="27062" t="n"/>
      <x:c r="B848" s="27062" t="n"/>
      <x:c r="C848" s="27062" t="n"/>
      <x:c r="E848" s="27062" t="n"/>
      <x:c r="G848" s="27062" t="n"/>
    </x:row>
    <x:row r="849" s="496" customFormat="1" ht="15.75" customHeight="1">
      <x:c r="A849" s="27062" t="n"/>
      <x:c r="B849" s="27062" t="n"/>
      <x:c r="C849" s="27062" t="n"/>
      <x:c r="E849" s="27062" t="n"/>
      <x:c r="G849" s="27062" t="n"/>
    </x:row>
    <x:row r="850" s="496" customFormat="1" ht="15.75" customHeight="1">
      <x:c r="A850" s="27062" t="n"/>
      <x:c r="B850" s="27062" t="n"/>
      <x:c r="C850" s="27062" t="n"/>
      <x:c r="E850" s="27062" t="n"/>
      <x:c r="G850" s="27062" t="n"/>
    </x:row>
    <x:row r="851" s="496" customFormat="1" ht="15.75" customHeight="1">
      <x:c r="A851" s="27062" t="n"/>
      <x:c r="B851" s="27062" t="n"/>
      <x:c r="C851" s="27062" t="n"/>
      <x:c r="E851" s="27062" t="n"/>
      <x:c r="G851" s="27062" t="n"/>
    </x:row>
    <x:row r="852" s="496" customFormat="1" ht="15.75" customHeight="1">
      <x:c r="A852" s="27062" t="n"/>
      <x:c r="B852" s="27062" t="n"/>
      <x:c r="C852" s="27062" t="n"/>
      <x:c r="E852" s="27062" t="n"/>
      <x:c r="G852" s="27062" t="n"/>
    </x:row>
    <x:row r="853" s="496" customFormat="1" ht="15.75" customHeight="1">
      <x:c r="A853" s="27062" t="n"/>
      <x:c r="B853" s="27062" t="n"/>
      <x:c r="C853" s="27062" t="n"/>
      <x:c r="E853" s="27062" t="n"/>
      <x:c r="G853" s="27062" t="n"/>
    </x:row>
    <x:row r="854" s="496" customFormat="1" ht="15.75" customHeight="1">
      <x:c r="A854" s="27062" t="n"/>
      <x:c r="B854" s="27062" t="n"/>
      <x:c r="C854" s="27062" t="n"/>
      <x:c r="E854" s="27062" t="n"/>
      <x:c r="G854" s="27062" t="n"/>
    </x:row>
    <x:row r="855" s="496" customFormat="1" ht="15.75" customHeight="1">
      <x:c r="A855" s="27062" t="n"/>
      <x:c r="B855" s="27062" t="n"/>
      <x:c r="C855" s="27062" t="n"/>
      <x:c r="E855" s="27062" t="n"/>
      <x:c r="G855" s="27062" t="n"/>
    </x:row>
    <x:row r="856" s="496" customFormat="1" ht="15.75" customHeight="1">
      <x:c r="A856" s="27062" t="n"/>
      <x:c r="B856" s="27062" t="n"/>
      <x:c r="C856" s="27062" t="n"/>
      <x:c r="E856" s="27062" t="n"/>
      <x:c r="G856" s="27062" t="n"/>
    </x:row>
    <x:row r="857" s="496" customFormat="1" ht="15.75" customHeight="1">
      <x:c r="A857" s="27062" t="n"/>
      <x:c r="B857" s="27062" t="n"/>
      <x:c r="C857" s="27062" t="n"/>
      <x:c r="E857" s="27062" t="n"/>
      <x:c r="G857" s="27062" t="n"/>
    </x:row>
    <x:row r="858" s="496" customFormat="1" ht="15.75" customHeight="1">
      <x:c r="A858" s="27062" t="n"/>
      <x:c r="B858" s="27062" t="n"/>
      <x:c r="C858" s="27062" t="n"/>
      <x:c r="E858" s="27062" t="n"/>
      <x:c r="G858" s="27062" t="n"/>
    </x:row>
    <x:row r="859" s="496" customFormat="1" ht="15.75" customHeight="1">
      <x:c r="A859" s="27062" t="n"/>
      <x:c r="B859" s="27062" t="n"/>
      <x:c r="C859" s="27062" t="n"/>
      <x:c r="E859" s="27062" t="n"/>
      <x:c r="G859" s="27062" t="n"/>
    </x:row>
    <x:row r="860" s="496" customFormat="1" ht="15.75" customHeight="1">
      <x:c r="A860" s="27062" t="n"/>
      <x:c r="B860" s="27062" t="n"/>
      <x:c r="C860" s="27062" t="n"/>
      <x:c r="E860" s="27062" t="n"/>
      <x:c r="G860" s="27062" t="n"/>
    </x:row>
    <x:row r="861" s="496" customFormat="1" ht="15.75" customHeight="1">
      <x:c r="A861" s="27062" t="n"/>
      <x:c r="B861" s="27062" t="n"/>
      <x:c r="C861" s="27062" t="n"/>
      <x:c r="E861" s="27062" t="n"/>
      <x:c r="G861" s="27062" t="n"/>
    </x:row>
    <x:row r="862" s="496" customFormat="1" ht="15.75" customHeight="1">
      <x:c r="A862" s="27062" t="n"/>
      <x:c r="B862" s="27062" t="n"/>
      <x:c r="C862" s="27062" t="n"/>
      <x:c r="E862" s="27062" t="n"/>
      <x:c r="G862" s="27062" t="n"/>
    </x:row>
    <x:row r="863" s="496" customFormat="1" ht="15.75" customHeight="1">
      <x:c r="A863" s="27062" t="n"/>
      <x:c r="B863" s="27062" t="n"/>
      <x:c r="C863" s="27062" t="n"/>
      <x:c r="E863" s="27062" t="n"/>
      <x:c r="G863" s="27062" t="n"/>
    </x:row>
    <x:row r="864" s="496" customFormat="1" ht="15.75" customHeight="1">
      <x:c r="A864" s="27062" t="n"/>
      <x:c r="B864" s="27062" t="n"/>
      <x:c r="C864" s="27062" t="n"/>
      <x:c r="E864" s="27062" t="n"/>
      <x:c r="G864" s="27062" t="n"/>
    </x:row>
    <x:row r="865" s="496" customFormat="1" ht="15.75" customHeight="1">
      <x:c r="A865" s="27062" t="n"/>
      <x:c r="B865" s="27062" t="n"/>
      <x:c r="C865" s="27062" t="n"/>
      <x:c r="E865" s="27062" t="n"/>
      <x:c r="G865" s="27062" t="n"/>
    </x:row>
    <x:row r="866" s="496" customFormat="1" ht="15.75" customHeight="1">
      <x:c r="A866" s="27062" t="n"/>
      <x:c r="B866" s="27062" t="n"/>
      <x:c r="C866" s="27062" t="n"/>
      <x:c r="E866" s="27062" t="n"/>
      <x:c r="G866" s="27062" t="n"/>
    </x:row>
    <x:row r="867" s="496" customFormat="1" ht="15.75" customHeight="1">
      <x:c r="A867" s="27062" t="n"/>
      <x:c r="B867" s="27062" t="n"/>
      <x:c r="C867" s="27062" t="n"/>
      <x:c r="E867" s="27062" t="n"/>
      <x:c r="G867" s="27062" t="n"/>
    </x:row>
    <x:row r="868" s="496" customFormat="1" ht="15.75" customHeight="1">
      <x:c r="A868" s="27062" t="n"/>
      <x:c r="B868" s="27062" t="n"/>
      <x:c r="C868" s="27062" t="n"/>
      <x:c r="E868" s="27062" t="n"/>
      <x:c r="G868" s="27062" t="n"/>
    </x:row>
    <x:row r="869" s="496" customFormat="1" ht="15.75" customHeight="1">
      <x:c r="A869" s="27062" t="n"/>
      <x:c r="B869" s="27062" t="n"/>
      <x:c r="C869" s="27062" t="n"/>
      <x:c r="E869" s="27062" t="n"/>
      <x:c r="G869" s="27062" t="n"/>
    </x:row>
    <x:row r="870" s="496" customFormat="1" ht="15.75" customHeight="1">
      <x:c r="A870" s="27062" t="n"/>
      <x:c r="B870" s="27062" t="n"/>
      <x:c r="C870" s="27062" t="n"/>
      <x:c r="E870" s="27062" t="n"/>
      <x:c r="G870" s="27062" t="n"/>
    </x:row>
    <x:row r="871" s="496" customFormat="1" ht="15.75" customHeight="1">
      <x:c r="A871" s="27062" t="n"/>
      <x:c r="B871" s="27062" t="n"/>
      <x:c r="C871" s="27062" t="n"/>
      <x:c r="E871" s="27062" t="n"/>
      <x:c r="G871" s="27062" t="n"/>
    </x:row>
    <x:row r="872" s="496" customFormat="1" ht="15.75" customHeight="1">
      <x:c r="A872" s="27062" t="n"/>
      <x:c r="B872" s="27062" t="n"/>
      <x:c r="C872" s="27062" t="n"/>
      <x:c r="E872" s="27062" t="n"/>
      <x:c r="G872" s="27062" t="n"/>
    </x:row>
    <x:row r="873" s="496" customFormat="1" ht="15.75" customHeight="1">
      <x:c r="A873" s="27062" t="n"/>
      <x:c r="B873" s="27062" t="n"/>
      <x:c r="C873" s="27062" t="n"/>
      <x:c r="E873" s="27062" t="n"/>
      <x:c r="G873" s="27062" t="n"/>
    </x:row>
    <x:row r="874" s="496" customFormat="1" ht="15.75" customHeight="1">
      <x:c r="A874" s="27062" t="n"/>
      <x:c r="B874" s="27062" t="n"/>
      <x:c r="C874" s="27062" t="n"/>
      <x:c r="E874" s="27062" t="n"/>
      <x:c r="G874" s="27062" t="n"/>
    </x:row>
    <x:row r="875" s="496" customFormat="1" ht="15.75" customHeight="1">
      <x:c r="A875" s="27062" t="n"/>
      <x:c r="B875" s="27062" t="n"/>
      <x:c r="C875" s="27062" t="n"/>
      <x:c r="E875" s="27062" t="n"/>
      <x:c r="G875" s="27062" t="n"/>
    </x:row>
    <x:row r="876" s="496" customFormat="1" ht="15.75" customHeight="1">
      <x:c r="A876" s="27062" t="n"/>
      <x:c r="B876" s="27062" t="n"/>
      <x:c r="C876" s="27062" t="n"/>
      <x:c r="E876" s="27062" t="n"/>
      <x:c r="G876" s="27062" t="n"/>
    </x:row>
    <x:row r="877" s="496" customFormat="1" ht="15.75" customHeight="1">
      <x:c r="A877" s="27062" t="n"/>
      <x:c r="B877" s="27062" t="n"/>
      <x:c r="C877" s="27062" t="n"/>
      <x:c r="E877" s="27062" t="n"/>
      <x:c r="G877" s="27062" t="n"/>
    </x:row>
    <x:row r="878" s="496" customFormat="1" ht="15.75" customHeight="1">
      <x:c r="A878" s="27062" t="n"/>
      <x:c r="B878" s="27062" t="n"/>
      <x:c r="C878" s="27062" t="n"/>
      <x:c r="E878" s="27062" t="n"/>
      <x:c r="G878" s="27062" t="n"/>
    </x:row>
    <x:row r="879" s="496" customFormat="1" ht="15.75" customHeight="1">
      <x:c r="A879" s="27062" t="n"/>
      <x:c r="B879" s="27062" t="n"/>
      <x:c r="C879" s="27062" t="n"/>
      <x:c r="E879" s="27062" t="n"/>
      <x:c r="G879" s="27062" t="n"/>
    </x:row>
    <x:row r="880" s="496" customFormat="1" ht="15.75" customHeight="1">
      <x:c r="A880" s="27062" t="n"/>
      <x:c r="B880" s="27062" t="n"/>
      <x:c r="C880" s="27062" t="n"/>
      <x:c r="E880" s="27062" t="n"/>
      <x:c r="G880" s="27062" t="n"/>
    </x:row>
    <x:row r="881" s="496" customFormat="1" ht="15.75" customHeight="1">
      <x:c r="A881" s="27062" t="n"/>
      <x:c r="B881" s="27062" t="n"/>
      <x:c r="C881" s="27062" t="n"/>
      <x:c r="E881" s="27062" t="n"/>
      <x:c r="G881" s="27062" t="n"/>
    </x:row>
    <x:row r="882" s="496" customFormat="1" ht="15.75" customHeight="1">
      <x:c r="A882" s="27062" t="n"/>
      <x:c r="B882" s="27062" t="n"/>
      <x:c r="C882" s="27062" t="n"/>
      <x:c r="E882" s="27062" t="n"/>
      <x:c r="G882" s="27062" t="n"/>
    </x:row>
    <x:row r="883" s="496" customFormat="1" ht="15.75" customHeight="1">
      <x:c r="A883" s="27062" t="n"/>
      <x:c r="B883" s="27062" t="n"/>
      <x:c r="C883" s="27062" t="n"/>
      <x:c r="E883" s="27062" t="n"/>
      <x:c r="G883" s="27062" t="n"/>
    </x:row>
    <x:row r="884" s="496" customFormat="1" ht="15.75" customHeight="1">
      <x:c r="A884" s="27062" t="n"/>
      <x:c r="B884" s="27062" t="n"/>
      <x:c r="C884" s="27062" t="n"/>
      <x:c r="E884" s="27062" t="n"/>
      <x:c r="G884" s="27062" t="n"/>
    </x:row>
    <x:row r="885" s="496" customFormat="1" ht="15.75" customHeight="1">
      <x:c r="A885" s="27062" t="n"/>
      <x:c r="B885" s="27062" t="n"/>
      <x:c r="C885" s="27062" t="n"/>
      <x:c r="E885" s="27062" t="n"/>
      <x:c r="G885" s="27062" t="n"/>
    </x:row>
    <x:row r="886" s="496" customFormat="1" ht="15.75" customHeight="1">
      <x:c r="A886" s="27062" t="n"/>
      <x:c r="B886" s="27062" t="n"/>
      <x:c r="C886" s="27062" t="n"/>
      <x:c r="E886" s="27062" t="n"/>
      <x:c r="G886" s="27062" t="n"/>
    </x:row>
    <x:row r="887" s="496" customFormat="1" ht="15.75" customHeight="1">
      <x:c r="A887" s="27062" t="n"/>
      <x:c r="B887" s="27062" t="n"/>
      <x:c r="C887" s="27062" t="n"/>
      <x:c r="E887" s="27062" t="n"/>
      <x:c r="G887" s="27062" t="n"/>
    </x:row>
    <x:row r="888" s="496" customFormat="1" ht="15.75" customHeight="1">
      <x:c r="A888" s="27062" t="n"/>
      <x:c r="B888" s="27062" t="n"/>
      <x:c r="C888" s="27062" t="n"/>
      <x:c r="E888" s="27062" t="n"/>
      <x:c r="G888" s="27062" t="n"/>
    </x:row>
    <x:row r="889" s="496" customFormat="1" ht="15.75" customHeight="1">
      <x:c r="A889" s="27062" t="n"/>
      <x:c r="B889" s="27062" t="n"/>
      <x:c r="C889" s="27062" t="n"/>
      <x:c r="E889" s="27062" t="n"/>
      <x:c r="G889" s="27062" t="n"/>
    </x:row>
    <x:row r="890" s="496" customFormat="1" ht="15.75" customHeight="1">
      <x:c r="A890" s="27062" t="n"/>
      <x:c r="B890" s="27062" t="n"/>
      <x:c r="C890" s="27062" t="n"/>
      <x:c r="E890" s="27062" t="n"/>
      <x:c r="G890" s="27062" t="n"/>
    </x:row>
    <x:row r="891" s="496" customFormat="1" ht="15.75" customHeight="1">
      <x:c r="A891" s="27062" t="n"/>
      <x:c r="B891" s="27062" t="n"/>
      <x:c r="C891" s="27062" t="n"/>
      <x:c r="E891" s="27062" t="n"/>
      <x:c r="G891" s="27062" t="n"/>
    </x:row>
    <x:row r="892" s="496" customFormat="1" ht="15.75" customHeight="1">
      <x:c r="A892" s="27062" t="n"/>
      <x:c r="B892" s="27062" t="n"/>
      <x:c r="C892" s="27062" t="n"/>
      <x:c r="E892" s="27062" t="n"/>
      <x:c r="G892" s="27062" t="n"/>
    </x:row>
    <x:row r="893" s="496" customFormat="1" ht="15.75" customHeight="1">
      <x:c r="A893" s="27062" t="n"/>
      <x:c r="B893" s="27062" t="n"/>
      <x:c r="C893" s="27062" t="n"/>
      <x:c r="E893" s="27062" t="n"/>
      <x:c r="G893" s="27062" t="n"/>
    </x:row>
    <x:row r="894" s="496" customFormat="1" ht="15.75" customHeight="1">
      <x:c r="A894" s="27062" t="n"/>
      <x:c r="B894" s="27062" t="n"/>
      <x:c r="C894" s="27062" t="n"/>
      <x:c r="E894" s="27062" t="n"/>
      <x:c r="G894" s="27062" t="n"/>
    </x:row>
    <x:row r="895" s="496" customFormat="1" ht="15.75" customHeight="1">
      <x:c r="A895" s="27062" t="n"/>
      <x:c r="B895" s="27062" t="n"/>
      <x:c r="C895" s="27062" t="n"/>
      <x:c r="E895" s="27062" t="n"/>
      <x:c r="G895" s="27062" t="n"/>
    </x:row>
    <x:row r="896" s="496" customFormat="1" ht="15.75" customHeight="1">
      <x:c r="A896" s="27062" t="n"/>
      <x:c r="B896" s="27062" t="n"/>
      <x:c r="C896" s="27062" t="n"/>
      <x:c r="E896" s="27062" t="n"/>
      <x:c r="G896" s="27062" t="n"/>
    </x:row>
    <x:row r="897" s="496" customFormat="1" ht="15.75" customHeight="1">
      <x:c r="A897" s="27062" t="n"/>
      <x:c r="B897" s="27062" t="n"/>
      <x:c r="C897" s="27062" t="n"/>
      <x:c r="E897" s="27062" t="n"/>
      <x:c r="G897" s="27062" t="n"/>
    </x:row>
    <x:row r="898" s="496" customFormat="1" ht="15.75" customHeight="1">
      <x:c r="A898" s="27062" t="n"/>
      <x:c r="B898" s="27062" t="n"/>
      <x:c r="C898" s="27062" t="n"/>
      <x:c r="E898" s="27062" t="n"/>
      <x:c r="G898" s="27062" t="n"/>
    </x:row>
    <x:row r="899" s="496" customFormat="1" ht="15.75" customHeight="1">
      <x:c r="A899" s="27062" t="n"/>
      <x:c r="B899" s="27062" t="n"/>
      <x:c r="C899" s="27062" t="n"/>
      <x:c r="E899" s="27062" t="n"/>
      <x:c r="G899" s="27062" t="n"/>
    </x:row>
    <x:row r="900" s="496" customFormat="1" ht="15.75" customHeight="1">
      <x:c r="A900" s="27062" t="n"/>
      <x:c r="B900" s="27062" t="n"/>
      <x:c r="C900" s="27062" t="n"/>
      <x:c r="E900" s="27062" t="n"/>
      <x:c r="G900" s="27062" t="n"/>
    </x:row>
    <x:row r="901" s="496" customFormat="1" ht="15.75" customHeight="1">
      <x:c r="A901" s="27062" t="n"/>
      <x:c r="B901" s="27062" t="n"/>
      <x:c r="C901" s="27062" t="n"/>
      <x:c r="E901" s="27062" t="n"/>
      <x:c r="G901" s="27062" t="n"/>
    </x:row>
    <x:row r="902" s="496" customFormat="1" ht="15.75" customHeight="1">
      <x:c r="A902" s="27062" t="n"/>
      <x:c r="B902" s="27062" t="n"/>
      <x:c r="C902" s="27062" t="n"/>
      <x:c r="E902" s="27062" t="n"/>
      <x:c r="G902" s="27062" t="n"/>
    </x:row>
    <x:row r="903" s="496" customFormat="1" ht="15.75" customHeight="1">
      <x:c r="A903" s="27062" t="n"/>
      <x:c r="B903" s="27062" t="n"/>
      <x:c r="C903" s="27062" t="n"/>
      <x:c r="E903" s="27062" t="n"/>
      <x:c r="G903" s="27062" t="n"/>
    </x:row>
    <x:row r="904" s="496" customFormat="1" ht="15.75" customHeight="1">
      <x:c r="A904" s="27062" t="n"/>
      <x:c r="B904" s="27062" t="n"/>
      <x:c r="C904" s="27062" t="n"/>
      <x:c r="E904" s="27062" t="n"/>
      <x:c r="G904" s="27062" t="n"/>
    </x:row>
    <x:row r="905" s="496" customFormat="1" ht="15.75" customHeight="1">
      <x:c r="A905" s="27062" t="n"/>
      <x:c r="B905" s="27062" t="n"/>
      <x:c r="C905" s="27062" t="n"/>
      <x:c r="E905" s="27062" t="n"/>
      <x:c r="G905" s="27062" t="n"/>
    </x:row>
    <x:row r="906" s="496" customFormat="1" ht="15.75" customHeight="1">
      <x:c r="A906" s="27062" t="n"/>
      <x:c r="B906" s="27062" t="n"/>
      <x:c r="C906" s="27062" t="n"/>
      <x:c r="E906" s="27062" t="n"/>
      <x:c r="G906" s="27062" t="n"/>
    </x:row>
    <x:row r="907" s="496" customFormat="1" ht="15.75" customHeight="1">
      <x:c r="A907" s="27062" t="n"/>
      <x:c r="B907" s="27062" t="n"/>
      <x:c r="C907" s="27062" t="n"/>
      <x:c r="E907" s="27062" t="n"/>
      <x:c r="G907" s="27062" t="n"/>
    </x:row>
    <x:row r="908" s="496" customFormat="1" ht="15.75" customHeight="1">
      <x:c r="A908" s="27062" t="n"/>
      <x:c r="B908" s="27062" t="n"/>
      <x:c r="C908" s="27062" t="n"/>
      <x:c r="E908" s="27062" t="n"/>
      <x:c r="G908" s="27062" t="n"/>
    </x:row>
    <x:row r="909" s="496" customFormat="1" ht="15.75" customHeight="1">
      <x:c r="A909" s="27062" t="n"/>
      <x:c r="B909" s="27062" t="n"/>
      <x:c r="C909" s="27062" t="n"/>
      <x:c r="E909" s="27062" t="n"/>
      <x:c r="G909" s="27062" t="n"/>
    </x:row>
    <x:row r="910" s="496" customFormat="1" ht="15.75" customHeight="1">
      <x:c r="A910" s="27062" t="n"/>
      <x:c r="B910" s="27062" t="n"/>
      <x:c r="C910" s="27062" t="n"/>
      <x:c r="E910" s="27062" t="n"/>
      <x:c r="G910" s="27062" t="n"/>
    </x:row>
    <x:row r="911" s="496" customFormat="1" ht="15.75" customHeight="1">
      <x:c r="A911" s="27062" t="n"/>
      <x:c r="B911" s="27062" t="n"/>
      <x:c r="C911" s="27062" t="n"/>
      <x:c r="E911" s="27062" t="n"/>
      <x:c r="G911" s="27062" t="n"/>
    </x:row>
    <x:row r="912" s="496" customFormat="1" ht="15.75" customHeight="1">
      <x:c r="A912" s="27062" t="n"/>
      <x:c r="B912" s="27062" t="n"/>
      <x:c r="C912" s="27062" t="n"/>
      <x:c r="E912" s="27062" t="n"/>
      <x:c r="G912" s="27062" t="n"/>
    </x:row>
    <x:row r="913" s="496" customFormat="1" ht="15.75" customHeight="1">
      <x:c r="A913" s="27062" t="n"/>
      <x:c r="B913" s="27062" t="n"/>
      <x:c r="C913" s="27062" t="n"/>
      <x:c r="E913" s="27062" t="n"/>
      <x:c r="G913" s="27062" t="n"/>
    </x:row>
    <x:row r="914" s="496" customFormat="1" ht="15.75" customHeight="1">
      <x:c r="A914" s="27062" t="n"/>
      <x:c r="B914" s="27062" t="n"/>
      <x:c r="C914" s="27062" t="n"/>
      <x:c r="E914" s="27062" t="n"/>
      <x:c r="G914" s="27062" t="n"/>
    </x:row>
    <x:row r="915" s="496" customFormat="1" ht="15.75" customHeight="1">
      <x:c r="A915" s="27062" t="n"/>
      <x:c r="B915" s="27062" t="n"/>
      <x:c r="C915" s="27062" t="n"/>
      <x:c r="E915" s="27062" t="n"/>
      <x:c r="G915" s="27062" t="n"/>
    </x:row>
    <x:row r="916" s="496" customFormat="1" ht="15.75" customHeight="1">
      <x:c r="A916" s="27062" t="n"/>
      <x:c r="B916" s="27062" t="n"/>
      <x:c r="C916" s="27062" t="n"/>
      <x:c r="E916" s="27062" t="n"/>
      <x:c r="G916" s="27062" t="n"/>
    </x:row>
    <x:row r="917" s="496" customFormat="1" ht="15.75" customHeight="1">
      <x:c r="A917" s="27062" t="n"/>
      <x:c r="B917" s="27062" t="n"/>
      <x:c r="C917" s="27062" t="n"/>
      <x:c r="E917" s="27062" t="n"/>
      <x:c r="G917" s="27062" t="n"/>
    </x:row>
    <x:row r="918" s="496" customFormat="1" ht="15.75" customHeight="1">
      <x:c r="A918" s="27062" t="n"/>
      <x:c r="B918" s="27062" t="n"/>
      <x:c r="C918" s="27062" t="n"/>
      <x:c r="E918" s="27062" t="n"/>
      <x:c r="G918" s="27062" t="n"/>
    </x:row>
    <x:row r="919" s="496" customFormat="1" ht="15.75" customHeight="1">
      <x:c r="A919" s="27062" t="n"/>
      <x:c r="B919" s="27062" t="n"/>
      <x:c r="C919" s="27062" t="n"/>
      <x:c r="E919" s="27062" t="n"/>
      <x:c r="G919" s="27062" t="n"/>
    </x:row>
    <x:row r="920" s="496" customFormat="1" ht="15.75" customHeight="1">
      <x:c r="A920" s="27062" t="n"/>
      <x:c r="B920" s="27062" t="n"/>
      <x:c r="C920" s="27062" t="n"/>
      <x:c r="E920" s="27062" t="n"/>
      <x:c r="G920" s="27062" t="n"/>
    </x:row>
    <x:row r="921" s="496" customFormat="1" ht="15.75" customHeight="1">
      <x:c r="A921" s="27062" t="n"/>
      <x:c r="B921" s="27062" t="n"/>
      <x:c r="C921" s="27062" t="n"/>
      <x:c r="E921" s="27062" t="n"/>
      <x:c r="G921" s="27062" t="n"/>
    </x:row>
    <x:row r="922" s="496" customFormat="1" ht="15.75" customHeight="1">
      <x:c r="A922" s="27062" t="n"/>
      <x:c r="B922" s="27062" t="n"/>
      <x:c r="C922" s="27062" t="n"/>
      <x:c r="E922" s="27062" t="n"/>
      <x:c r="G922" s="27062" t="n"/>
    </x:row>
    <x:row r="923" s="496" customFormat="1" ht="15.75" customHeight="1">
      <x:c r="A923" s="27062" t="n"/>
      <x:c r="B923" s="27062" t="n"/>
      <x:c r="C923" s="27062" t="n"/>
      <x:c r="E923" s="27062" t="n"/>
      <x:c r="G923" s="27062" t="n"/>
    </x:row>
    <x:row r="924" s="496" customFormat="1" ht="15.75" customHeight="1">
      <x:c r="A924" s="27062" t="n"/>
      <x:c r="B924" s="27062" t="n"/>
      <x:c r="C924" s="27062" t="n"/>
      <x:c r="E924" s="27062" t="n"/>
      <x:c r="G924" s="27062" t="n"/>
    </x:row>
    <x:row r="925" s="496" customFormat="1" ht="15.75" customHeight="1">
      <x:c r="A925" s="27062" t="n"/>
      <x:c r="B925" s="27062" t="n"/>
      <x:c r="C925" s="27062" t="n"/>
      <x:c r="E925" s="27062" t="n"/>
      <x:c r="G925" s="27062" t="n"/>
    </x:row>
    <x:row r="926" s="496" customFormat="1" ht="15.75" customHeight="1">
      <x:c r="A926" s="27062" t="n"/>
      <x:c r="B926" s="27062" t="n"/>
      <x:c r="C926" s="27062" t="n"/>
      <x:c r="E926" s="27062" t="n"/>
      <x:c r="G926" s="27062" t="n"/>
    </x:row>
    <x:row r="927" s="496" customFormat="1" ht="15.75" customHeight="1">
      <x:c r="A927" s="27062" t="n"/>
      <x:c r="B927" s="27062" t="n"/>
      <x:c r="C927" s="27062" t="n"/>
      <x:c r="E927" s="27062" t="n"/>
      <x:c r="G927" s="27062" t="n"/>
    </x:row>
    <x:row r="928" s="496" customFormat="1" ht="15.75" customHeight="1">
      <x:c r="A928" s="27062" t="n"/>
      <x:c r="B928" s="27062" t="n"/>
      <x:c r="C928" s="27062" t="n"/>
      <x:c r="E928" s="27062" t="n"/>
      <x:c r="G928" s="27062" t="n"/>
    </x:row>
    <x:row r="929" s="496" customFormat="1" ht="15.75" customHeight="1">
      <x:c r="A929" s="27062" t="n"/>
      <x:c r="B929" s="27062" t="n"/>
      <x:c r="C929" s="27062" t="n"/>
      <x:c r="E929" s="27062" t="n"/>
      <x:c r="G929" s="27062" t="n"/>
    </x:row>
    <x:row r="930" s="496" customFormat="1" ht="15.75" customHeight="1">
      <x:c r="A930" s="27062" t="n"/>
      <x:c r="B930" s="27062" t="n"/>
      <x:c r="C930" s="27062" t="n"/>
      <x:c r="E930" s="27062" t="n"/>
      <x:c r="G930" s="27062" t="n"/>
    </x:row>
    <x:row r="931" s="496" customFormat="1" ht="15.75" customHeight="1">
      <x:c r="A931" s="27062" t="n"/>
      <x:c r="B931" s="27062" t="n"/>
      <x:c r="C931" s="27062" t="n"/>
      <x:c r="E931" s="27062" t="n"/>
      <x:c r="G931" s="27062" t="n"/>
    </x:row>
    <x:row r="932" s="496" customFormat="1" ht="15.75" customHeight="1">
      <x:c r="A932" s="27062" t="n"/>
      <x:c r="B932" s="27062" t="n"/>
      <x:c r="C932" s="27062" t="n"/>
      <x:c r="E932" s="27062" t="n"/>
      <x:c r="G932" s="27062" t="n"/>
    </x:row>
    <x:row r="933" s="496" customFormat="1" ht="15.75" customHeight="1">
      <x:c r="A933" s="27062" t="n"/>
      <x:c r="B933" s="27062" t="n"/>
      <x:c r="C933" s="27062" t="n"/>
      <x:c r="E933" s="27062" t="n"/>
      <x:c r="G933" s="27062" t="n"/>
    </x:row>
    <x:row r="934" s="496" customFormat="1" ht="15.75" customHeight="1">
      <x:c r="A934" s="27062" t="n"/>
      <x:c r="B934" s="27062" t="n"/>
      <x:c r="C934" s="27062" t="n"/>
      <x:c r="E934" s="27062" t="n"/>
      <x:c r="G934" s="27062" t="n"/>
    </x:row>
    <x:row r="935" s="496" customFormat="1" ht="15.75" customHeight="1">
      <x:c r="A935" s="27062" t="n"/>
      <x:c r="B935" s="27062" t="n"/>
      <x:c r="C935" s="27062" t="n"/>
      <x:c r="E935" s="27062" t="n"/>
      <x:c r="G935" s="27062" t="n"/>
    </x:row>
    <x:row r="936" s="496" customFormat="1" ht="15.75" customHeight="1">
      <x:c r="A936" s="27062" t="n"/>
      <x:c r="B936" s="27062" t="n"/>
      <x:c r="C936" s="27062" t="n"/>
      <x:c r="E936" s="27062" t="n"/>
      <x:c r="G936" s="27062" t="n"/>
    </x:row>
    <x:row r="937" s="496" customFormat="1" ht="15.75" customHeight="1">
      <x:c r="A937" s="27062" t="n"/>
      <x:c r="B937" s="27062" t="n"/>
      <x:c r="C937" s="27062" t="n"/>
      <x:c r="E937" s="27062" t="n"/>
      <x:c r="G937" s="27062" t="n"/>
    </x:row>
    <x:row r="938" s="496" customFormat="1" ht="15.75" customHeight="1">
      <x:c r="A938" s="27062" t="n"/>
      <x:c r="B938" s="27062" t="n"/>
      <x:c r="C938" s="27062" t="n"/>
      <x:c r="E938" s="27062" t="n"/>
      <x:c r="G938" s="27062" t="n"/>
    </x:row>
    <x:row r="939" s="496" customFormat="1" ht="15.75" customHeight="1">
      <x:c r="A939" s="27062" t="n"/>
      <x:c r="B939" s="27062" t="n"/>
      <x:c r="C939" s="27062" t="n"/>
      <x:c r="E939" s="27062" t="n"/>
      <x:c r="G939" s="27062" t="n"/>
    </x:row>
    <x:row r="940" s="496" customFormat="1" ht="15.75" customHeight="1">
      <x:c r="A940" s="27062" t="n"/>
      <x:c r="B940" s="27062" t="n"/>
      <x:c r="C940" s="27062" t="n"/>
      <x:c r="E940" s="27062" t="n"/>
      <x:c r="G940" s="27062" t="n"/>
    </x:row>
    <x:row r="941" s="496" customFormat="1" ht="15.75" customHeight="1">
      <x:c r="A941" s="27062" t="n"/>
      <x:c r="B941" s="27062" t="n"/>
      <x:c r="C941" s="27062" t="n"/>
      <x:c r="E941" s="27062" t="n"/>
      <x:c r="G941" s="27062" t="n"/>
    </x:row>
    <x:row r="942" s="496" customFormat="1" ht="15.75" customHeight="1">
      <x:c r="A942" s="27062" t="n"/>
      <x:c r="B942" s="27062" t="n"/>
      <x:c r="C942" s="27062" t="n"/>
      <x:c r="E942" s="27062" t="n"/>
      <x:c r="G942" s="27062" t="n"/>
    </x:row>
    <x:row r="943" s="496" customFormat="1" ht="15.75" customHeight="1">
      <x:c r="A943" s="27062" t="n"/>
      <x:c r="B943" s="27062" t="n"/>
      <x:c r="C943" s="27062" t="n"/>
      <x:c r="E943" s="27062" t="n"/>
      <x:c r="G943" s="27062" t="n"/>
    </x:row>
    <x:row r="944" s="496" customFormat="1" ht="15.75" customHeight="1">
      <x:c r="A944" s="27062" t="n"/>
      <x:c r="B944" s="27062" t="n"/>
      <x:c r="C944" s="27062" t="n"/>
      <x:c r="E944" s="27062" t="n"/>
      <x:c r="G944" s="27062" t="n"/>
    </x:row>
    <x:row r="945" s="496" customFormat="1" ht="15.75" customHeight="1">
      <x:c r="A945" s="27062" t="n"/>
      <x:c r="B945" s="27062" t="n"/>
      <x:c r="C945" s="27062" t="n"/>
      <x:c r="E945" s="27062" t="n"/>
      <x:c r="G945" s="27062" t="n"/>
    </x:row>
    <x:row r="946" s="496" customFormat="1" ht="15.75" customHeight="1">
      <x:c r="A946" s="27062" t="n"/>
      <x:c r="B946" s="27062" t="n"/>
      <x:c r="C946" s="27062" t="n"/>
      <x:c r="E946" s="27062" t="n"/>
      <x:c r="G946" s="27062" t="n"/>
    </x:row>
    <x:row r="947" s="496" customFormat="1" ht="15.75" customHeight="1">
      <x:c r="A947" s="27062" t="n"/>
      <x:c r="B947" s="27062" t="n"/>
      <x:c r="C947" s="27062" t="n"/>
      <x:c r="E947" s="27062" t="n"/>
      <x:c r="G947" s="27062" t="n"/>
    </x:row>
    <x:row r="948" s="496" customFormat="1" ht="15.75" customHeight="1">
      <x:c r="A948" s="27062" t="n"/>
      <x:c r="B948" s="27062" t="n"/>
      <x:c r="C948" s="27062" t="n"/>
      <x:c r="E948" s="27062" t="n"/>
      <x:c r="G948" s="27062" t="n"/>
    </x:row>
    <x:row r="949" s="496" customFormat="1" ht="15.75" customHeight="1">
      <x:c r="A949" s="27062" t="n"/>
      <x:c r="B949" s="27062" t="n"/>
      <x:c r="C949" s="27062" t="n"/>
      <x:c r="E949" s="27062" t="n"/>
      <x:c r="G949" s="27062" t="n"/>
    </x:row>
    <x:row r="950" s="496" customFormat="1" ht="15.75" customHeight="1">
      <x:c r="A950" s="27062" t="n"/>
      <x:c r="B950" s="27062" t="n"/>
      <x:c r="C950" s="27062" t="n"/>
      <x:c r="E950" s="27062" t="n"/>
      <x:c r="G950" s="27062" t="n"/>
    </x:row>
    <x:row r="951" s="496" customFormat="1" ht="15.75" customHeight="1">
      <x:c r="A951" s="27062" t="n"/>
      <x:c r="B951" s="27062" t="n"/>
      <x:c r="C951" s="27062" t="n"/>
      <x:c r="E951" s="27062" t="n"/>
      <x:c r="G951" s="27062" t="n"/>
    </x:row>
    <x:row r="952" s="496" customFormat="1" ht="15.75" customHeight="1">
      <x:c r="A952" s="27062" t="n"/>
      <x:c r="B952" s="27062" t="n"/>
      <x:c r="C952" s="27062" t="n"/>
      <x:c r="E952" s="27062" t="n"/>
      <x:c r="G952" s="27062" t="n"/>
    </x:row>
    <x:row r="953" s="496" customFormat="1" ht="15.75" customHeight="1">
      <x:c r="A953" s="27062" t="n"/>
      <x:c r="B953" s="27062" t="n"/>
      <x:c r="C953" s="27062" t="n"/>
      <x:c r="E953" s="27062" t="n"/>
      <x:c r="G953" s="27062" t="n"/>
    </x:row>
    <x:row r="954" s="496" customFormat="1" ht="15.75" customHeight="1">
      <x:c r="A954" s="27062" t="n"/>
      <x:c r="B954" s="27062" t="n"/>
      <x:c r="C954" s="27062" t="n"/>
      <x:c r="E954" s="27062" t="n"/>
      <x:c r="G954" s="27062" t="n"/>
    </x:row>
    <x:row r="955" s="496" customFormat="1" ht="15.75" customHeight="1">
      <x:c r="A955" s="27062" t="n"/>
      <x:c r="B955" s="27062" t="n"/>
      <x:c r="C955" s="27062" t="n"/>
      <x:c r="E955" s="27062" t="n"/>
      <x:c r="G955" s="27062" t="n"/>
    </x:row>
    <x:row r="956" s="496" customFormat="1" ht="15.75" customHeight="1">
      <x:c r="A956" s="27062" t="n"/>
      <x:c r="B956" s="27062" t="n"/>
      <x:c r="C956" s="27062" t="n"/>
      <x:c r="E956" s="27062" t="n"/>
      <x:c r="G956" s="27062" t="n"/>
    </x:row>
    <x:row r="957" s="496" customFormat="1" ht="15.75" customHeight="1">
      <x:c r="A957" s="27062" t="n"/>
      <x:c r="B957" s="27062" t="n"/>
      <x:c r="C957" s="27062" t="n"/>
      <x:c r="E957" s="27062" t="n"/>
      <x:c r="G957" s="27062" t="n"/>
    </x:row>
    <x:row r="958" s="496" customFormat="1" ht="15.75" customHeight="1">
      <x:c r="A958" s="27062" t="n"/>
      <x:c r="B958" s="27062" t="n"/>
      <x:c r="C958" s="27062" t="n"/>
      <x:c r="E958" s="27062" t="n"/>
      <x:c r="G958" s="27062" t="n"/>
    </x:row>
    <x:row r="959" s="496" customFormat="1" ht="15.75" customHeight="1">
      <x:c r="A959" s="27062" t="n"/>
      <x:c r="B959" s="27062" t="n"/>
      <x:c r="C959" s="27062" t="n"/>
      <x:c r="E959" s="27062" t="n"/>
      <x:c r="G959" s="27062" t="n"/>
    </x:row>
    <x:row r="960" s="496" customFormat="1" ht="15.75" customHeight="1">
      <x:c r="A960" s="27062" t="n"/>
      <x:c r="B960" s="27062" t="n"/>
      <x:c r="C960" s="27062" t="n"/>
      <x:c r="E960" s="27062" t="n"/>
      <x:c r="G960" s="27062" t="n"/>
    </x:row>
    <x:row r="961" s="496" customFormat="1" ht="15.75" customHeight="1">
      <x:c r="A961" s="27062" t="n"/>
      <x:c r="B961" s="27062" t="n"/>
      <x:c r="C961" s="27062" t="n"/>
      <x:c r="E961" s="27062" t="n"/>
      <x:c r="G961" s="27062" t="n"/>
    </x:row>
    <x:row r="962" s="496" customFormat="1" ht="15.75" customHeight="1">
      <x:c r="A962" s="27062" t="n"/>
      <x:c r="B962" s="27062" t="n"/>
      <x:c r="C962" s="27062" t="n"/>
      <x:c r="E962" s="27062" t="n"/>
      <x:c r="G962" s="27062" t="n"/>
    </x:row>
    <x:row r="963" s="496" customFormat="1" ht="15.75" customHeight="1">
      <x:c r="A963" s="27062" t="n"/>
      <x:c r="B963" s="27062" t="n"/>
      <x:c r="C963" s="27062" t="n"/>
      <x:c r="E963" s="27062" t="n"/>
      <x:c r="G963" s="27062" t="n"/>
    </x:row>
    <x:row r="964" s="496" customFormat="1" ht="15.75" customHeight="1">
      <x:c r="A964" s="27062" t="n"/>
      <x:c r="B964" s="27062" t="n"/>
      <x:c r="C964" s="27062" t="n"/>
      <x:c r="E964" s="27062" t="n"/>
      <x:c r="G964" s="27062" t="n"/>
    </x:row>
    <x:row r="965" s="496" customFormat="1" ht="15.75" customHeight="1">
      <x:c r="A965" s="27062" t="n"/>
      <x:c r="B965" s="27062" t="n"/>
      <x:c r="C965" s="27062" t="n"/>
      <x:c r="E965" s="27062" t="n"/>
      <x:c r="G965" s="27062" t="n"/>
    </x:row>
    <x:row r="966" s="496" customFormat="1" ht="15.75" customHeight="1">
      <x:c r="A966" s="27062" t="n"/>
      <x:c r="B966" s="27062" t="n"/>
      <x:c r="C966" s="27062" t="n"/>
      <x:c r="E966" s="27062" t="n"/>
      <x:c r="G966" s="27062" t="n"/>
    </x:row>
    <x:row r="967" s="496" customFormat="1" ht="15.75" customHeight="1">
      <x:c r="A967" s="27062" t="n"/>
      <x:c r="B967" s="27062" t="n"/>
      <x:c r="C967" s="27062" t="n"/>
      <x:c r="E967" s="27062" t="n"/>
      <x:c r="G967" s="27062" t="n"/>
    </x:row>
    <x:row r="968" s="496" customFormat="1" ht="15.75" customHeight="1">
      <x:c r="A968" s="27062" t="n"/>
      <x:c r="B968" s="27062" t="n"/>
      <x:c r="C968" s="27062" t="n"/>
      <x:c r="E968" s="27062" t="n"/>
      <x:c r="G968" s="27062" t="n"/>
    </x:row>
    <x:row r="969" s="496" customFormat="1" ht="15.75" customHeight="1">
      <x:c r="A969" s="27062" t="n"/>
      <x:c r="B969" s="27062" t="n"/>
      <x:c r="C969" s="27062" t="n"/>
      <x:c r="E969" s="27062" t="n"/>
      <x:c r="G969" s="27062" t="n"/>
    </x:row>
    <x:row r="970" s="496" customFormat="1" ht="15.75" customHeight="1">
      <x:c r="A970" s="27062" t="n"/>
      <x:c r="B970" s="27062" t="n"/>
      <x:c r="C970" s="27062" t="n"/>
      <x:c r="E970" s="27062" t="n"/>
      <x:c r="G970" s="27062" t="n"/>
    </x:row>
    <x:row r="971" s="496" customFormat="1" ht="15.75" customHeight="1">
      <x:c r="A971" s="27062" t="n"/>
      <x:c r="B971" s="27062" t="n"/>
      <x:c r="C971" s="27062" t="n"/>
      <x:c r="E971" s="27062" t="n"/>
      <x:c r="G971" s="27062" t="n"/>
    </x:row>
    <x:row r="972" s="496" customFormat="1" ht="15.75" customHeight="1">
      <x:c r="A972" s="27062" t="n"/>
      <x:c r="B972" s="27062" t="n"/>
      <x:c r="C972" s="27062" t="n"/>
      <x:c r="E972" s="27062" t="n"/>
      <x:c r="G972" s="27062" t="n"/>
    </x:row>
    <x:row r="973" s="496" customFormat="1" ht="15.75" customHeight="1">
      <x:c r="A973" s="27062" t="n"/>
      <x:c r="B973" s="27062" t="n"/>
      <x:c r="C973" s="27062" t="n"/>
      <x:c r="E973" s="27062" t="n"/>
      <x:c r="G973" s="27062" t="n"/>
    </x:row>
    <x:row r="974" s="496" customFormat="1" ht="15.75" customHeight="1">
      <x:c r="A974" s="27062" t="n"/>
      <x:c r="B974" s="27062" t="n"/>
      <x:c r="C974" s="27062" t="n"/>
      <x:c r="E974" s="27062" t="n"/>
      <x:c r="G974" s="27062" t="n"/>
    </x:row>
    <x:row r="975" s="496" customFormat="1" ht="15.75" customHeight="1">
      <x:c r="A975" s="27062" t="n"/>
      <x:c r="B975" s="27062" t="n"/>
      <x:c r="C975" s="27062" t="n"/>
      <x:c r="E975" s="27062" t="n"/>
      <x:c r="G975" s="27062" t="n"/>
    </x:row>
    <x:row r="976" s="496" customFormat="1" ht="15.75" customHeight="1">
      <x:c r="A976" s="27062" t="n"/>
      <x:c r="B976" s="27062" t="n"/>
      <x:c r="C976" s="27062" t="n"/>
      <x:c r="E976" s="27062" t="n"/>
      <x:c r="G976" s="27062" t="n"/>
    </x:row>
    <x:row r="977" s="496" customFormat="1" ht="15.75" customHeight="1">
      <x:c r="A977" s="27062" t="n"/>
      <x:c r="B977" s="27062" t="n"/>
      <x:c r="C977" s="27062" t="n"/>
      <x:c r="E977" s="27062" t="n"/>
      <x:c r="G977" s="27062" t="n"/>
    </x:row>
    <x:row r="978" s="496" customFormat="1" ht="15.75" customHeight="1">
      <x:c r="A978" s="27062" t="n"/>
      <x:c r="B978" s="27062" t="n"/>
      <x:c r="C978" s="27062" t="n"/>
      <x:c r="E978" s="27062" t="n"/>
      <x:c r="G978" s="27062" t="n"/>
    </x:row>
    <x:row r="979" s="496" customFormat="1" ht="15.75" customHeight="1">
      <x:c r="A979" s="27062" t="n"/>
      <x:c r="B979" s="27062" t="n"/>
      <x:c r="C979" s="27062" t="n"/>
      <x:c r="E979" s="27062" t="n"/>
      <x:c r="G979" s="27062" t="n"/>
    </x:row>
    <x:row r="980" s="496" customFormat="1" ht="15.75" customHeight="1">
      <x:c r="A980" s="27062" t="n"/>
      <x:c r="B980" s="27062" t="n"/>
      <x:c r="C980" s="27062" t="n"/>
      <x:c r="E980" s="27062" t="n"/>
      <x:c r="G980" s="27062" t="n"/>
    </x:row>
    <x:row r="981" s="496" customFormat="1" ht="15.75" customHeight="1">
      <x:c r="A981" s="27062" t="n"/>
      <x:c r="B981" s="27062" t="n"/>
      <x:c r="C981" s="27062" t="n"/>
      <x:c r="E981" s="27062" t="n"/>
      <x:c r="G981" s="27062" t="n"/>
    </x:row>
    <x:row r="982" s="496" customFormat="1" ht="15.75" customHeight="1">
      <x:c r="A982" s="27062" t="n"/>
      <x:c r="B982" s="27062" t="n"/>
      <x:c r="C982" s="27062" t="n"/>
      <x:c r="E982" s="27062" t="n"/>
      <x:c r="G982" s="27062" t="n"/>
    </x:row>
    <x:row r="983" s="496" customFormat="1" ht="15.75" customHeight="1">
      <x:c r="A983" s="27062" t="n"/>
      <x:c r="B983" s="27062" t="n"/>
      <x:c r="C983" s="27062" t="n"/>
      <x:c r="E983" s="27062" t="n"/>
      <x:c r="G983" s="27062" t="n"/>
    </x:row>
    <x:row r="984" s="496" customFormat="1" ht="15.75" customHeight="1">
      <x:c r="A984" s="27062" t="n"/>
      <x:c r="B984" s="27062" t="n"/>
      <x:c r="C984" s="27062" t="n"/>
      <x:c r="E984" s="27062" t="n"/>
      <x:c r="G984" s="27062" t="n"/>
    </x:row>
    <x:row r="985" s="496" customFormat="1" ht="15.75" customHeight="1">
      <x:c r="A985" s="27062" t="n"/>
      <x:c r="B985" s="27062" t="n"/>
      <x:c r="C985" s="27062" t="n"/>
      <x:c r="E985" s="27062" t="n"/>
      <x:c r="G985" s="27062" t="n"/>
    </x:row>
    <x:row r="986" s="496" customFormat="1" ht="15.75" customHeight="1">
      <x:c r="A986" s="27062" t="n"/>
      <x:c r="B986" s="27062" t="n"/>
      <x:c r="C986" s="27062" t="n"/>
      <x:c r="E986" s="27062" t="n"/>
      <x:c r="G986" s="27062" t="n"/>
    </x:row>
    <x:row r="987" s="496" customFormat="1" ht="15.75" customHeight="1">
      <x:c r="A987" s="27062" t="n"/>
      <x:c r="B987" s="27062" t="n"/>
      <x:c r="C987" s="27062" t="n"/>
      <x:c r="E987" s="27062" t="n"/>
      <x:c r="G987" s="27062" t="n"/>
    </x:row>
    <x:row r="988" s="496" customFormat="1" ht="15.75" customHeight="1">
      <x:c r="A988" s="27062" t="n"/>
      <x:c r="B988" s="27062" t="n"/>
      <x:c r="C988" s="27062" t="n"/>
      <x:c r="E988" s="27062" t="n"/>
      <x:c r="G988" s="27062" t="n"/>
    </x:row>
    <x:row r="989" s="496" customFormat="1" ht="15.75" customHeight="1">
      <x:c r="A989" s="27062" t="n"/>
      <x:c r="B989" s="27062" t="n"/>
      <x:c r="C989" s="27062" t="n"/>
      <x:c r="E989" s="27062" t="n"/>
      <x:c r="G989" s="27062" t="n"/>
    </x:row>
    <x:row r="990" s="496" customFormat="1" ht="15.75" customHeight="1">
      <x:c r="A990" s="27062" t="n"/>
      <x:c r="B990" s="27062" t="n"/>
      <x:c r="C990" s="27062" t="n"/>
      <x:c r="E990" s="27062" t="n"/>
      <x:c r="G990" s="27062" t="n"/>
    </x:row>
    <x:row r="991" s="496" customFormat="1" ht="15.75" customHeight="1">
      <x:c r="A991" s="27062" t="n"/>
      <x:c r="B991" s="27062" t="n"/>
      <x:c r="C991" s="27062" t="n"/>
      <x:c r="E991" s="27062" t="n"/>
      <x:c r="G991" s="27062" t="n"/>
    </x:row>
    <x:row r="992" s="496" customFormat="1" ht="15.75" customHeight="1">
      <x:c r="A992" s="27062" t="n"/>
      <x:c r="B992" s="27062" t="n"/>
      <x:c r="C992" s="27062" t="n"/>
      <x:c r="E992" s="27062" t="n"/>
      <x:c r="G992" s="27062" t="n"/>
    </x:row>
    <x:row r="993" s="496" customFormat="1" ht="15.75" customHeight="1">
      <x:c r="A993" s="27062" t="n"/>
      <x:c r="B993" s="27062" t="n"/>
      <x:c r="C993" s="27062" t="n"/>
      <x:c r="E993" s="27062" t="n"/>
      <x:c r="G993" s="27062" t="n"/>
    </x:row>
    <x:row r="994" s="496" customFormat="1" ht="15.75" customHeight="1">
      <x:c r="A994" s="27062" t="n"/>
      <x:c r="B994" s="27062" t="n"/>
      <x:c r="C994" s="27062" t="n"/>
      <x:c r="E994" s="27062" t="n"/>
      <x:c r="G994" s="27062" t="n"/>
    </x:row>
    <x:row r="995" s="496" customFormat="1" ht="15.75" customHeight="1">
      <x:c r="A995" s="27062" t="n"/>
      <x:c r="B995" s="27062" t="n"/>
      <x:c r="C995" s="27062" t="n"/>
      <x:c r="E995" s="27062" t="n"/>
      <x:c r="G995" s="27062" t="n"/>
    </x:row>
    <x:row r="996" s="496" customFormat="1" ht="15.75" customHeight="1">
      <x:c r="A996" s="27062" t="n"/>
      <x:c r="B996" s="27062" t="n"/>
      <x:c r="C996" s="27062" t="n"/>
      <x:c r="E996" s="27062" t="n"/>
      <x:c r="G996" s="27062" t="n"/>
    </x:row>
    <x:row r="997" s="496" customFormat="1" ht="15.75" customHeight="1">
      <x:c r="A997" s="27062" t="n"/>
      <x:c r="B997" s="27062" t="n"/>
      <x:c r="C997" s="27062" t="n"/>
      <x:c r="E997" s="27062" t="n"/>
      <x:c r="G997" s="27062" t="n"/>
    </x:row>
    <x:row r="998" s="496" customFormat="1" ht="15.75" customHeight="1">
      <x:c r="A998" s="27062" t="n"/>
      <x:c r="B998" s="27062" t="n"/>
      <x:c r="C998" s="27062" t="n"/>
      <x:c r="E998" s="27062" t="n"/>
      <x:c r="G998" s="27062" t="n"/>
    </x:row>
    <x:row r="999" s="496" customFormat="1" ht="15.75" customHeight="1">
      <x:c r="A999" s="27062" t="n"/>
      <x:c r="B999" s="27062" t="n"/>
      <x:c r="C999" s="27062" t="n"/>
      <x:c r="E999" s="27062" t="n"/>
      <x:c r="G999" s="27062" t="n"/>
    </x:row>
    <x:row r="1000" s="496" customFormat="1" ht="15.75" customHeight="1">
      <x:c r="A1000" s="27062" t="n"/>
      <x:c r="B1000" s="27062" t="n"/>
      <x:c r="C1000" s="27062" t="n"/>
      <x:c r="E1000" s="27062" t="n"/>
      <x:c r="G1000" s="27062" t="n"/>
    </x:row>
  </x:sheetData>
  <x:mergeCells>
    <x:mergeCell ref="B37:G37"/>
    <x:mergeCell ref="B49:G49"/>
    <x:mergeCell ref="B68:G68"/>
    <x:mergeCell ref="B2:G2"/>
    <x:mergeCell ref="B14:G14"/>
  </x:mergeCells>
  <x:pageMargins left="0.7" right="0.7" top="0.75" bottom="0.75" header="0.3" footer="0.3"/>
  <x:drawing xmlns:r="http://schemas.openxmlformats.org/officeDocument/2006/relationships" r:id="rIdDiagramas20261019"/>
</x:worksheet>
</file>

<file path=xl/worksheets/sheet2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baseColWidth="8" defaultColWidth="12.630000114440918" defaultRowHeight="15"/>
  <x:cols>
    <x:col min="1" max="1" width="3" hidden="0" customWidth="1"/>
    <x:col min="2" max="2" width="10" hidden="0" customWidth="1"/>
    <x:col min="3" max="3" width="34" hidden="0" customWidth="1"/>
    <x:col min="4" max="4" width="9" hidden="0" customWidth="1"/>
    <x:col min="5" max="5" width="10" hidden="0" customWidth="1"/>
    <x:col min="6" max="6" width="10" hidden="0" customWidth="1"/>
    <x:col min="7" max="7" width="10" hidden="0" customWidth="1"/>
    <x:col min="8" max="8" width="62" hidden="0" customWidth="1"/>
    <x:col min="9" max="9" width="44" hidden="0" customWidth="1"/>
    <x:col min="10" max="10" width="35" hidden="0" customWidth="1"/>
    <x:col min="11" max="11" width="8.75" hidden="0" customWidth="1"/>
  </x:cols>
  <x:sheetData>
    <x:row r="1" ht="18" customHeight="1">
      <x:c r="A1"/>
      <x:c r="B1"/>
      <x:c r="C1"/>
      <x:c r="D1"/>
      <x:c r="E1"/>
      <x:c r="F1"/>
      <x:c r="G1"/>
      <x:c r="H1"/>
      <x:c r="I1"/>
    </x:row>
    <x:row r="2" ht="32" customHeight="1">
      <x:c r="A2"/>
      <x:c r="B2" s="28353" t="str">
        <x:v>Pugh das modelagens — M1 selecionada</x:v>
      </x:c>
      <x:c r="C2" s="28353"/>
      <x:c r="D2" s="28353"/>
      <x:c r="E2" s="28353"/>
      <x:c r="F2" s="28353"/>
      <x:c r="G2" s="28353"/>
      <x:c r="H2" s="28353"/>
      <x:c r="I2" s="28353"/>
      <x:c r="J2" s="28353"/>
    </x:row>
    <x:row r="3" ht="38" customHeight="1">
      <x:c r="A3"/>
      <x:c r="B3" s="28352" t="str">
        <x:v>M1: proteção direta. M2: volume embalado (datum). M3: volume embalado com monitoramento. Pesos vinculados ao Mudge/Pareto.</x:v>
      </x:c>
      <x:c r="C3" s="28352"/>
      <x:c r="D3" s="28352"/>
      <x:c r="E3" s="28352"/>
      <x:c r="F3" s="28352"/>
      <x:c r="G3" s="28352"/>
      <x:c r="H3" s="28352"/>
      <x:c r="I3" s="28352"/>
      <x:c r="J3" s="28352"/>
    </x:row>
    <x:row r="4" ht="38" customHeight="1">
      <x:c r="A4"/>
      <x:c r="B4" s="28352" t="str">
        <x:v>Escala: +1 vantagem, 0 equivalência adotada ou diferença não estabelecida, −1 desvantagem frente à M2. Notas conceituais da apresentação; zero não comprova atendimento da meta.</x:v>
      </x:c>
      <x:c r="C4" s="28352"/>
      <x:c r="D4" s="28352"/>
      <x:c r="E4" s="28352"/>
      <x:c r="F4" s="28352"/>
      <x:c r="G4" s="28352"/>
      <x:c r="H4" s="28352"/>
      <x:c r="I4" s="28352"/>
      <x:c r="J4" s="28352"/>
    </x:row>
    <x:row r="5" ht="30" customHeight="1">
      <x:c r="A5"/>
      <x:c r="B5" s="28352"/>
      <x:c r="C5" s="28352"/>
      <x:c r="D5" s="28352"/>
      <x:c r="E5" s="28352"/>
      <x:c r="F5" s="28352"/>
      <x:c r="G5" s="28352"/>
      <x:c r="H5" s="28352"/>
      <x:c r="I5" s="28352"/>
      <x:c r="J5" s="28352"/>
    </x:row>
    <x:row r="6" ht="35" customHeight="1">
      <x:c r="A6"/>
      <x:c r="B6" s="28356" t="str">
        <x:v>RC</x:v>
      </x:c>
      <x:c r="C6" s="28356" t="str">
        <x:v>Requisito do cliente</x:v>
      </x:c>
      <x:c r="D6" s="28356" t="str">
        <x:v>Peso</x:v>
      </x:c>
      <x:c r="E6" s="28362" t="str">
        <x:v>M1</x:v>
      </x:c>
      <x:c r="F6" s="28363" t="str">
        <x:v>M2 datum</x:v>
      </x:c>
      <x:c r="G6" s="28356" t="str">
        <x:v>M3</x:v>
      </x:c>
      <x:c r="H6" s="28356" t="str">
        <x:v>Justificativa / premissa</x:v>
      </x:c>
      <x:c r="I6" s="28356" t="str">
        <x:v>Especificação-meta</x:v>
      </x:c>
      <x:c r="J6" s="28356" t="str">
        <x:v>Funções / restrição</x:v>
      </x:c>
    </x:row>
    <x:row r="7" ht="76" customHeight="1">
      <x:c r="A7"/>
      <x:c r="B7" s="28352" t="str">
        <x:v>A</x:v>
      </x:c>
      <x:c r="C7" s="28352" t="str">
        <x:f>'Função Global'!C5</x:f>
        <x:v>Amortecer impactos do transporte</x:v>
      </x:c>
      <x:c r="D7" s="28361" t="n">
        <x:f>'Diagrama de Pareto'!F2</x:f>
        <x:v>5</x:v>
      </x:c>
      <x:c r="E7" s="28360" t="n">
        <x:v>0</x:v>
      </x:c>
      <x:c r="F7" s="28364" t="n">
        <x:v>0</x:v>
      </x:c>
      <x:c r="G7" s="28360" t="n">
        <x:v>0</x:v>
      </x:c>
      <x:c r="H7" s="28352" t="str">
        <x:v>0: sem diferença de atenuação estabelecida nesta comparação de fronteiras. Dimensionar e ensaiar o pico na cerâmica.</x:v>
      </x:c>
      <x:c r="I7" s="28352" t="str">
        <x:f>'Especificação Meta'!E6</x:f>
        <x:v>≤ 35 g de pico transmitido à louça, e sempre abaixo do resultado da embalagem atual no mesmo ensaio</x:v>
      </x:c>
      <x:c r="J7" s="28352" t="str">
        <x:v>E04, E05</x:v>
      </x:c>
    </x:row>
    <x:row r="8" ht="76" customHeight="1">
      <x:c r="A8"/>
      <x:c r="B8" s="28352" t="str">
        <x:v>B</x:v>
      </x:c>
      <x:c r="C8" s="28352" t="str">
        <x:f>'Função Global'!C6</x:f>
        <x:v>Imobilizar a louça</x:v>
      </x:c>
      <x:c r="D8" s="28361" t="n">
        <x:f>'Diagrama de Pareto'!F3</x:f>
        <x:v>5</x:v>
      </x:c>
      <x:c r="E8" s="28360" t="n">
        <x:v>1</x:v>
      </x:c>
      <x:c r="F8" s="28364" t="n">
        <x:v>0</x:v>
      </x:c>
      <x:c r="G8" s="28360" t="n">
        <x:v>0</x:v>
      </x:c>
      <x:c r="H8" s="28352" t="str">
        <x:v>M1 +1: restrição age diretamente na peça. Folga interna de ≈20 mm/face em M2/M3 é premissa da apresentação, a medir por SKU.</x:v>
      </x:c>
      <x:c r="I8" s="28352" t="str">
        <x:f>'Especificação Meta'!E7</x:f>
        <x:v>≤ 6 mm de deslocamento residual após o ciclo de distribuição</x:v>
      </x:c>
      <x:c r="J8" s="28352" t="str">
        <x:v>E01, E02, E03</x:v>
      </x:c>
    </x:row>
    <x:row r="9" ht="76" customHeight="1">
      <x:c r="A9"/>
      <x:c r="B9" s="28352" t="str">
        <x:v>F</x:v>
      </x:c>
      <x:c r="C9" s="28352" t="str">
        <x:f>'Função Global'!C7</x:f>
        <x:v>Ser de fácil movimentação</x:v>
      </x:c>
      <x:c r="D9" s="28361" t="n">
        <x:f>'Diagrama de Pareto'!F4</x:f>
        <x:v>4</x:v>
      </x:c>
      <x:c r="E9" s="28360" t="n">
        <x:v>0</x:v>
      </x:c>
      <x:c r="F9" s="28364" t="n">
        <x:v>0</x:v>
      </x:c>
      <x:c r="G9" s="28360" t="n">
        <x:v>0</x:v>
      </x:c>
      <x:c r="H9" s="28352" t="str">
        <x:v>0: mesma necessidade de interface de manuseio. Comparar força com carga, piso e meio auxiliar comuns.</x:v>
      </x:c>
      <x:c r="I9" s="28352" t="str">
        <x:f>'Especificação Meta'!E8</x:f>
        <x:v>≤ 150 N de força de partida com o conjunto carregado, em piso de canteiro</x:v>
      </x:c>
      <x:c r="J9" s="28352" t="str">
        <x:v>E13, E14</x:v>
      </x:c>
    </x:row>
    <x:row r="10" ht="76" customHeight="1">
      <x:c r="A10"/>
      <x:c r="B10" s="28352" t="str">
        <x:v>C</x:v>
      </x:c>
      <x:c r="C10" s="28352" t="str">
        <x:f>'Função Global'!C8</x:f>
        <x:v>Permitir conferência sem abrir</x:v>
      </x:c>
      <x:c r="D10" s="28361" t="n">
        <x:f>'Diagrama de Pareto'!F5</x:f>
        <x:v>3</x:v>
      </x:c>
      <x:c r="E10" s="28360" t="n">
        <x:v>1</x:v>
      </x:c>
      <x:c r="F10" s="28364" t="n">
        <x:v>0</x:v>
      </x:c>
      <x:c r="G10" s="28360" t="n">
        <x:v>0</x:v>
      </x:c>
      <x:c r="H10" s="28352" t="str">
        <x:v>M1 +1: retira o papelão opaco do caminho visual. M2/M3 exigem acesso pelo papelão; o alerta não mostra a superfície. Confirmar ≥60% com conjunto fechado.</x:v>
      </x:c>
      <x:c r="I10" s="28352" t="str">
        <x:f>'Especificação Meta'!E9</x:f>
        <x:v>≥ 60% da área crítica verificável com o conjunto fechado</x:v>
      </x:c>
      <x:c r="J10" s="28352" t="str">
        <x:v>E16</x:v>
      </x:c>
    </x:row>
    <x:row r="11" ht="76" customHeight="1">
      <x:c r="A11"/>
      <x:c r="B11" s="28352" t="str">
        <x:v>G</x:v>
      </x:c>
      <x:c r="C11" s="28352" t="str">
        <x:f>'Função Global'!C9</x:f>
        <x:v>Ter pontos de pega definidos</x:v>
      </x:c>
      <x:c r="D11" s="28361" t="n">
        <x:f>'Diagrama de Pareto'!F6</x:f>
        <x:v>2</x:v>
      </x:c>
      <x:c r="E11" s="28360" t="n">
        <x:v>0</x:v>
      </x:c>
      <x:c r="F11" s="28364" t="n">
        <x:v>0</x:v>
      </x:c>
      <x:c r="G11" s="28360" t="n">
        <x:v>0</x:v>
      </x:c>
      <x:c r="H11" s="28352" t="str">
        <x:v>0: pontos de pega devem ser definidos em todas as versões. A quantidade não demonstra ergonomia.</x:v>
      </x:c>
      <x:c r="I11" s="28352" t="str">
        <x:f>'Especificação Meta'!E10</x:f>
        <x:v>≥ 2 pontos de pega com vão livre compatível com mão enluvada</x:v>
      </x:c>
      <x:c r="J11" s="28352" t="str">
        <x:v>E13</x:v>
      </x:c>
    </x:row>
    <x:row r="12" ht="76" customHeight="1">
      <x:c r="A12"/>
      <x:c r="B12" s="28352" t="str">
        <x:v>H</x:v>
      </x:c>
      <x:c r="C12" s="28352" t="str">
        <x:f>'Função Global'!C10</x:f>
        <x:v>Ter retirada segura da louça</x:v>
      </x:c>
      <x:c r="D12" s="28361" t="n">
        <x:f>'Diagrama de Pareto'!F7</x:f>
        <x:v>2</x:v>
      </x:c>
      <x:c r="E12" s="28360" t="n">
        <x:v>1</x:v>
      </x:c>
      <x:c r="F12" s="28364" t="n">
        <x:v>0</x:v>
      </x:c>
      <x:c r="G12" s="28360" t="n">
        <x:v>1</x:v>
      </x:c>
      <x:c r="H12" s="28352" t="str">
        <x:v>M1/M3 +1: menor necessidade de estilete na obra (M1) e aviso prévio de evento (M3). Hipóteses da apresentação; alerta não comprova retenção nem retirada segura.</x:v>
      </x:c>
      <x:c r="I12" s="28352" t="str">
        <x:f>'Especificação Meta'!E11</x:f>
        <x:v>≥ 90% da massa de fragmentos retida no interior</x:v>
      </x:c>
      <x:c r="J12" s="28352" t="str">
        <x:v>E07, E08, E09, E19, E20, E21</x:v>
      </x:c>
    </x:row>
    <x:row r="13" ht="76" customHeight="1">
      <x:c r="A13"/>
      <x:c r="B13" s="28352" t="str">
        <x:v>D</x:v>
      </x:c>
      <x:c r="C13" s="28352" t="str">
        <x:f>'Função Global'!C11</x:f>
        <x:v>Ser ajustável a diferentes louças</x:v>
      </x:c>
      <x:c r="D13" s="28361" t="n">
        <x:f>'Diagrama de Pareto'!F8</x:f>
        <x:v>2</x:v>
      </x:c>
      <x:c r="E13" s="28360" t="n">
        <x:v>-1</x:v>
      </x:c>
      <x:c r="F13" s="28364" t="n">
        <x:v>0</x:v>
      </x:c>
      <x:c r="G13" s="28360" t="n">
        <x:v>0</x:v>
      </x:c>
      <x:c r="H13" s="28352" t="str">
        <x:v>M1 −1: apoios precisam acomodar as geometrias irregulares das cubas/bacias. M2/M3 atuam sobre o volume externo da caixa. Comparar o mesmo mix.</x:v>
      </x:c>
      <x:c r="I13" s="28352" t="str">
        <x:f>'Especificação Meta'!E12</x:f>
        <x:v>≥ 300 mm no eixo A e ≥ 150 mm no eixo B, sem troca de componentes no ajuste</x:v>
      </x:c>
      <x:c r="J13" s="28352" t="str">
        <x:v>E11</x:v>
      </x:c>
    </x:row>
    <x:row r="14" ht="76" customHeight="1">
      <x:c r="A14"/>
      <x:c r="B14" s="28352" t="str">
        <x:v>E</x:v>
      </x:c>
      <x:c r="C14" s="28352" t="str">
        <x:f>'Função Global'!C12</x:f>
        <x:v>Ser compatível com o veículo</x:v>
      </x:c>
      <x:c r="D14" s="28361" t="n">
        <x:f>'Diagrama de Pareto'!F9</x:f>
        <x:v>2</x:v>
      </x:c>
      <x:c r="E14" s="28360" t="n">
        <x:v>0</x:v>
      </x:c>
      <x:c r="F14" s="28364" t="n">
        <x:v>0</x:v>
      </x:c>
      <x:c r="G14" s="28360" t="n">
        <x:v>0</x:v>
      </x:c>
      <x:c r="H14" s="28352" t="str">
        <x:v>0: compatibilidade com PBR/veículo é restrição comum. Verificar o envelope real carregado e a amarração.</x:v>
      </x:c>
      <x:c r="I14" s="28352" t="str">
        <x:f>'Especificação Meta'!E13</x:f>
        <x:v>≥ 80% de ocupação da área do PBR 1200 × 1000 mm; alvo de otimização ≥ 90%</x:v>
      </x:c>
      <x:c r="J14" s="28352" t="str">
        <x:v>Restrição transversal</x:v>
      </x:c>
    </x:row>
    <x:row r="15" ht="76" customHeight="1">
      <x:c r="A15"/>
      <x:c r="B15" s="28352" t="str">
        <x:v>W</x:v>
      </x:c>
      <x:c r="C15" s="28352" t="str">
        <x:f>'Função Global'!C13</x:f>
        <x:v>Ser estável quando apoiado</x:v>
      </x:c>
      <x:c r="D15" s="28361" t="n">
        <x:f>'Diagrama de Pareto'!F10</x:f>
        <x:v>2</x:v>
      </x:c>
      <x:c r="E15" s="28360" t="n">
        <x:v>0</x:v>
      </x:c>
      <x:c r="F15" s="28364" t="n">
        <x:v>0</x:v>
      </x:c>
      <x:c r="G15" s="28360" t="n">
        <x:v>0</x:v>
      </x:c>
      <x:c r="H15" s="28352" t="str">
        <x:v>0: não estabelecida diferença de estabilidade nesta fase. Confirmar base e centro de massa.</x:v>
      </x:c>
      <x:c r="I15" s="28352" t="str">
        <x:f>'Especificação Meta'!E14</x:f>
        <x:v>≥ 40° de ângulo de tombamento com o conjunto carregado</x:v>
      </x:c>
      <x:c r="J15" s="28352" t="str">
        <x:v>E15</x:v>
      </x:c>
    </x:row>
    <x:row r="16" ht="76" customHeight="1">
      <x:c r="A16"/>
      <x:c r="B16" s="28352" t="str">
        <x:v>V</x:v>
      </x:c>
      <x:c r="C16" s="28352" t="str">
        <x:f>'Função Global'!C27</x:f>
        <x:v>Ter baixo custo por ciclo de uso</x:v>
      </x:c>
      <x:c r="D16" s="28361" t="n">
        <x:f>'Diagrama de Pareto'!F11</x:f>
        <x:v>2</x:v>
      </x:c>
      <x:c r="E16" s="28360" t="n">
        <x:v>0</x:v>
      </x:c>
      <x:c r="F16" s="28364" t="n">
        <x:v>0</x:v>
      </x:c>
      <x:c r="G16" s="28360" t="n">
        <x:v>-1</x:v>
      </x:c>
      <x:c r="H16" s="28352" t="str">
        <x:v>M3 −1: monitoramento acrescenta aquisição/reposição/rearme. M1 0: diferença econômica não estabelecida, sem cotação do preparo e da vida.</x:v>
      </x:c>
      <x:c r="I16" s="28352" t="str">
        <x:f>'Especificação Meta'!E28</x:f>
        <x:v>≤ R$ 15 por ciclo de uso, com teto econômico no custo médio da avaria evitada</x:v>
      </x:c>
      <x:c r="J16" s="28352" t="str">
        <x:v>Restrição transversal</x:v>
      </x:c>
    </x:row>
    <x:row r="17" ht="76" customHeight="1">
      <x:c r="A17"/>
      <x:c r="B17" s="28352" t="str">
        <x:v>I</x:v>
      </x:c>
      <x:c r="C17" s="28352" t="str">
        <x:f>'Função Global'!C14</x:f>
        <x:v>Ser de uso intuitivo</x:v>
      </x:c>
      <x:c r="D17" s="28361" t="n">
        <x:f>'Diagrama de Pareto'!F12</x:f>
        <x:v>1</x:v>
      </x:c>
      <x:c r="E17" s="28360" t="n">
        <x:v>-1</x:v>
      </x:c>
      <x:c r="F17" s="28364" t="n">
        <x:v>0</x:v>
      </x:c>
      <x:c r="G17" s="28360" t="n">
        <x:v>-1</x:v>
      </x:c>
      <x:c r="H17" s="28352" t="str">
        <x:v>M1/M3 −1: M1 inclui desembalagem e transferência no preparo; M3 exige leitura do alerta. Verificar as etapas sob a mesma fronteira de uso.</x:v>
      </x:c>
      <x:c r="I17" s="28352" t="str">
        <x:f>'Especificação Meta'!E15</x:f>
        <x:v>≤ 7 etapas até o primeiro uso correto, sem consultar instrução</x:v>
      </x:c>
      <x:c r="J17" s="28352" t="str">
        <x:v>E17</x:v>
      </x:c>
    </x:row>
    <x:row r="18" ht="76" customHeight="1">
      <x:c r="A18"/>
      <x:c r="B18" s="28352" t="str">
        <x:v>K</x:v>
      </x:c>
      <x:c r="C18" s="28352" t="str">
        <x:f>'Função Global'!C15</x:f>
        <x:v>Ser empilhável</x:v>
      </x:c>
      <x:c r="D18" s="28361" t="n">
        <x:f>'Diagrama de Pareto'!F13</x:f>
        <x:v>1</x:v>
      </x:c>
      <x:c r="E18" s="28360" t="n">
        <x:v>0</x:v>
      </x:c>
      <x:c r="F18" s="28364" t="n">
        <x:v>0</x:v>
      </x:c>
      <x:c r="G18" s="28360" t="n">
        <x:v>0</x:v>
      </x:c>
      <x:c r="H18" s="28352" t="str">
        <x:v>0: todas precisam de caminho resistente e interfaces de empilhamento. Não é comprovação de 7,5 kN.</x:v>
      </x:c>
      <x:c r="I18" s="28352" t="str">
        <x:f>'Especificação Meta'!E16</x:f>
        <x:v>≥ 7,5 kN de carga de compressão sem perda de proteção</x:v>
      </x:c>
      <x:c r="J18" s="28352" t="str">
        <x:v>E06, C02</x:v>
      </x:c>
    </x:row>
    <x:row r="19" ht="76" customHeight="1">
      <x:c r="A19"/>
      <x:c r="B19" s="28352" t="str">
        <x:v>L</x:v>
      </x:c>
      <x:c r="C19" s="28352" t="str">
        <x:f>'Função Global'!C16</x:f>
        <x:v>Ter desempenho uniforme</x:v>
      </x:c>
      <x:c r="D19" s="28361" t="n">
        <x:f>'Diagrama de Pareto'!F14</x:f>
        <x:v>1</x:v>
      </x:c>
      <x:c r="E19" s="28360" t="n">
        <x:v>0</x:v>
      </x:c>
      <x:c r="F19" s="28364" t="n">
        <x:v>0</x:v>
      </x:c>
      <x:c r="G19" s="28360" t="n">
        <x:v>0</x:v>
      </x:c>
      <x:c r="H19" s="28352" t="str">
        <x:v>0: não estabelecida diferença de repetibilidade. Medir CV por SKU, configuração e condição.</x:v>
      </x:c>
      <x:c r="I19" s="28352" t="str">
        <x:f>'Especificação Meta'!E17</x:f>
        <x:v>≤ 10% de coeficiente de variação do pico de aceleração</x:v>
      </x:c>
      <x:c r="J19" s="28352" t="str">
        <x:v>E04, E05</x:v>
      </x:c>
    </x:row>
    <x:row r="20" ht="76" customHeight="1">
      <x:c r="A20"/>
      <x:c r="B20" s="28352" t="str">
        <x:v>O</x:v>
      </x:c>
      <x:c r="C20" s="28352" t="str">
        <x:f>'Função Global'!C22</x:f>
        <x:v>Ser reutilizável</x:v>
      </x:c>
      <x:c r="D20" s="28361" t="n">
        <x:f>'Diagrama de Pareto'!F15</x:f>
        <x:v>1</x:v>
      </x:c>
      <x:c r="E20" s="28360" t="n">
        <x:v>0</x:v>
      </x:c>
      <x:c r="F20" s="28364" t="n">
        <x:v>0</x:v>
      </x:c>
      <x:c r="G20" s="28360" t="n">
        <x:v>-1</x:v>
      </x:c>
      <x:c r="H20" s="28352" t="str">
        <x:v>M3 −1: hipótese de indicador com reposição. Registrador reutilizável pode mudar a nota; confirmar tecnologia e vida do conjunto.</x:v>
      </x:c>
      <x:c r="I20" s="28352" t="str">
        <x:f>'Especificação Meta'!E23</x:f>
        <x:v>≥ 20 ciclos de reuso até a falha funcional</x:v>
      </x:c>
      <x:c r="J20" s="28352" t="str">
        <x:v>E04, E05, E06, C03, C04, C05</x:v>
      </x:c>
    </x:row>
    <x:row r="21" ht="76" customHeight="1">
      <x:c r="A21"/>
      <x:c r="B21" s="28352" t="str">
        <x:v>J</x:v>
      </x:c>
      <x:c r="C21" s="28352" t="str">
        <x:f>'Função Global'!C18</x:f>
        <x:v>Ser compacto</x:v>
      </x:c>
      <x:c r="D21" s="28361" t="n">
        <x:f>'Diagrama de Pareto'!F16</x:f>
        <x:v>1</x:v>
      </x:c>
      <x:c r="E21" s="28360" t="n">
        <x:v>1</x:v>
      </x:c>
      <x:c r="F21" s="28364" t="n">
        <x:v>0</x:v>
      </x:c>
      <x:c r="G21" s="28360" t="n">
        <x:v>0</x:v>
      </x:c>
      <x:c r="H21" s="28352" t="str">
        <x:v>M1 +1: eliminar a caixa interna pode reduzir o envelope. Confirmar dimensões externas carregadas, sem pressupor economia de frete.</x:v>
      </x:c>
      <x:c r="I21" s="28352" t="str">
        <x:f>'Especificação Meta'!E19</x:f>
        <x:v>≤ 0,090 m³/cuba e ≤ 0,160 m³/bacia individual, incluindo o dispositivo carregado</x:v>
      </x:c>
      <x:c r="J21" s="28352" t="str">
        <x:v>C01, C02</x:v>
      </x:c>
    </x:row>
    <x:row r="22" ht="76" customHeight="1">
      <x:c r="A22"/>
      <x:c r="B22" s="28352" t="str">
        <x:v>P</x:v>
      </x:c>
      <x:c r="C22" s="28352" t="str">
        <x:f>'Função Global'!C17</x:f>
        <x:v>Ser resistente a intempéries</x:v>
      </x:c>
      <x:c r="D22" s="28361" t="n">
        <x:f>'Diagrama de Pareto'!F17</x:f>
        <x:v>1</x:v>
      </x:c>
      <x:c r="E22" s="28360" t="n">
        <x:v>1</x:v>
      </x:c>
      <x:c r="F22" s="28364" t="n">
        <x:v>0</x:v>
      </x:c>
      <x:c r="G22" s="28360" t="n">
        <x:v>0</x:v>
      </x:c>
      <x:c r="H22" s="28352" t="str">
        <x:v>M1 +1: reduz dependência do papelão interno. Perda de ≈50% citada na apresentação é referência de trabalho, sem ensaio no fluxo. Confirmar a meta após umidade.</x:v>
      </x:c>
      <x:c r="I22" s="28352" t="str">
        <x:f>'Especificação Meta'!E18</x:f>
        <x:v>≤ 12,5% de perda da carga de compressão após 48 h em câmara úmida</x:v>
      </x:c>
      <x:c r="J22" s="28352" t="str">
        <x:v>E06</x:v>
      </x:c>
    </x:row>
    <x:row r="23" ht="76" customHeight="1">
      <x:c r="A23"/>
      <x:c r="B23" s="28352" t="str">
        <x:v>M</x:v>
      </x:c>
      <x:c r="C23" s="28352" t="str">
        <x:f>'Função Global'!C20</x:f>
        <x:v>Ter indicação visual de uso</x:v>
      </x:c>
      <x:c r="D23" s="28361" t="n">
        <x:f>'Diagrama de Pareto'!F18</x:f>
        <x:v>1</x:v>
      </x:c>
      <x:c r="E23" s="28360" t="n">
        <x:v>0</x:v>
      </x:c>
      <x:c r="F23" s="28364" t="n">
        <x:v>0</x:v>
      </x:c>
      <x:c r="G23" s="28360" t="n">
        <x:v>0</x:v>
      </x:c>
      <x:c r="H23" s="28352" t="str">
        <x:v>0: indicação visual de uso deve existir nas três versões; validar legibilidade e compreensão.</x:v>
      </x:c>
      <x:c r="I23" s="28352" t="str">
        <x:f>'Especificação Meta'!E21</x:f>
        <x:v>≥ 5 m de distância de leitura do modelo, do lado correto e da advertência</x:v>
      </x:c>
      <x:c r="J23" s="28352" t="str">
        <x:v>E17</x:v>
      </x:c>
    </x:row>
    <x:row r="24" ht="76" customHeight="1">
      <x:c r="A24"/>
      <x:c r="B24" s="28352" t="str">
        <x:v>T</x:v>
      </x:c>
      <x:c r="C24" s="28352" t="str">
        <x:f>'Função Global'!C24</x:f>
        <x:v>Ter peças modulares</x:v>
      </x:c>
      <x:c r="D24" s="28361" t="n">
        <x:f>'Diagrama de Pareto'!F19</x:f>
        <x:v>1</x:v>
      </x:c>
      <x:c r="E24" s="28360" t="n">
        <x:v>0</x:v>
      </x:c>
      <x:c r="F24" s="28364" t="n">
        <x:v>0</x:v>
      </x:c>
      <x:c r="G24" s="28360" t="n">
        <x:v>0</x:v>
      </x:c>
      <x:c r="H24" s="28352" t="str">
        <x:v>0: todas devem permitir troca de módulos. Demonstrar independência e interfaces.</x:v>
      </x:c>
      <x:c r="I24" s="28352" t="str">
        <x:f>'Especificação Meta'!E25</x:f>
        <x:v>≥ 3 módulos substituíveis de forma independente</x:v>
      </x:c>
      <x:c r="J24" s="28352" t="str">
        <x:v>C04, C05</x:v>
      </x:c>
    </x:row>
    <x:row r="25" ht="76" customHeight="1">
      <x:c r="A25"/>
      <x:c r="B25" s="28352" t="str">
        <x:v>U</x:v>
      </x:c>
      <x:c r="C25" s="28352" t="str">
        <x:f>'Função Global'!C26</x:f>
        <x:v>Ter montagem em poucas etapas</x:v>
      </x:c>
      <x:c r="D25" s="28361" t="n">
        <x:f>'Diagrama de Pareto'!F20</x:f>
        <x:v>1</x:v>
      </x:c>
      <x:c r="E25" s="28360" t="n">
        <x:v>-1</x:v>
      </x:c>
      <x:c r="F25" s="28364" t="n">
        <x:v>0</x:v>
      </x:c>
      <x:c r="G25" s="28360" t="n">
        <x:v>-1</x:v>
      </x:c>
      <x:c r="H25" s="28352" t="str">
        <x:v>M1/M3 −1: regular apoios na peça (M1) e instalar/rearmar o monitoramento (M3). Confirmar contagem real de ações.</x:v>
      </x:c>
      <x:c r="I25" s="28352" t="str">
        <x:f>'Especificação Meta'!E27</x:f>
        <x:v>≤ 6 etapas de montagem e fechamento</x:v>
      </x:c>
      <x:c r="J25" s="28352" t="str">
        <x:v>C05</x:v>
      </x:c>
    </x:row>
    <x:row r="26" ht="76" customHeight="1">
      <x:c r="A26"/>
      <x:c r="B26" s="28352" t="str">
        <x:v>Q</x:v>
      </x:c>
      <x:c r="C26" s="28352" t="str">
        <x:f>'Função Global'!C19</x:f>
        <x:v>Ter manutenção simples</x:v>
      </x:c>
      <x:c r="D26" s="28361" t="n">
        <x:f>'Diagrama de Pareto'!F21</x:f>
        <x:v>1</x:v>
      </x:c>
      <x:c r="E26" s="28360" t="n">
        <x:v>-1</x:v>
      </x:c>
      <x:c r="F26" s="28364" t="n">
        <x:v>0</x:v>
      </x:c>
      <x:c r="G26" s="28360" t="n">
        <x:v>-1</x:v>
      </x:c>
      <x:c r="H26" s="28352" t="str">
        <x:v>M1/M3 −1: contato direto requer limpeza/reposição dos apoios; monitoramento exige acesso, verificação e reposição/rearme conforme a tecnologia.</x:v>
      </x:c>
      <x:c r="I26" s="28352" t="str">
        <x:f>'Especificação Meta'!E20</x:f>
        <x:v>≤ 5 min por ciclo de limpeza, inspeção e reposição</x:v>
      </x:c>
      <x:c r="J26" s="28352" t="str">
        <x:v>C03, C04</x:v>
      </x:c>
    </x:row>
    <x:row r="27" ht="76" customHeight="1">
      <x:c r="A27"/>
      <x:c r="B27" s="28352" t="str">
        <x:v>N</x:v>
      </x:c>
      <x:c r="C27" s="28352" t="str">
        <x:f>'Função Global'!C25</x:f>
        <x:v>Ter identificação visível</x:v>
      </x:c>
      <x:c r="D27" s="28361" t="n">
        <x:f>'Diagrama de Pareto'!F22</x:f>
        <x:v>1</x:v>
      </x:c>
      <x:c r="E27" s="28360" t="n">
        <x:v>0</x:v>
      </x:c>
      <x:c r="F27" s="28364" t="n">
        <x:v>0</x:v>
      </x:c>
      <x:c r="G27" s="28360" t="n">
        <x:v>0</x:v>
      </x:c>
      <x:c r="H27" s="28352" t="str">
        <x:v>0: identidade única legível ao longo dos ciclos é comum às versões.</x:v>
      </x:c>
      <x:c r="I27" s="28352" t="str">
        <x:f>'Especificação Meta'!E26</x:f>
        <x:v>1 identificador único por unidade, legível após o ensaio cíclico e o condicionamento úmido</x:v>
      </x:c>
      <x:c r="J27" s="28352" t="str">
        <x:v>E18</x:v>
      </x:c>
    </x:row>
    <x:row r="28" ht="76" customHeight="1">
      <x:c r="A28"/>
      <x:c r="B28" s="28352" t="str">
        <x:v>R</x:v>
      </x:c>
      <x:c r="C28" s="28352" t="str">
        <x:f>'Função Global'!C21</x:f>
        <x:v>Ser de fácil desmontagem</x:v>
      </x:c>
      <x:c r="D28" s="28361" t="n">
        <x:f>'Diagrama de Pareto'!F23</x:f>
        <x:v>1</x:v>
      </x:c>
      <x:c r="E28" s="28360" t="n">
        <x:v>0</x:v>
      </x:c>
      <x:c r="F28" s="28364" t="n">
        <x:v>0</x:v>
      </x:c>
      <x:c r="G28" s="28360" t="n">
        <x:v>0</x:v>
      </x:c>
      <x:c r="H28" s="28352" t="str">
        <x:v>0: todas requerem uniões liberáveis. Verificar tempo e ferramentas.</x:v>
      </x:c>
      <x:c r="I28" s="28352" t="str">
        <x:f>'Especificação Meta'!E22</x:f>
        <x:v>≤ 120 s de desmontagem completa, sem ferramenta dedicada</x:v>
      </x:c>
      <x:c r="J28" s="28352" t="str">
        <x:v>C06</x:v>
      </x:c>
    </x:row>
    <x:row r="29" ht="76" customHeight="1">
      <x:c r="A29"/>
      <x:c r="B29" s="28352" t="str">
        <x:v>S</x:v>
      </x:c>
      <x:c r="C29" s="28352" t="str">
        <x:f>'Função Global'!C23</x:f>
        <x:v>Ter materiais recicláveis</x:v>
      </x:c>
      <x:c r="D29" s="28361" t="n">
        <x:f>'Diagrama de Pareto'!F24</x:f>
        <x:v>0</x:v>
      </x:c>
      <x:c r="E29" s="28360" t="n">
        <x:v>0</x:v>
      </x:c>
      <x:c r="F29" s="28364" t="n">
        <x:v>0</x:v>
      </x:c>
      <x:c r="G29" s="28360" t="n">
        <x:v>0</x:v>
      </x:c>
      <x:c r="H29" s="28352" t="str">
        <x:v>0: separação e cadeia regional permanecem obrigatórias. Peso zero no Pareto não elimina RP19.</x:v>
      </x:c>
      <x:c r="I29" s="28352" t="str">
        <x:f>'Especificação Meta'!E24</x:f>
        <x:v>≥ 95% da massa em materiais com cadeia de reciclagem estabelecida</x:v>
      </x:c>
      <x:c r="J29" s="28352" t="str">
        <x:v>C06, C07</x:v>
      </x:c>
    </x:row>
    <x:row r="30" ht="36" customHeight="1">
      <x:c r="A30"/>
      <x:c r="B30" s="28352" t="str">
        <x:v>Decisão da primeira Pugh</x:v>
      </x:c>
      <x:c r="C30" s="28352"/>
      <x:c r="D30" s="28352"/>
      <x:c r="E30" s="28366" t="str">
        <x:f>IF(COUNT(E38:G38)&lt;&gt;3,"Rever notas e pesos",IF(E43&lt;&gt;"M1","Rever decisão registrada",IF(E38&gt;MAX(F38:G38),"M1 selecionada para desenvolvimento",IF(E38=MAX(F38:G38),"Empate: rever seleção","Rever seleção M1"))))</x:f>
        <x:v>M1 selecionada para desenvolvimento</x:v>
      </x:c>
      <x:c r="F30" s="28366"/>
      <x:c r="G30" s="28366"/>
      <x:c r="H30" s="28366"/>
      <x:c r="I30" s="28366"/>
      <x:c r="J30" s="28366"/>
    </x:row>
    <x:row r="31" ht="30" customHeight="1">
      <x:c r="A31"/>
      <x:c r="B31" s="28352"/>
      <x:c r="C31" s="28352"/>
      <x:c r="D31" s="28352"/>
      <x:c r="E31" s="28352"/>
      <x:c r="F31" s="28352"/>
      <x:c r="G31" s="28352"/>
      <x:c r="H31" s="28352"/>
      <x:c r="I31" s="28352"/>
      <x:c r="J31" s="28352"/>
    </x:row>
    <x:row r="32" ht="30" customHeight="1">
      <x:c r="A32"/>
      <x:c r="B32" s="28355" t="str">
        <x:v>Síntese da comparação ponderada</x:v>
      </x:c>
      <x:c r="C32" s="28355"/>
      <x:c r="D32" s="28355"/>
      <x:c r="E32" s="28355"/>
      <x:c r="F32" s="28355"/>
      <x:c r="G32" s="28355"/>
      <x:c r="H32" s="28355"/>
      <x:c r="I32" s="28355"/>
      <x:c r="J32" s="28355"/>
    </x:row>
    <x:row r="33" ht="32" customHeight="1">
      <x:c r="A33"/>
      <x:c r="B33" s="28368" t="str">
        <x:v>Resultado</x:v>
      </x:c>
      <x:c r="C33" s="28368" t="str"/>
      <x:c r="D33" s="28368" t="str"/>
      <x:c r="E33" s="28368" t="str">
        <x:v>M1</x:v>
      </x:c>
      <x:c r="F33" s="28368" t="str">
        <x:v>M2 datum</x:v>
      </x:c>
      <x:c r="G33" s="28368" t="str">
        <x:v>M3</x:v>
      </x:c>
      <x:c r="H33" s="28352"/>
      <x:c r="I33" s="28352"/>
      <x:c r="J33" s="28352"/>
    </x:row>
    <x:row r="34" ht="30" customHeight="1">
      <x:c r="A34"/>
      <x:c r="B34" s="28352" t="str">
        <x:v>Vantagens (+1)</x:v>
      </x:c>
      <x:c r="C34" s="28352"/>
      <x:c r="D34" s="28352"/>
      <x:c r="E34" s="28379" t="n">
        <x:f>COUNTIF(E7:E29,1)</x:f>
        <x:v>5</x:v>
      </x:c>
      <x:c r="F34" s="28379" t="n">
        <x:f>COUNTIF(F7:F29,1)</x:f>
        <x:v>0</x:v>
      </x:c>
      <x:c r="G34" s="28379" t="n">
        <x:f>COUNTIF(G7:G29,1)</x:f>
        <x:v>1</x:v>
      </x:c>
      <x:c r="H34" s="28352"/>
      <x:c r="I34" s="28352"/>
      <x:c r="J34" s="28352"/>
    </x:row>
    <x:row r="35" ht="30" customHeight="1">
      <x:c r="A35"/>
      <x:c r="B35" s="28352" t="str">
        <x:v>Desvantagens (−1)</x:v>
      </x:c>
      <x:c r="C35" s="28352"/>
      <x:c r="D35" s="28352"/>
      <x:c r="E35" s="28379" t="n">
        <x:f>COUNTIF(E7:E29,-1)</x:f>
        <x:v>4</x:v>
      </x:c>
      <x:c r="F35" s="28379" t="n">
        <x:f>COUNTIF(F7:F29,-1)</x:f>
        <x:v>0</x:v>
      </x:c>
      <x:c r="G35" s="28379" t="n">
        <x:f>COUNTIF(G7:G29,-1)</x:f>
        <x:v>5</x:v>
      </x:c>
      <x:c r="H35" s="28352"/>
      <x:c r="I35" s="28352"/>
      <x:c r="J35" s="28352"/>
    </x:row>
    <x:row r="36" ht="30" customHeight="1">
      <x:c r="A36"/>
      <x:c r="B36" s="28352" t="str">
        <x:v>Equivalências (0)</x:v>
      </x:c>
      <x:c r="C36" s="28352"/>
      <x:c r="D36" s="28352"/>
      <x:c r="E36" s="28379" t="n">
        <x:f>COUNTIF(E7:E29,0)</x:f>
        <x:v>14</x:v>
      </x:c>
      <x:c r="F36" s="28379" t="n">
        <x:f>COUNTIF(F7:F29,0)</x:f>
        <x:v>23</x:v>
      </x:c>
      <x:c r="G36" s="28379" t="n">
        <x:f>COUNTIF(G7:G29,0)</x:f>
        <x:v>17</x:v>
      </x:c>
      <x:c r="H36" s="28352"/>
      <x:c r="I36" s="28352"/>
      <x:c r="J36" s="28352"/>
    </x:row>
    <x:row r="37" ht="30" customHeight="1">
      <x:c r="A37"/>
      <x:c r="B37" s="28352" t="str">
        <x:v>Saldo simples</x:v>
      </x:c>
      <x:c r="C37" s="28352"/>
      <x:c r="D37" s="28352"/>
      <x:c r="E37" s="28369" t="n">
        <x:f>SUM(E7:E29)</x:f>
        <x:v>1</x:v>
      </x:c>
      <x:c r="F37" s="28369" t="n">
        <x:f>SUM(F7:F29)</x:f>
        <x:v>0</x:v>
      </x:c>
      <x:c r="G37" s="28369" t="n">
        <x:f>SUM(G7:G29)</x:f>
        <x:v>-4</x:v>
      </x:c>
      <x:c r="H37" s="28352"/>
      <x:c r="I37" s="28352"/>
      <x:c r="J37" s="28352"/>
    </x:row>
    <x:row r="38" ht="30" customHeight="1">
      <x:c r="A38"/>
      <x:c r="B38" s="28370" t="str">
        <x:v>Total ponderado</x:v>
      </x:c>
      <x:c r="C38" s="28370"/>
      <x:c r="D38" s="28370"/>
      <x:c r="E38" s="28371" t="n">
        <x:f>IF(OR(COUNT($D$7:$D$29)&lt;&gt;23,SUM(E34:E36)&lt;&gt;23),"Rever notas e pesos",SUMPRODUCT($D$7:$D$29,E7:E29))</x:f>
        <x:v>7</x:v>
      </x:c>
      <x:c r="F38" s="28371" t="n">
        <x:f>IF(OR(COUNT($D$7:$D$29)&lt;&gt;23,SUM(F34:F36)&lt;&gt;23),"Rever notas e pesos",SUMPRODUCT($D$7:$D$29,F7:F29))</x:f>
        <x:v>0</x:v>
      </x:c>
      <x:c r="G38" s="28371" t="n">
        <x:f>IF(OR(COUNT($D$7:$D$29)&lt;&gt;23,SUM(G34:G36)&lt;&gt;23),"Rever notas e pesos",SUMPRODUCT($D$7:$D$29,G7:G29))</x:f>
        <x:v>-4</x:v>
      </x:c>
      <x:c r="H38" s="28352"/>
      <x:c r="I38" s="28352"/>
      <x:c r="J38" s="28352"/>
    </x:row>
    <x:row r="39" ht="42" customHeight="1">
      <x:c r="A39"/>
      <x:c r="B39" s="28352" t="str">
        <x:v>Sem vantagem em imobilizar</x:v>
      </x:c>
      <x:c r="C39" s="28352"/>
      <x:c r="D39" s="28352"/>
      <x:c r="E39" s="28369" t="n">
        <x:f>E38-$D$8*E8</x:f>
        <x:v>2</x:v>
      </x:c>
      <x:c r="F39" s="28369" t="n">
        <x:f>F38-$D$8*F8</x:f>
        <x:v>0</x:v>
      </x:c>
      <x:c r="G39" s="28369" t="n">
        <x:f>G38-$D$8*G8</x:f>
        <x:v>-4</x:v>
      </x:c>
      <x:c r="H39" s="28352"/>
      <x:c r="I39" s="28352"/>
      <x:c r="J39" s="28352"/>
    </x:row>
    <x:row r="40" ht="42" customHeight="1">
      <x:c r="A40"/>
      <x:c r="B40" s="28352" t="str">
        <x:v>Situação</x:v>
      </x:c>
      <x:c r="C40" s="28352"/>
      <x:c r="D40" s="28352"/>
      <x:c r="E40" s="28352" t="str">
        <x:v>Escolhida</x:v>
      </x:c>
      <x:c r="F40" s="28352" t="str">
        <x:v>Datum</x:v>
      </x:c>
      <x:c r="G40" s="28352" t="str">
        <x:v>Não escolhida</x:v>
      </x:c>
      <x:c r="H40" s="28352"/>
      <x:c r="I40" s="28352"/>
      <x:c r="J40" s="28352"/>
    </x:row>
    <x:row r="41" ht="30" customHeight="1">
      <x:c r="A41"/>
      <x:c r="B41" s="28352"/>
      <x:c r="C41" s="28352"/>
      <x:c r="D41" s="28352"/>
      <x:c r="E41" s="28352"/>
      <x:c r="F41" s="28352"/>
      <x:c r="G41" s="28352"/>
      <x:c r="H41" s="28352"/>
      <x:c r="I41" s="28352"/>
      <x:c r="J41" s="28352"/>
    </x:row>
    <x:row r="42" ht="30" customHeight="1">
      <x:c r="A42"/>
      <x:c r="B42" s="28352"/>
      <x:c r="C42" s="28352"/>
      <x:c r="D42" s="28352"/>
      <x:c r="E42" s="28352"/>
      <x:c r="F42" s="28352"/>
      <x:c r="G42" s="28352"/>
      <x:c r="H42" s="28352"/>
      <x:c r="I42" s="28352"/>
      <x:c r="J42" s="28352"/>
    </x:row>
    <x:row r="43" ht="30" customHeight="1">
      <x:c r="A43"/>
      <x:c r="B43" s="28352" t="str">
        <x:v>Estrutura adotada</x:v>
      </x:c>
      <x:c r="C43" s="28352"/>
      <x:c r="D43" s="28352"/>
      <x:c r="E43" s="28352" t="str">
        <x:v>M1</x:v>
      </x:c>
      <x:c r="F43" s="28352"/>
      <x:c r="G43" s="28352"/>
      <x:c r="H43" s="28352"/>
      <x:c r="I43" s="28380" t="d">
        <x:v>2026-10-26T00:00:00.000Z</x:v>
      </x:c>
      <x:c r="J43" s="28352"/>
    </x:row>
    <x:row r="44" ht="30" customHeight="1">
      <x:c r="A44"/>
      <x:c r="B44" s="28352"/>
      <x:c r="C44" s="28352"/>
      <x:c r="D44" s="28352"/>
      <x:c r="E44" s="28352"/>
      <x:c r="F44" s="28352"/>
      <x:c r="G44" s="28352"/>
      <x:c r="H44" s="28352"/>
      <x:c r="I44" s="28352"/>
      <x:c r="J44" s="28352"/>
    </x:row>
    <x:row r="45" ht="44" customHeight="1">
      <x:c r="A45"/>
      <x:c r="B45" s="28352" t="str">
        <x:v>Resultado da apresentação: M1 +7, M2 0 e M3 −4. M1 tem cinco vantagens e quatro desvantagens. M2 permanece contingência sujeita às mesmas metas.</x:v>
      </x:c>
      <x:c r="C45" s="28352"/>
      <x:c r="D45" s="28352"/>
      <x:c r="E45" s="28352"/>
      <x:c r="F45" s="28352"/>
      <x:c r="G45" s="28352"/>
      <x:c r="H45" s="28352"/>
      <x:c r="I45" s="28352"/>
      <x:c r="J45" s="28352"/>
    </x:row>
    <x:row r="46" ht="44" customHeight="1">
      <x:c r="A46"/>
      <x:c r="B46" s="28352" t="str">
        <x:v>Sensibilidade: retirar a vantagem de imobilização reduz M1 para +2. Retirar também a de inspeção reduz para −1. As premissas influenciam a preferência.</x:v>
      </x:c>
      <x:c r="C46" s="28352"/>
      <x:c r="D46" s="28352"/>
      <x:c r="E46" s="28352"/>
      <x:c r="F46" s="28352"/>
      <x:c r="G46" s="28352"/>
      <x:c r="H46" s="28352"/>
      <x:c r="I46" s="28352"/>
      <x:c r="J46" s="28352"/>
    </x:row>
    <x:row r="47" ht="44" customHeight="1">
      <x:c r="A47"/>
      <x:c r="B47" s="28352" t="str">
        <x:v>Confirmar prioritariamente deslocamento da peça (RP2), área visível fechada (RP4), retenção/retirada (RP6), preparo e custo completo. Hipóteses de folga, umidade e monitoramento não são ensaios.</x:v>
      </x:c>
      <x:c r="C47" s="28352"/>
      <x:c r="D47" s="28352"/>
      <x:c r="E47" s="28352"/>
      <x:c r="F47" s="28352"/>
      <x:c r="G47" s="28352"/>
      <x:c r="H47" s="28352"/>
      <x:c r="I47" s="28352"/>
      <x:c r="J47" s="28352"/>
    </x:row>
    <x:row r="48" ht="44" customHeight="1">
      <x:c r="A48"/>
      <x:c r="B48" s="28352" t="str">
        <x:v>Próxima etapa: gerar princípios para as 21 elementares da M1 e sete complementares, usar TRIZ nos conflitos e rever a cobertura dos estudos de morfológica, MIM e arquitetura antes da segunda seleção.</x:v>
      </x:c>
      <x:c r="C48" s="28352"/>
      <x:c r="D48" s="28352"/>
      <x:c r="E48" s="28352"/>
      <x:c r="F48" s="28352"/>
      <x:c r="G48" s="28352"/>
      <x:c r="H48" s="28352"/>
      <x:c r="I48" s="28352"/>
      <x:c r="J48" s="28352"/>
    </x:row>
    <x:row r="49" ht="44" customHeight="1">
      <x:c r="A49"/>
      <x:c r="B49" s="28352" t="str">
        <x:v>Os 23 requisitos seguem aplicáveis. As notas reproduzem a entrega adotada; não constituem aprovação física de proteção, estabilidade, compressão, vida ou viabilidade econômica.</x:v>
      </x:c>
      <x:c r="C49" s="28352"/>
      <x:c r="D49" s="28352"/>
      <x:c r="E49" s="28352"/>
      <x:c r="F49" s="28352"/>
      <x:c r="G49" s="28352"/>
      <x:c r="H49" s="28352"/>
      <x:c r="I49" s="28352"/>
      <x:c r="J49" s="28352"/>
    </x:row>
    <x:row r="50" ht="30" customHeight="1">
      <x:c r="B50" s="28352"/>
      <x:c r="C50" s="28352"/>
      <x:c r="D50" s="28352"/>
      <x:c r="E50" s="28352"/>
      <x:c r="F50" s="28352"/>
      <x:c r="G50" s="28352"/>
      <x:c r="H50" s="28352"/>
      <x:c r="I50" s="28352"/>
      <x:c r="J50" s="28352"/>
    </x:row>
    <x:row r="51" ht="30" customHeight="1">
      <x:c r="B51" s="28352"/>
      <x:c r="C51" s="28352"/>
      <x:c r="D51" s="28352"/>
      <x:c r="E51" s="28352"/>
      <x:c r="F51" s="28352"/>
      <x:c r="G51" s="28352"/>
      <x:c r="H51" s="28352"/>
      <x:c r="I51" s="28352"/>
      <x:c r="J51" s="28352"/>
    </x:row>
    <x:row r="52" ht="30" customHeight="1">
      <x:c r="B52" s="28352"/>
      <x:c r="C52" s="28352"/>
      <x:c r="D52" s="28352"/>
      <x:c r="E52" s="28352"/>
      <x:c r="F52" s="28352"/>
      <x:c r="G52" s="28352"/>
      <x:c r="H52" s="28352"/>
      <x:c r="I52" s="28352"/>
      <x:c r="J52" s="28352"/>
    </x:row>
    <x:row r="53" ht="30" customHeight="1">
      <x:c r="B53" s="28352"/>
      <x:c r="C53" s="28352"/>
      <x:c r="D53" s="28352"/>
      <x:c r="E53" s="28352"/>
      <x:c r="F53" s="28352"/>
      <x:c r="G53" s="28352"/>
      <x:c r="H53" s="28352"/>
      <x:c r="I53" s="28352"/>
      <x:c r="J53" s="28352"/>
    </x:row>
    <x:row r="54" ht="30" customHeight="1">
      <x:c r="B54" s="28352"/>
      <x:c r="C54" s="28352"/>
      <x:c r="D54" s="28352"/>
      <x:c r="E54" s="28352"/>
      <x:c r="F54" s="28352"/>
      <x:c r="G54" s="28352"/>
      <x:c r="H54" s="28352"/>
      <x:c r="I54" s="28352"/>
      <x:c r="J54" s="28352"/>
    </x:row>
    <x:row r="55" ht="30" customHeight="1">
      <x:c r="B55" s="28352"/>
      <x:c r="C55" s="28352"/>
      <x:c r="D55" s="28352"/>
      <x:c r="E55" s="28352"/>
      <x:c r="F55" s="28352"/>
      <x:c r="G55" s="28352"/>
      <x:c r="H55" s="28352"/>
      <x:c r="I55" s="28352"/>
      <x:c r="J55" s="28352"/>
    </x:row>
    <x:row r="56" ht="30" customHeight="1">
      <x:c r="B56" s="28352"/>
      <x:c r="C56" s="28352"/>
      <x:c r="D56" s="28352"/>
      <x:c r="E56" s="28352"/>
      <x:c r="F56" s="28352"/>
      <x:c r="G56" s="28352"/>
      <x:c r="H56" s="28352"/>
      <x:c r="I56" s="28352"/>
      <x:c r="J56" s="28352"/>
    </x:row>
    <x:row r="57" ht="30" customHeight="1">
      <x:c r="B57" s="28352"/>
      <x:c r="C57" s="28352"/>
      <x:c r="D57" s="28352"/>
      <x:c r="E57" s="28352"/>
      <x:c r="F57" s="28352"/>
      <x:c r="G57" s="28352"/>
      <x:c r="H57" s="28352"/>
      <x:c r="I57" s="28352"/>
      <x:c r="J57" s="28352"/>
    </x:row>
    <x:row r="58" ht="30" customHeight="1">
      <x:c r="B58" s="28352"/>
      <x:c r="C58" s="28352"/>
      <x:c r="D58" s="28352"/>
      <x:c r="E58" s="28352"/>
      <x:c r="F58" s="28352"/>
      <x:c r="G58" s="28352"/>
      <x:c r="H58" s="28352"/>
      <x:c r="I58" s="28352"/>
      <x:c r="J58" s="28352"/>
    </x:row>
  </x:sheetData>
  <x:mergeCells>
    <x:mergeCell ref="B2:J2"/>
    <x:mergeCell ref="B3:J3"/>
    <x:mergeCell ref="B4:J4"/>
    <x:mergeCell ref="B30:D30"/>
    <x:mergeCell ref="E30:J30"/>
    <x:mergeCell ref="B32:J32"/>
    <x:mergeCell ref="B34:D34"/>
    <x:mergeCell ref="B35:D35"/>
    <x:mergeCell ref="B36:D36"/>
    <x:mergeCell ref="B37:D37"/>
    <x:mergeCell ref="B38:D38"/>
    <x:mergeCell ref="B39:D39"/>
    <x:mergeCell ref="B40:D40"/>
    <x:mergeCell ref="B43:D43"/>
    <x:mergeCell ref="E43:G43"/>
    <x:mergeCell ref="B45:J45"/>
    <x:mergeCell ref="B46:J46"/>
    <x:mergeCell ref="B47:J47"/>
    <x:mergeCell ref="B48:J48"/>
    <x:mergeCell ref="B49:J49"/>
  </x:mergeCells>
  <x:conditionalFormatting sqref="E7:G29">
    <x:cfRule type="cellIs" dxfId="333" priority="1" operator="equal">
      <x:formula>1</x:formula>
    </x:cfRule>
    <x:cfRule type="cellIs" dxfId="334" priority="2" operator="equal">
      <x:formula>-1</x:formula>
    </x:cfRule>
    <x:cfRule type="containsText" dxfId="335" priority="3" operator="containsText" text="AV"/>
    <x:cfRule type="cellIs" dxfId="336" priority="5" operator="greaterThan">
      <x:formula>0</x:formula>
    </x:cfRule>
    <x:cfRule type="cellIs" dxfId="337" priority="6" operator="lessThan">
      <x:formula>0</x:formula>
    </x:cfRule>
  </x:conditionalFormatting>
  <x:conditionalFormatting sqref="E41:G41">
    <x:cfRule type="cellIs" dxfId="334" priority="4" operator="greaterThan">
      <x:formula>0</x:formula>
    </x:cfRule>
  </x:conditionalFormatting>
  <x:dataValidations count="1">
    <x:dataValidation type="whole" operator="between" sqref="E7:G29">
      <x:formula1>-1</x:formula1>
      <x:formula2>1</x:formula2>
    </x:dataValidation>
  </x:dataValidations>
  <x:pageMargins left="0.7" right="0.7" top="0.75" bottom="0.75" header="0.3" footer="0.3"/>
</x: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6" style="1091" hidden="0" customWidth="1"/>
    <col min="3" max="3" width="24" style="1091" customWidth="1"/>
    <col min="4" max="4" width="24" style="1091" customWidth="1"/>
    <col min="5" max="5" width="24" style="1091" customWidth="1"/>
    <col min="6" max="6" width="24" style="1091" customWidth="1"/>
    <col min="7" max="7" width="50" style="1091" hidden="0" customWidth="1"/>
    <col min="8" max="8" width="16" style="1091" customWidth="1"/>
    <col min="9" max="9" width="16" style="1091" customWidth="1"/>
    <col min="10" max="10" width="16" style="1091" customWidth="1"/>
    <col min="11" max="11" width="56" style="7576" hidden="0" customWidth="1"/>
    <col min="12" max="12" width="16" style="6981" customWidth="1"/>
    <col width="16" customWidth="1" style="496" min="13" max="23"/>
  </cols>
  <sheetData>
    <row r="1" ht="8.25" customHeight="1" s="1091" customFormat="1">
      <c r="A1" s="122" t="n"/>
      <c r="B1" s="717"/>
      <c r="C1" s="717"/>
      <c r="D1" s="717"/>
      <c r="E1" s="717"/>
      <c r="F1" s="717"/>
      <c r="G1" s="717"/>
      <c r="H1" s="717"/>
      <c r="I1" s="717"/>
      <c r="J1" s="717"/>
      <c r="K1" s="717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36" customHeight="1" s="14181" customFormat="1">
      <c r="A2" s="216" t="n"/>
      <c r="B2" s="26475" t="str">
        <v>Matriz morfológica — princípios preliminares sob proteção direta</v>
      </c>
      <c r="C2" s="26445"/>
      <c r="D2" s="26445"/>
      <c r="E2" s="26445"/>
      <c r="F2" s="26445"/>
      <c r="G2" s="26445"/>
      <c r="H2" s="26445"/>
      <c r="I2" s="26445"/>
      <c r="J2" s="26446"/>
      <c r="K2" s="26447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38" customHeight="1" s="7576" customFormat="1">
      <c r="A3" s="122" t="n"/>
      <c r="B3" s="1241" t="str">
        <v>Função parcial</v>
      </c>
      <c r="C3" s="7726" t="str">
        <v>Função ou capacidade</v>
      </c>
      <c r="D3" s="1241" t="str">
        <v>Princípio 1</v>
      </c>
      <c r="E3" s="1241" t="str">
        <v>Princípio 2</v>
      </c>
      <c r="F3" s="1241" t="str">
        <v>Princípio 3</v>
      </c>
      <c r="G3" s="1241" t="str">
        <v>Princípio 4</v>
      </c>
      <c r="H3" s="1241" t="str">
        <v>C1 — simplicidade</v>
      </c>
      <c r="I3" s="1241" t="str">
        <v>C2 — ajuste</v>
      </c>
      <c r="J3" s="1241" t="str">
        <v>C3 — mobilidade</v>
      </c>
      <c r="K3" s="1241" t="str">
        <v>Restrições e verificação</v>
      </c>
      <c r="L3" s="13052" t="str">
        <v>IDs funcionais</v>
      </c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58" customHeight="1" s="20666" customFormat="1">
      <c r="A4" s="122" t="n"/>
      <c r="B4" s="27683" t="str">
        <v>P2</v>
      </c>
      <c r="C4" s="27835" t="str">
        <f>'Função Global'!$C$42&amp;"; "&amp;'Função Global'!$C$43</f>
        <v>Absorver impacto; Isolar vibração</v>
      </c>
      <c r="D4" s="1275" t="str">
        <v>Calços EPP reutilizáveis, a dimensionar por massa e resposta dinâmica</v>
      </c>
      <c r="E4" s="1275" t="str">
        <v>Célula resiliente de elastômero dimensionada para reuso</v>
      </c>
      <c r="F4" s="1275" t="str">
        <v>Molas/elastômero em interface de apoio</v>
      </c>
      <c r="G4" s="1275" t="str">
        <v>Almofada de ar com controle de pressão</v>
      </c>
      <c r="H4" s="1274" t="str">
        <v>P1</v>
      </c>
      <c r="I4" s="1274" t="str">
        <v>P2</v>
      </c>
      <c r="J4" s="1274" t="str">
        <v>P3</v>
      </c>
      <c r="K4" s="7728" t="str">
        <v>RP1/RP12/RP18: pico, uniformidade e vida. RP13 é verificado pela compressão após umidade do conjunto.</v>
      </c>
      <c r="L4" s="28139" t="str">
        <f>'Função Global'!$B$42&amp;", "&amp;'Função Global'!$B$43</f>
        <v>E04, E05</v>
      </c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58" customHeight="1" s="20666" customFormat="1">
      <c r="A5" s="122" t="n"/>
      <c r="B5" s="27683" t="str">
        <v>P1</v>
      </c>
      <c r="C5" s="27835" t="str">
        <f>'Função Global'!$C$39&amp;"; "&amp;'Função Global'!$C$40&amp;"; "&amp;'Função Global'!$C$41</f>
        <v>Travar apoios; Distribuir pressão; Restringir movimento</v>
      </c>
      <c r="D5" s="14365" t="str">
        <v>Guias com batentes de contato distribuído sobre apoios protegidos da peça</v>
      </c>
      <c r="E5" s="14365" t="str">
        <v>Cintas com tensão limitada sobre apoios protegidos, sem carga pontual na cerâmica</v>
      </c>
      <c r="F5" s="14365" t="str">
        <v>Painéis móveis com batentes protegidos</v>
      </c>
      <c r="G5" s="14365" t="str">
        <v>Grampos limitados por batentes e interfaces de contato protegidas</v>
      </c>
      <c r="H5" s="1274" t="str">
        <v>P2</v>
      </c>
      <c r="I5" s="1274" t="str">
        <v>P4</v>
      </c>
      <c r="J5" s="1274" t="str">
        <v>P3</v>
      </c>
      <c r="K5" s="14333" t="str">
        <v>RP2/RP1: limitar deslocamento sem concentrar pressão ou danificar a cerâmica; definir área e força de contato.</v>
      </c>
      <c r="L5" s="28139" t="str">
        <f>'Função Global'!$B$39&amp;", "&amp;'Função Global'!$B$40&amp;", "&amp;'Função Global'!$B$41</f>
        <v>E01, E02, E03</v>
      </c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58" customHeight="1" s="20666" customFormat="1">
      <c r="A6" s="122" t="n"/>
      <c r="B6" s="27683" t="str">
        <v>P4</v>
      </c>
      <c r="C6" s="27835" t="str">
        <f>'Função Global'!$C$49</f>
        <v>Ajustar apoios</v>
      </c>
      <c r="D6" s="1275" t="str">
        <v>Guias deslizantes com trava na mesma configuração</v>
      </c>
      <c r="E6" s="1275" t="str">
        <v>Trilho telescópico com curso contínuo</v>
      </c>
      <c r="F6" s="1275" t="str">
        <v>Painéis articulados reguláveis</v>
      </c>
      <c r="G6" s="1275" t="str">
        <v>Apoios móveis com faixa limitada e definida</v>
      </c>
      <c r="H6" s="1274" t="str">
        <v>P1</v>
      </c>
      <c r="I6" s="1274" t="str">
        <v>P2</v>
      </c>
      <c r="J6" s="1274" t="str">
        <v>P3</v>
      </c>
      <c r="K6" s="26456" t="str">
        <v>RP7: cursos ≥ 300 mm em A e ≥ 150 mm em B, sem troca no ajuste; reposição por desgaste é outra operação</v>
      </c>
      <c r="L6" s="28139" t="str">
        <f>'Função Global'!$B$49</f>
        <v>E11</v>
      </c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58" customHeight="1" s="20666" customFormat="1">
      <c r="A7" s="122" t="n"/>
      <c r="B7" s="27683" t="str">
        <v>P6</v>
      </c>
      <c r="C7" s="27835" t="str">
        <f>'Função Global'!$C$54</f>
        <v>Expor superfície</v>
      </c>
      <c r="D7" s="14365" t="str">
        <v>Visor protegido na própria barreira do dispositivo, com acesso à peça descoberta</v>
      </c>
      <c r="E7" s="14365" t="str">
        <v>Painel transparente contínuo na barreira, mantendo fechamento e contenção</v>
      </c>
      <c r="F7" s="14365" t="str">
        <v>Interface óptica por porta dedicada do dispositivo; alimentação/acesso a definir</v>
      </c>
      <c r="G7" s="14365" t="str">
        <v>Barreira com regiões transparentes distribuídas para acesso à área crítica da peça</v>
      </c>
      <c r="H7" s="14364" t="str">
        <v>P1 condicional</v>
      </c>
      <c r="I7" s="14364" t="str">
        <v>P2 condicional</v>
      </c>
      <c r="J7" s="14364" t="str">
        <v>P4 condicional</v>
      </c>
      <c r="K7" s="14333" t="str">
        <v>RP4/RP6: acesso à cerâmica sem abrir o dispositivo; ≥60% da área crítica e contenção continuam por verificar.</v>
      </c>
      <c r="L7" s="28139" t="str">
        <f>'Função Global'!$B$54</f>
        <v>E16</v>
      </c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58" customHeight="1" s="20666" customFormat="1">
      <c r="A8" s="122" t="n"/>
      <c r="B8" s="27683" t="str">
        <v>OP-01 / M3</v>
      </c>
      <c r="C8" s="1401" t="str">
        <v>Registrar evento (opcional)</v>
      </c>
      <c r="D8" s="1275" t="str">
        <v>Indicador comercial de choque, limiar e posição calibrados</v>
      </c>
      <c r="E8" s="1275" t="str">
        <v>Registrador eletrônico: especificar energia, memória e leitura</v>
      </c>
      <c r="F8" s="1275" t="str">
        <v>Mecanismo de evento com massa de prova e limiar calibrado</v>
      </c>
      <c r="G8" s="1275" t="str">
        <v>Sem módulo de evento; manter inspeção obrigatória</v>
      </c>
      <c r="H8" s="1274" t="str">
        <v>P4</v>
      </c>
      <c r="I8" s="14364" t="str">
        <v>P4</v>
      </c>
      <c r="J8" s="14364" t="str">
        <v>P4</v>
      </c>
      <c r="K8" s="14333" t="str">
        <v>OP-01 fora de C1/C2/C3 base sob M1. Benefício, leitura, calibração e custo exigem estudo separado; sem diagnóstico de integridade.</v>
      </c>
      <c r="L8" s="13059" t="str">
        <v>OP-01, fora da base</v>
      </c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58" customHeight="1" s="20666" customFormat="1">
      <c r="A9" s="122" t="n"/>
      <c r="B9" s="27683" t="str">
        <v>P5</v>
      </c>
      <c r="C9" s="27835" t="str">
        <f>'Função Global'!$C$51</f>
        <v>Receber força</v>
      </c>
      <c r="D9" s="1275" t="str">
        <v>Alças com vão verificado para mão enluvada</v>
      </c>
      <c r="E9" s="1275" t="str">
        <v>Cavas estruturais de pega</v>
      </c>
      <c r="F9" s="1275" t="str">
        <v>Alças retráteis traváveis</v>
      </c>
      <c r="G9" s="1275" t="str">
        <v>Cintas com manoplas e apoio de carga</v>
      </c>
      <c r="H9" s="1274" t="str">
        <v>P2</v>
      </c>
      <c r="I9" s="1274" t="str">
        <v>P1</v>
      </c>
      <c r="J9" s="1274" t="str">
        <v>P3</v>
      </c>
      <c r="K9" s="1243" t="str">
        <v>RP5; levantamento em avaliação própria</v>
      </c>
      <c r="L9" s="28139" t="str">
        <f>'Função Global'!$B$51</f>
        <v>E13</v>
      </c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58" customHeight="1" s="20666" customFormat="1">
      <c r="A10" s="122" t="n"/>
      <c r="B10" s="27683" t="str">
        <v>P5</v>
      </c>
      <c r="C10" s="27835" t="str">
        <f>'Função Global'!$C$51&amp;"; "&amp;'Função Global'!$C$52</f>
        <v>Receber força; Transmitir força</v>
      </c>
      <c r="D10" s="1275" t="str">
        <v>Interface compatível com carrinho de obra</v>
      </c>
      <c r="E10" s="1275" t="str">
        <v>Base de rolamento removível com freio</v>
      </c>
      <c r="F10" s="1275" t="str">
        <v>Rodízios com freio e apoio estabilizador</v>
      </c>
      <c r="G10" s="1275" t="str">
        <v>Transporte em dupla apenas após avaliar massa, pega e percurso</v>
      </c>
      <c r="H10" s="1274" t="str">
        <v>P1</v>
      </c>
      <c r="I10" s="1274" t="str">
        <v>P2</v>
      </c>
      <c r="J10" s="1274" t="str">
        <v>P3</v>
      </c>
      <c r="K10" s="1243" t="str">
        <v>RP3; transposição de escada/desnível a verificar</v>
      </c>
      <c r="L10" s="28139" t="str">
        <f>'Função Global'!$B$51&amp;", "&amp;'Função Global'!$B$52</f>
        <v>E13, E14</v>
      </c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58" customHeight="1" s="20666" customFormat="1">
      <c r="A11" s="122" t="n"/>
      <c r="B11" s="27683" t="str">
        <v>P3</v>
      </c>
      <c r="C11" s="27835" t="str">
        <f>'Função Global'!$C$45&amp;"; "&amp;'Função Global'!$C$46&amp;"; "&amp;'Função Global'!$C$47</f>
        <v>Envolver louça; Reter fragmentos; Vedar juntas</v>
      </c>
      <c r="D11" s="1275" t="str">
        <v>Bandeja mais barreira envolvente contínua</v>
      </c>
      <c r="E11" s="1275" t="str">
        <v>Forro envolvente removível e resistente a perfuração</v>
      </c>
      <c r="F11" s="1275" t="str">
        <v>Painéis fechados com juntas sobrepostas</v>
      </c>
      <c r="G11" s="1275" t="str">
        <v>Barreira flexível nas interfaces do conjunto</v>
      </c>
      <c r="H11" s="1274" t="str">
        <v>P1</v>
      </c>
      <c r="I11" s="1274" t="str">
        <v>P2</v>
      </c>
      <c r="J11" s="1274" t="str">
        <v>P3</v>
      </c>
      <c r="K11" s="1243" t="str">
        <v>RP6; verificar também abertura e fragmentos pequenos</v>
      </c>
      <c r="L11" s="28139" t="str">
        <f>'Função Global'!$B$45&amp;", "&amp;'Função Global'!$B$46&amp;", "&amp;'Função Global'!$B$47</f>
        <v>E07, E08, E09</v>
      </c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96" customHeight="1" s="20666" customFormat="1">
      <c r="A12" s="122" t="n"/>
      <c r="B12" s="27683" t="str">
        <v>P2 / suporte</v>
      </c>
      <c r="C12" s="27835" t="str">
        <f>'Função Global'!$C$44&amp;"; "&amp;'Função Global'!$C$61</f>
        <v>Desviar compressão; Encaixar unidades</v>
      </c>
      <c r="D12" s="1275" t="str">
        <v>Colunas poliméricas estruturais dimensionadas</v>
      </c>
      <c r="E12" s="1275" t="str">
        <v>Perfis de alumínio dimensionados</v>
      </c>
      <c r="F12" s="1275" t="str">
        <v>Painéis de PEAD estruturados</v>
      </c>
      <c r="G12" s="1275" t="str">
        <v>Cantoneiras e caminhos de carga fora da cerâmica</v>
      </c>
      <c r="H12" s="1274" t="str">
        <v>P1</v>
      </c>
      <c r="I12" s="1274" t="str">
        <v>P2</v>
      </c>
      <c r="J12" s="1274" t="str">
        <v>P3</v>
      </c>
      <c r="K12" s="7728" t="str">
        <v>RP11/RP13: compressão seca e após 48 h de umidade. Material escolhido não comprova as metas.</v>
      </c>
      <c r="L12" s="28139" t="str">
        <f>'Função Global'!$B$44&amp;", "&amp;'Função Global'!$B$61</f>
        <v>E06, C02</v>
      </c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96" customHeight="1" s="20666" customFormat="1">
      <c r="A13" s="122" t="n"/>
      <c r="B13" s="27683" t="str">
        <v>Ciclo de vida</v>
      </c>
      <c r="C13" s="27835" t="str">
        <f>'Função Global'!$C$65&amp;"; "&amp;'Função Global'!$C$64</f>
        <v>Soltar uniões; Unir partes</v>
      </c>
      <c r="D13" s="1275" t="str">
        <v>Fechos sobre-centro com trava secundária</v>
      </c>
      <c r="E13" s="1275" t="str">
        <v>Baioneta com retenção positiva</v>
      </c>
      <c r="F13" s="1275" t="str">
        <v>Pinos retidos e indexação</v>
      </c>
      <c r="G13" s="1275" t="str">
        <v>Encaixe manual com retenção definida</v>
      </c>
      <c r="H13" s="1274" t="str">
        <v>P1</v>
      </c>
      <c r="I13" s="1274" t="str">
        <v>P2</v>
      </c>
      <c r="J13" s="1274" t="str">
        <v>P3</v>
      </c>
      <c r="K13" s="7728" t="str">
        <v>RP17/RP20/RP22: tempo, troca independente, ações e retenção. F15 exige acesso às interfaces.</v>
      </c>
      <c r="L13" s="28139" t="str">
        <f>'Função Global'!$B$65&amp;", "&amp;'Função Global'!$B$64</f>
        <v>C06, C05</v>
      </c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96" customHeight="1" s="20666" customFormat="1">
      <c r="A14" s="122" t="n"/>
      <c r="B14" s="27683" t="str">
        <v>P6</v>
      </c>
      <c r="C14" s="27835" t="str">
        <f>'Função Global'!$C$55&amp;"; "&amp;'Função Global'!$C$56</f>
        <v>Indicar fechamento; Exibir identidade</v>
      </c>
      <c r="D14" s="1275" t="str">
        <v>Código único resistente em estrutura permanente</v>
      </c>
      <c r="E14" s="1275" t="str">
        <v>Tag RFID com serial na estrutura permanente</v>
      </c>
      <c r="F14" s="1275" t="str">
        <v>Plaqueta serial com proteção</v>
      </c>
      <c r="G14" s="1275" t="str">
        <v>Código gravado diretamente na estrutura</v>
      </c>
      <c r="H14" s="1274" t="str">
        <v>P4</v>
      </c>
      <c r="I14" s="1274" t="str">
        <v>P2</v>
      </c>
      <c r="J14" s="1274" t="str">
        <v>P1</v>
      </c>
      <c r="K14" s="7728" t="str">
        <v>RP10/RP16/RP21: somar orientação, advertência e fechamento legíveis à identidade única. RFID/código não substitui a comunicação de uso.</v>
      </c>
      <c r="L14" s="28139" t="str">
        <f>'Função Global'!$B$55&amp;", "&amp;'Função Global'!$B$56</f>
        <v>E17, E18</v>
      </c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96" customHeight="1" s="20666" customFormat="1">
      <c r="A15" s="122" t="n"/>
      <c r="B15" s="27683" t="str">
        <v>P5</v>
      </c>
      <c r="C15" s="27683" t="str">
        <f>'Função Global'!$C$53</f>
        <v>Estabilizar conjunto</v>
      </c>
      <c r="D15" s="1242" t="str">
        <v>Base alargada sem rodízios livres</v>
      </c>
      <c r="E15" s="1242" t="str">
        <v>Sapatas/apoios retráteis com travamento</v>
      </c>
      <c r="F15" s="1242" t="str">
        <v>Freio de rodízios e apoios de descanso</v>
      </c>
      <c r="G15" s="1243" t="str">
        <v>Apoios perimétricos reguláveis</v>
      </c>
      <c r="H15" s="1243" t="str">
        <v>P1</v>
      </c>
      <c r="I15" s="1243" t="str">
        <v>P2</v>
      </c>
      <c r="J15" s="1243" t="str">
        <v>P3</v>
      </c>
      <c r="K15" s="1243" t="str">
        <v>RP9; ensaiar configuração carregada desfavorável</v>
      </c>
      <c r="L15" s="28139" t="str">
        <f>'Função Global'!$B$53</f>
        <v>E15</v>
      </c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96" customHeight="1" s="20666" customFormat="1">
      <c r="A16" s="122" t="n"/>
      <c r="B16" s="27715" t="str">
        <v>Ciclo de vida</v>
      </c>
      <c r="C16" s="27683" t="str">
        <f>'Função Global'!$C$60&amp;"; "&amp;'Função Global'!$C$65</f>
        <v>Recolher estrutura; Soltar uniões</v>
      </c>
      <c r="D16" s="1242" t="str">
        <v>Partes laterais dobráveis mantendo base comum</v>
      </c>
      <c r="E16" s="1242" t="str">
        <v>Partes telescópicas recolhíveis</v>
      </c>
      <c r="F16" s="1242" t="str">
        <v>Módulos empilháveis/encaixáveis vazios</v>
      </c>
      <c r="G16" s="1243" t="str">
        <v>Desmontagem em partes agrupáveis</v>
      </c>
      <c r="H16" s="1243" t="str">
        <v>P1</v>
      </c>
      <c r="I16" s="1243" t="str">
        <v>P2</v>
      </c>
      <c r="J16" s="1243" t="str">
        <v>P3</v>
      </c>
      <c r="K16" s="7728" t="str">
        <v>RP14/RP17: recolhimento atua no vazio; medir separadamente o envelope carregado e o retorno.</v>
      </c>
      <c r="L16" s="28139" t="str">
        <f>'Função Global'!$B$60&amp;", "&amp;'Função Global'!$B$65</f>
        <v>C01, C06</v>
      </c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96" customHeight="1" s="20666" customFormat="1">
      <c r="A17" s="122" t="n"/>
      <c r="B17" s="27836" t="str">
        <v>Ciclo de vida</v>
      </c>
      <c r="C17" s="27683" t="str">
        <f>'Função Global'!$C$62&amp;"; "&amp;'Função Global'!$C$63</f>
        <v>Expor interfaces; Substituir módulos</v>
      </c>
      <c r="D17" s="1242" t="str">
        <v>Partes de desgaste acessíveis e substituíveis</v>
      </c>
      <c r="E17" s="1242" t="str">
        <v>Forro e batentes removíveis para limpeza</v>
      </c>
      <c r="F17" s="1242" t="str">
        <v>Interfaces acessíveis sem pontos de sujeira</v>
      </c>
      <c r="G17" s="1243" t="str">
        <v>Conjunto lavável com método compatível com materiais</v>
      </c>
      <c r="H17" s="1243" t="str">
        <v>P1</v>
      </c>
      <c r="I17" s="1243" t="str">
        <v>P2</v>
      </c>
      <c r="J17" s="1243" t="str">
        <v>P3</v>
      </c>
      <c r="K17" s="7728" t="str">
        <v>RP15/RP18/RP20: acesso, recondicionamento, desgaste e reposição. Avaliar separação material F19 nos princípios de união e nos materiais.</v>
      </c>
      <c r="L17" s="28139" t="str">
        <f>'Função Global'!$B$62&amp;", "&amp;'Função Global'!$B$63&amp;", "&amp;'Função Global'!$B$65&amp;", "&amp;'Função Global'!$B$64</f>
        <v>C03, C04, C06, C05</v>
      </c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1091" customFormat="1">
      <c r="A18" s="122" t="n"/>
      <c r="B18" s="1186"/>
      <c r="C18" s="911"/>
      <c r="D18" s="911"/>
      <c r="E18" s="911"/>
      <c r="F18" s="962"/>
      <c r="G18" s="811"/>
      <c r="H18" s="811"/>
      <c r="I18" s="717"/>
      <c r="J18" s="604"/>
      <c r="K18" s="604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1091" customFormat="1">
      <c r="A19" s="122" t="n"/>
      <c r="B19" s="1187"/>
      <c r="C19" s="911"/>
      <c r="D19" s="911"/>
      <c r="E19" s="911"/>
      <c r="F19" s="962"/>
      <c r="G19" s="811"/>
      <c r="H19" s="811"/>
      <c r="I19" s="717"/>
      <c r="J19" s="604"/>
      <c r="K19" s="604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68" customHeight="1" s="14181" customFormat="1">
      <c r="A20" s="122" t="n"/>
      <c r="B20" s="28208" t="str">
        <v>M1 — proteção direta da peça descoberta — selecionada na primeira Pugh. Os princípios e C1/C2/C3 anteriores permanecem estudos a revisar. Completar a cobertura das 21 elementares e sete complementares antes de consolidar concepções; a posição do amortecimento não está fixada pela seleção de fronteira.</v>
      </c>
      <c r="C20" s="26834"/>
      <c r="D20" s="26834"/>
      <c r="E20" s="26834"/>
      <c r="F20" s="26834"/>
      <c r="G20" s="26693"/>
      <c r="H20" s="26693"/>
      <c r="I20" s="26693"/>
      <c r="J20" s="26693"/>
      <c r="K20" s="26693"/>
      <c r="L20" s="26693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1091" customFormat="1">
      <c r="A21" s="122" t="n"/>
      <c r="B21" s="717"/>
      <c r="C21" s="717"/>
      <c r="D21" s="717"/>
      <c r="E21" s="717"/>
      <c r="F21" s="717"/>
      <c r="G21" s="811"/>
      <c r="H21" s="811"/>
      <c r="I21" s="717"/>
      <c r="J21" s="717"/>
      <c r="K21" s="717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4" customHeight="1" s="14181" customFormat="1">
      <c r="A22" s="122" t="n"/>
      <c r="B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C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D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E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F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G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H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I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J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K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L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1091" customFormat="1">
      <c r="A23" s="122" t="n"/>
      <c r="B23" s="717"/>
      <c r="C23" s="717"/>
      <c r="D23" s="717"/>
      <c r="E23" s="717"/>
      <c r="F23" s="717"/>
      <c r="G23" s="811"/>
      <c r="H23" s="811"/>
      <c r="I23" s="717"/>
      <c r="J23" s="717"/>
      <c r="K23" s="717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6" customHeight="1" s="7576" customFormat="1">
      <c r="A24" s="122" t="n"/>
      <c r="B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C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D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E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F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G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H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I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J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K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L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1091" customFormat="1">
      <c r="A25" s="122" t="n"/>
      <c r="B25" s="717"/>
      <c r="C25" s="717"/>
      <c r="D25" s="717"/>
      <c r="E25" s="717"/>
      <c r="F25" s="717"/>
      <c r="G25" s="811"/>
      <c r="H25" s="811"/>
      <c r="I25" s="717"/>
      <c r="J25" s="717"/>
      <c r="K25" s="717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65" customHeight="1" s="1091" customFormat="1">
      <c r="A26" s="122" t="n"/>
      <c r="B26" s="1204" t="str">
        <v>EPP, alumínio, PEAD e elastômeros são propostas de material; não são resultados da patente Rengo nem escolhas finais. A herança da anterioridade é de função/princípio; material, dimensões e desempenho exigem fonte própria ou ensaio.</v>
      </c>
      <c r="C26" s="1204"/>
      <c r="D26" s="1204"/>
      <c r="E26" s="1204"/>
      <c r="F26" s="1204"/>
      <c r="G26" s="1204"/>
      <c r="H26" s="1204"/>
      <c r="I26" s="1204"/>
      <c r="J26" s="1204"/>
      <c r="K26" s="1204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1091" customFormat="1">
      <c r="A27" s="122" t="n"/>
      <c r="B27" s="717"/>
      <c r="C27" s="717"/>
      <c r="D27" s="717"/>
      <c r="E27" s="717"/>
      <c r="F27" s="717"/>
      <c r="G27" s="811"/>
      <c r="H27" s="811"/>
      <c r="I27" s="717"/>
      <c r="J27" s="717"/>
      <c r="K27" s="717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1091" customFormat="1">
      <c r="A28" s="122" t="n"/>
      <c r="B28" s="717"/>
      <c r="C28" s="717"/>
      <c r="D28" s="717"/>
      <c r="E28" s="717"/>
      <c r="F28" s="717"/>
      <c r="G28" s="811"/>
      <c r="H28" s="811"/>
      <c r="I28" s="717"/>
      <c r="J28" s="717"/>
      <c r="K28" s="717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1091" customFormat="1">
      <c r="A29" s="122" t="n"/>
      <c r="B29" s="717"/>
      <c r="C29" s="717"/>
      <c r="D29" s="717"/>
      <c r="E29" s="717"/>
      <c r="F29" s="717"/>
      <c r="G29" s="811"/>
      <c r="H29" s="811"/>
      <c r="I29" s="717"/>
      <c r="J29" s="717"/>
      <c r="K29" s="717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1091" customFormat="1">
      <c r="A30" s="122" t="n"/>
      <c r="B30" s="717"/>
      <c r="C30" s="717"/>
      <c r="D30" s="717"/>
      <c r="E30" s="717"/>
      <c r="F30" s="717"/>
      <c r="G30" s="811"/>
      <c r="H30" s="811"/>
      <c r="I30" s="717"/>
      <c r="J30" s="717"/>
      <c r="K30" s="717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1091" customFormat="1">
      <c r="A31" s="122" t="n"/>
      <c r="B31" s="717"/>
      <c r="C31" s="717"/>
      <c r="D31" s="717"/>
      <c r="E31" s="717"/>
      <c r="F31" s="717"/>
      <c r="G31" s="811"/>
      <c r="H31" s="811"/>
      <c r="I31" s="717"/>
      <c r="J31" s="717"/>
      <c r="K31" s="717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1091" customFormat="1">
      <c r="A32" s="122" t="n"/>
      <c r="B32" s="717"/>
      <c r="C32" s="717"/>
      <c r="D32" s="717"/>
      <c r="E32" s="717"/>
      <c r="F32" s="717"/>
      <c r="G32" s="811"/>
      <c r="H32" s="811"/>
      <c r="I32" s="717"/>
      <c r="J32" s="717"/>
      <c r="K32" s="717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1091" customFormat="1">
      <c r="A33" s="122" t="n"/>
      <c r="B33" s="717"/>
      <c r="C33" s="717"/>
      <c r="D33" s="717"/>
      <c r="E33" s="717"/>
      <c r="F33" s="717"/>
      <c r="G33" s="811"/>
      <c r="H33" s="811"/>
      <c r="I33" s="717"/>
      <c r="J33" s="717"/>
      <c r="K33" s="717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1091" customFormat="1">
      <c r="A34" s="122" t="n"/>
      <c r="B34" s="717"/>
      <c r="C34" s="717"/>
      <c r="D34" s="717"/>
      <c r="E34" s="717"/>
      <c r="F34" s="717"/>
      <c r="G34" s="811"/>
      <c r="H34" s="811"/>
      <c r="I34" s="717"/>
      <c r="J34" s="717"/>
      <c r="K34" s="717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1091" customFormat="1">
      <c r="A35" s="122" t="n"/>
      <c r="B35" s="717"/>
      <c r="C35" s="717"/>
      <c r="D35" s="717"/>
      <c r="E35" s="717"/>
      <c r="F35" s="717"/>
      <c r="G35" s="811"/>
      <c r="H35" s="811"/>
      <c r="I35" s="717"/>
      <c r="J35" s="717"/>
      <c r="K35" s="717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1091" customFormat="1">
      <c r="A36" s="122" t="n"/>
      <c r="B36" s="717"/>
      <c r="C36" s="717"/>
      <c r="D36" s="717"/>
      <c r="E36" s="717"/>
      <c r="F36" s="717"/>
      <c r="G36" s="811"/>
      <c r="H36" s="811"/>
      <c r="I36" s="717"/>
      <c r="J36" s="717"/>
      <c r="K36" s="717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1091" customFormat="1">
      <c r="A37" s="122" t="n"/>
      <c r="B37" s="717"/>
      <c r="C37" s="717"/>
      <c r="D37" s="717"/>
      <c r="E37" s="717"/>
      <c r="F37" s="717"/>
      <c r="G37" s="811"/>
      <c r="H37" s="811"/>
      <c r="I37" s="717"/>
      <c r="J37" s="717"/>
      <c r="K37" s="717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1091" customFormat="1">
      <c r="A38" s="122" t="n"/>
      <c r="B38" s="717"/>
      <c r="C38" s="717"/>
      <c r="D38" s="717"/>
      <c r="E38" s="717"/>
      <c r="F38" s="717"/>
      <c r="G38" s="811"/>
      <c r="H38" s="811"/>
      <c r="I38" s="717"/>
      <c r="J38" s="717"/>
      <c r="K38" s="717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1091" customFormat="1">
      <c r="A39" s="122" t="n"/>
      <c r="B39" s="717"/>
      <c r="C39" s="717"/>
      <c r="D39" s="717"/>
      <c r="E39" s="717"/>
      <c r="F39" s="717"/>
      <c r="G39" s="811"/>
      <c r="H39" s="811"/>
      <c r="I39" s="717"/>
      <c r="J39" s="717"/>
      <c r="K39" s="717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1091" customFormat="1">
      <c r="A40" s="122" t="n"/>
      <c r="B40" s="717"/>
      <c r="C40" s="717"/>
      <c r="D40" s="717"/>
      <c r="E40" s="717"/>
      <c r="F40" s="717"/>
      <c r="G40" s="811"/>
      <c r="H40" s="811"/>
      <c r="I40" s="717"/>
      <c r="J40" s="717"/>
      <c r="K40" s="717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1091" customFormat="1">
      <c r="A41" s="122" t="n"/>
      <c r="B41" s="717"/>
      <c r="C41" s="717"/>
      <c r="D41" s="717"/>
      <c r="E41" s="717"/>
      <c r="F41" s="717"/>
      <c r="G41" s="811"/>
      <c r="H41" s="811"/>
      <c r="I41" s="717"/>
      <c r="J41" s="717"/>
      <c r="K41" s="717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1091" customFormat="1">
      <c r="A42" s="122" t="n"/>
      <c r="B42" s="717"/>
      <c r="C42" s="717"/>
      <c r="D42" s="717"/>
      <c r="E42" s="717"/>
      <c r="F42" s="717"/>
      <c r="G42" s="811"/>
      <c r="H42" s="811"/>
      <c r="I42" s="717"/>
      <c r="J42" s="717"/>
      <c r="K42" s="717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1091" customFormat="1">
      <c r="A43" s="122" t="n"/>
      <c r="B43" s="717"/>
      <c r="C43" s="717"/>
      <c r="D43" s="717"/>
      <c r="E43" s="717"/>
      <c r="F43" s="717"/>
      <c r="G43" s="811"/>
      <c r="H43" s="811"/>
      <c r="I43" s="717"/>
      <c r="J43" s="717"/>
      <c r="K43" s="717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1091" customFormat="1">
      <c r="A44" s="122" t="n"/>
      <c r="B44" s="717"/>
      <c r="C44" s="717"/>
      <c r="D44" s="717"/>
      <c r="E44" s="717"/>
      <c r="F44" s="717"/>
      <c r="G44" s="811"/>
      <c r="H44" s="811"/>
      <c r="I44" s="717"/>
      <c r="J44" s="717"/>
      <c r="K44" s="717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1091" customFormat="1">
      <c r="A45" s="122" t="n"/>
      <c r="B45" s="717"/>
      <c r="C45" s="717"/>
      <c r="D45" s="717"/>
      <c r="E45" s="717"/>
      <c r="F45" s="717"/>
      <c r="G45" s="811"/>
      <c r="H45" s="811"/>
      <c r="I45" s="717"/>
      <c r="J45" s="717"/>
      <c r="K45" s="717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1091" customFormat="1">
      <c r="A46" s="122" t="n"/>
      <c r="B46" s="717"/>
      <c r="C46" s="717"/>
      <c r="D46" s="717"/>
      <c r="E46" s="717"/>
      <c r="F46" s="717"/>
      <c r="G46" s="811"/>
      <c r="H46" s="811"/>
      <c r="I46" s="717"/>
      <c r="J46" s="717"/>
      <c r="K46" s="717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1091" customFormat="1">
      <c r="A47" s="122" t="n"/>
      <c r="B47" s="717"/>
      <c r="C47" s="717"/>
      <c r="D47" s="717"/>
      <c r="E47" s="717"/>
      <c r="F47" s="717"/>
      <c r="G47" s="811"/>
      <c r="H47" s="811"/>
      <c r="I47" s="717"/>
      <c r="J47" s="717"/>
      <c r="K47" s="717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1091" customFormat="1">
      <c r="A48" s="122" t="n"/>
      <c r="B48" s="717"/>
      <c r="C48" s="717"/>
      <c r="D48" s="717"/>
      <c r="E48" s="717"/>
      <c r="F48" s="717"/>
      <c r="G48" s="811"/>
      <c r="H48" s="811"/>
      <c r="I48" s="717"/>
      <c r="J48" s="717"/>
      <c r="K48" s="717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1091" customFormat="1">
      <c r="A49" s="122" t="n"/>
      <c r="B49" s="717"/>
      <c r="C49" s="717"/>
      <c r="D49" s="717"/>
      <c r="E49" s="717"/>
      <c r="F49" s="717"/>
      <c r="G49" s="811"/>
      <c r="H49" s="717"/>
      <c r="I49" s="717"/>
      <c r="J49" s="717"/>
      <c r="K49" s="717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1091" customFormat="1">
      <c r="A50" s="122" t="n"/>
      <c r="B50" s="717"/>
      <c r="C50" s="717"/>
      <c r="D50" s="717"/>
      <c r="E50" s="717"/>
      <c r="F50" s="717"/>
      <c r="G50" s="811"/>
      <c r="H50" s="717"/>
      <c r="I50" s="717"/>
      <c r="J50" s="717"/>
      <c r="K50" s="717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1091" customFormat="1">
      <c r="A51" s="122" t="n"/>
      <c r="B51" s="717"/>
      <c r="C51" s="717"/>
      <c r="D51" s="717"/>
      <c r="E51" s="717"/>
      <c r="F51" s="717"/>
      <c r="G51" s="811"/>
      <c r="H51" s="717"/>
      <c r="I51" s="717"/>
      <c r="J51" s="717"/>
      <c r="K51" s="717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1091" customFormat="1">
      <c r="A52" s="122" t="n"/>
      <c r="B52" s="717"/>
      <c r="C52" s="717"/>
      <c r="D52" s="717"/>
      <c r="E52" s="717"/>
      <c r="F52" s="717"/>
      <c r="G52" s="811"/>
      <c r="H52" s="717"/>
      <c r="I52" s="717"/>
      <c r="J52" s="717"/>
      <c r="K52" s="717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1091" customFormat="1">
      <c r="A53" s="122" t="n"/>
      <c r="B53" s="717"/>
      <c r="C53" s="717"/>
      <c r="D53" s="717"/>
      <c r="E53" s="717"/>
      <c r="F53" s="717"/>
      <c r="G53" s="811"/>
      <c r="H53" s="717"/>
      <c r="I53" s="717"/>
      <c r="J53" s="717"/>
      <c r="K53" s="717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1091" customFormat="1">
      <c r="A54" s="122" t="n"/>
      <c r="B54" s="717"/>
      <c r="C54" s="717"/>
      <c r="D54" s="717"/>
      <c r="E54" s="717"/>
      <c r="F54" s="717"/>
      <c r="G54" s="811"/>
      <c r="H54" s="717"/>
      <c r="I54" s="717"/>
      <c r="J54" s="717"/>
      <c r="K54" s="717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1091" customFormat="1">
      <c r="A55" s="122" t="n"/>
      <c r="B55" s="717"/>
      <c r="C55" s="717"/>
      <c r="D55" s="717"/>
      <c r="E55" s="717"/>
      <c r="F55" s="717"/>
      <c r="G55" s="811"/>
      <c r="H55" s="717"/>
      <c r="I55" s="717"/>
      <c r="J55" s="717"/>
      <c r="K55" s="717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1091" customFormat="1">
      <c r="A56" s="122" t="n"/>
      <c r="B56" s="717"/>
      <c r="C56" s="717"/>
      <c r="D56" s="717"/>
      <c r="E56" s="717"/>
      <c r="F56" s="717"/>
      <c r="G56" s="811"/>
      <c r="H56" s="717"/>
      <c r="I56" s="717"/>
      <c r="J56" s="717"/>
      <c r="K56" s="717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1091" customFormat="1">
      <c r="A57" s="122" t="n"/>
      <c r="B57" s="717"/>
      <c r="C57" s="717"/>
      <c r="D57" s="717"/>
      <c r="E57" s="717"/>
      <c r="F57" s="717"/>
      <c r="G57" s="717"/>
      <c r="H57" s="717"/>
      <c r="I57" s="717"/>
      <c r="J57" s="717"/>
      <c r="K57" s="717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1091" customFormat="1">
      <c r="A58" s="122" t="n"/>
      <c r="B58" s="717"/>
      <c r="C58" s="717"/>
      <c r="D58" s="717"/>
      <c r="E58" s="717"/>
      <c r="F58" s="717"/>
      <c r="G58" s="717"/>
      <c r="H58" s="717"/>
      <c r="I58" s="717"/>
      <c r="J58" s="717"/>
      <c r="K58" s="717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1091" customFormat="1">
      <c r="A59" s="122" t="n"/>
      <c r="B59" s="717"/>
      <c r="C59" s="717"/>
      <c r="D59" s="717"/>
      <c r="E59" s="717"/>
      <c r="F59" s="717"/>
      <c r="G59" s="717"/>
      <c r="H59" s="717"/>
      <c r="I59" s="717"/>
      <c r="J59" s="717"/>
      <c r="K59" s="717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1091" customFormat="1">
      <c r="A60" s="122" t="n"/>
      <c r="B60" s="717"/>
      <c r="C60" s="717"/>
      <c r="D60" s="717"/>
      <c r="E60" s="717"/>
      <c r="F60" s="717"/>
      <c r="G60" s="717"/>
      <c r="H60" s="717"/>
      <c r="I60" s="717"/>
      <c r="J60" s="717"/>
      <c r="K60" s="717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1091" customFormat="1">
      <c r="A61" s="122" t="n"/>
      <c r="B61" s="717"/>
      <c r="C61" s="717"/>
      <c r="D61" s="717"/>
      <c r="E61" s="717"/>
      <c r="F61" s="717"/>
      <c r="G61" s="717"/>
      <c r="H61" s="717"/>
      <c r="I61" s="717"/>
      <c r="J61" s="717"/>
      <c r="K61" s="717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1091" customFormat="1">
      <c r="A62" s="122" t="n"/>
      <c r="B62" s="717"/>
      <c r="C62" s="717"/>
      <c r="D62" s="717"/>
      <c r="E62" s="717"/>
      <c r="F62" s="717"/>
      <c r="G62" s="717"/>
      <c r="H62" s="717"/>
      <c r="I62" s="717"/>
      <c r="J62" s="717"/>
      <c r="K62" s="717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1091" customFormat="1">
      <c r="A63" s="122" t="n"/>
      <c r="B63" s="717"/>
      <c r="C63" s="717"/>
      <c r="D63" s="717"/>
      <c r="E63" s="717"/>
      <c r="F63" s="717"/>
      <c r="G63" s="717"/>
      <c r="H63" s="717"/>
      <c r="I63" s="717"/>
      <c r="J63" s="717"/>
      <c r="K63" s="717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1091" customFormat="1">
      <c r="A64" s="122" t="n"/>
      <c r="B64" s="717"/>
      <c r="C64" s="717"/>
      <c r="D64" s="717"/>
      <c r="E64" s="717"/>
      <c r="F64" s="717"/>
      <c r="G64" s="717"/>
      <c r="H64" s="717"/>
      <c r="I64" s="717"/>
      <c r="J64" s="717"/>
      <c r="K64" s="717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1091" customFormat="1">
      <c r="A65" s="122" t="n"/>
      <c r="B65" s="717"/>
      <c r="C65" s="717"/>
      <c r="D65" s="717"/>
      <c r="E65" s="717"/>
      <c r="F65" s="717"/>
      <c r="G65" s="717"/>
      <c r="H65" s="717"/>
      <c r="I65" s="717"/>
      <c r="J65" s="717"/>
      <c r="K65" s="717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1091" customFormat="1">
      <c r="A66" s="122" t="n"/>
      <c r="B66" s="717"/>
      <c r="C66" s="717"/>
      <c r="D66" s="717"/>
      <c r="E66" s="717"/>
      <c r="F66" s="717"/>
      <c r="G66" s="717"/>
      <c r="H66" s="717"/>
      <c r="I66" s="717"/>
      <c r="J66" s="717"/>
      <c r="K66" s="717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1091" customFormat="1">
      <c r="A67" s="122" t="n"/>
      <c r="B67" s="717"/>
      <c r="C67" s="717"/>
      <c r="D67" s="717"/>
      <c r="E67" s="717"/>
      <c r="F67" s="717"/>
      <c r="G67" s="717"/>
      <c r="H67" s="717"/>
      <c r="I67" s="717"/>
      <c r="J67" s="717"/>
      <c r="K67" s="717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1091" customFormat="1">
      <c r="A68" s="122" t="n"/>
      <c r="B68" s="717"/>
      <c r="C68" s="717"/>
      <c r="D68" s="717"/>
      <c r="E68" s="717"/>
      <c r="F68" s="717"/>
      <c r="G68" s="717"/>
      <c r="H68" s="717"/>
      <c r="I68" s="717"/>
      <c r="J68" s="717"/>
      <c r="K68" s="717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1091" customFormat="1">
      <c r="A69" s="122" t="n"/>
      <c r="B69" s="717"/>
      <c r="C69" s="717"/>
      <c r="D69" s="717"/>
      <c r="E69" s="717"/>
      <c r="F69" s="717"/>
      <c r="G69" s="717"/>
      <c r="H69" s="717"/>
      <c r="I69" s="717"/>
      <c r="J69" s="717"/>
      <c r="K69" s="717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1091" customFormat="1">
      <c r="A70" s="122" t="n"/>
      <c r="B70" s="717"/>
      <c r="C70" s="717"/>
      <c r="D70" s="717"/>
      <c r="E70" s="717"/>
      <c r="F70" s="717"/>
      <c r="G70" s="717"/>
      <c r="H70" s="717"/>
      <c r="I70" s="717"/>
      <c r="J70" s="717"/>
      <c r="K70" s="717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1091" customFormat="1">
      <c r="A71" s="122" t="n"/>
      <c r="B71" s="717"/>
      <c r="C71" s="717"/>
      <c r="D71" s="717"/>
      <c r="E71" s="717"/>
      <c r="F71" s="717"/>
      <c r="G71" s="717"/>
      <c r="H71" s="717"/>
      <c r="I71" s="717"/>
      <c r="J71" s="717"/>
      <c r="K71" s="717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1091" customFormat="1">
      <c r="A72" s="122" t="n"/>
      <c r="B72" s="717"/>
      <c r="C72" s="717"/>
      <c r="D72" s="717"/>
      <c r="E72" s="717"/>
      <c r="F72" s="717"/>
      <c r="G72" s="717"/>
      <c r="H72" s="717"/>
      <c r="I72" s="717"/>
      <c r="J72" s="717"/>
      <c r="K72" s="717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1091" customFormat="1">
      <c r="A73" s="122" t="n"/>
      <c r="B73" s="717"/>
      <c r="C73" s="717"/>
      <c r="D73" s="717"/>
      <c r="E73" s="717"/>
      <c r="F73" s="717"/>
      <c r="G73" s="717"/>
      <c r="H73" s="717"/>
      <c r="I73" s="717"/>
      <c r="J73" s="717"/>
      <c r="K73" s="717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1091" customFormat="1">
      <c r="A74" s="122" t="n"/>
      <c r="B74" s="717"/>
      <c r="C74" s="717"/>
      <c r="D74" s="717"/>
      <c r="E74" s="717"/>
      <c r="F74" s="717"/>
      <c r="G74" s="717"/>
      <c r="H74" s="717"/>
      <c r="I74" s="717"/>
      <c r="J74" s="717"/>
      <c r="K74" s="717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1091" customFormat="1">
      <c r="A75" s="122" t="n"/>
      <c r="B75" s="717"/>
      <c r="C75" s="717"/>
      <c r="D75" s="717"/>
      <c r="E75" s="717"/>
      <c r="F75" s="717"/>
      <c r="G75" s="717"/>
      <c r="H75" s="717"/>
      <c r="I75" s="717"/>
      <c r="J75" s="717"/>
      <c r="K75" s="717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1091" customFormat="1">
      <c r="A76" s="122" t="n"/>
      <c r="B76" s="717"/>
      <c r="C76" s="717"/>
      <c r="D76" s="717"/>
      <c r="E76" s="717"/>
      <c r="F76" s="717"/>
      <c r="G76" s="717"/>
      <c r="H76" s="717"/>
      <c r="I76" s="717"/>
      <c r="J76" s="717"/>
      <c r="K76" s="717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1091" customFormat="1">
      <c r="A77" s="122" t="n"/>
      <c r="B77" s="717"/>
      <c r="C77" s="717"/>
      <c r="D77" s="717"/>
      <c r="E77" s="717"/>
      <c r="F77" s="717"/>
      <c r="G77" s="717"/>
      <c r="H77" s="717"/>
      <c r="I77" s="717"/>
      <c r="J77" s="717"/>
      <c r="K77" s="717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1091" customFormat="1">
      <c r="A78" s="122" t="n"/>
      <c r="B78" s="717"/>
      <c r="C78" s="717"/>
      <c r="D78" s="717"/>
      <c r="E78" s="717"/>
      <c r="F78" s="717"/>
      <c r="G78" s="717"/>
      <c r="H78" s="717"/>
      <c r="I78" s="717"/>
      <c r="J78" s="717"/>
      <c r="K78" s="717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1091" customFormat="1">
      <c r="A79" s="122" t="n"/>
      <c r="B79" s="717"/>
      <c r="C79" s="717"/>
      <c r="D79" s="717"/>
      <c r="E79" s="717"/>
      <c r="F79" s="717"/>
      <c r="G79" s="717"/>
      <c r="H79" s="717"/>
      <c r="I79" s="717"/>
      <c r="J79" s="717"/>
      <c r="K79" s="717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1091" customFormat="1">
      <c r="A80" s="122" t="n"/>
      <c r="B80" s="717"/>
      <c r="C80" s="717"/>
      <c r="D80" s="717"/>
      <c r="E80" s="717"/>
      <c r="F80" s="717"/>
      <c r="G80" s="717"/>
      <c r="H80" s="717"/>
      <c r="I80" s="717"/>
      <c r="J80" s="717"/>
      <c r="K80" s="717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1091" customFormat="1">
      <c r="A81" s="122" t="n"/>
      <c r="B81" s="717"/>
      <c r="C81" s="717"/>
      <c r="D81" s="717"/>
      <c r="E81" s="717"/>
      <c r="F81" s="717"/>
      <c r="G81" s="717"/>
      <c r="H81" s="717"/>
      <c r="I81" s="717"/>
      <c r="J81" s="717"/>
      <c r="K81" s="717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1091" customFormat="1">
      <c r="A82" s="122" t="n"/>
      <c r="B82" s="717"/>
      <c r="C82" s="717"/>
      <c r="D82" s="717"/>
      <c r="E82" s="717"/>
      <c r="F82" s="717"/>
      <c r="G82" s="717"/>
      <c r="H82" s="717"/>
      <c r="I82" s="717"/>
      <c r="J82" s="717"/>
      <c r="K82" s="717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1091" customFormat="1">
      <c r="A83" s="122" t="n"/>
      <c r="B83" s="717"/>
      <c r="C83" s="717"/>
      <c r="D83" s="717"/>
      <c r="E83" s="717"/>
      <c r="F83" s="717"/>
      <c r="G83" s="717"/>
      <c r="H83" s="717"/>
      <c r="I83" s="717"/>
      <c r="J83" s="717"/>
      <c r="K83" s="717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1091" customFormat="1">
      <c r="A84" s="122" t="n"/>
      <c r="B84" s="717"/>
      <c r="C84" s="717"/>
      <c r="D84" s="717"/>
      <c r="E84" s="717"/>
      <c r="F84" s="717"/>
      <c r="G84" s="717"/>
      <c r="H84" s="717"/>
      <c r="I84" s="717"/>
      <c r="J84" s="717"/>
      <c r="K84" s="717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1091" customFormat="1">
      <c r="A85" s="122" t="n"/>
      <c r="B85" s="717"/>
      <c r="C85" s="717"/>
      <c r="D85" s="717"/>
      <c r="E85" s="717"/>
      <c r="F85" s="717"/>
      <c r="G85" s="717"/>
      <c r="H85" s="717"/>
      <c r="I85" s="717"/>
      <c r="J85" s="717"/>
      <c r="K85" s="717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1091" customFormat="1">
      <c r="A86" s="122" t="n"/>
      <c r="B86" s="717"/>
      <c r="C86" s="717"/>
      <c r="D86" s="717"/>
      <c r="E86" s="717"/>
      <c r="F86" s="717"/>
      <c r="G86" s="717"/>
      <c r="H86" s="717"/>
      <c r="I86" s="717"/>
      <c r="J86" s="717"/>
      <c r="K86" s="717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1091" customFormat="1">
      <c r="A87" s="122" t="n"/>
      <c r="B87" s="717"/>
      <c r="C87" s="717"/>
      <c r="D87" s="717"/>
      <c r="E87" s="717"/>
      <c r="F87" s="717"/>
      <c r="G87" s="717"/>
      <c r="H87" s="717"/>
      <c r="I87" s="717"/>
      <c r="J87" s="717"/>
      <c r="K87" s="717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1091" customFormat="1">
      <c r="A88" s="122" t="n"/>
      <c r="B88" s="717"/>
      <c r="C88" s="717"/>
      <c r="D88" s="717"/>
      <c r="E88" s="717"/>
      <c r="F88" s="717"/>
      <c r="G88" s="717"/>
      <c r="H88" s="717"/>
      <c r="I88" s="717"/>
      <c r="J88" s="717"/>
      <c r="K88" s="717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1091" customFormat="1">
      <c r="A89" s="122" t="n"/>
      <c r="B89" s="717"/>
      <c r="C89" s="717"/>
      <c r="D89" s="717"/>
      <c r="E89" s="717"/>
      <c r="F89" s="717"/>
      <c r="G89" s="717"/>
      <c r="H89" s="717"/>
      <c r="I89" s="717"/>
      <c r="J89" s="717"/>
      <c r="K89" s="717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1091" customFormat="1">
      <c r="A90" s="122" t="n"/>
      <c r="B90" s="717"/>
      <c r="C90" s="717"/>
      <c r="D90" s="717"/>
      <c r="E90" s="717"/>
      <c r="F90" s="717"/>
      <c r="G90" s="717"/>
      <c r="H90" s="717"/>
      <c r="I90" s="717"/>
      <c r="J90" s="717"/>
      <c r="K90" s="717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1091" customFormat="1">
      <c r="A91" s="122" t="n"/>
      <c r="B91" s="717"/>
      <c r="C91" s="717"/>
      <c r="D91" s="717"/>
      <c r="E91" s="717"/>
      <c r="F91" s="717"/>
      <c r="G91" s="717"/>
      <c r="H91" s="717"/>
      <c r="I91" s="717"/>
      <c r="J91" s="717"/>
      <c r="K91" s="717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1091" customFormat="1">
      <c r="A92" s="122" t="n"/>
      <c r="B92" s="717"/>
      <c r="C92" s="717"/>
      <c r="D92" s="717"/>
      <c r="E92" s="717"/>
      <c r="F92" s="717"/>
      <c r="G92" s="717"/>
      <c r="H92" s="717"/>
      <c r="I92" s="717"/>
      <c r="J92" s="717"/>
      <c r="K92" s="717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1091" customFormat="1">
      <c r="A93" s="122" t="n"/>
      <c r="B93" s="717"/>
      <c r="C93" s="717"/>
      <c r="D93" s="717"/>
      <c r="E93" s="717"/>
      <c r="F93" s="717"/>
      <c r="G93" s="717"/>
      <c r="H93" s="717"/>
      <c r="I93" s="717"/>
      <c r="J93" s="717"/>
      <c r="K93" s="717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1091" customFormat="1">
      <c r="A94" s="122" t="n"/>
      <c r="B94" s="717"/>
      <c r="C94" s="717"/>
      <c r="D94" s="717"/>
      <c r="E94" s="717"/>
      <c r="F94" s="717"/>
      <c r="G94" s="717"/>
      <c r="H94" s="717"/>
      <c r="I94" s="717"/>
      <c r="J94" s="717"/>
      <c r="K94" s="717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1091" customFormat="1">
      <c r="A95" s="122" t="n"/>
      <c r="B95" s="717"/>
      <c r="C95" s="717"/>
      <c r="D95" s="717"/>
      <c r="E95" s="717"/>
      <c r="F95" s="717"/>
      <c r="G95" s="717"/>
      <c r="H95" s="717"/>
      <c r="I95" s="717"/>
      <c r="J95" s="717"/>
      <c r="K95" s="717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1091" customFormat="1">
      <c r="A96" s="122" t="n"/>
      <c r="B96" s="717"/>
      <c r="C96" s="717"/>
      <c r="D96" s="717"/>
      <c r="E96" s="717"/>
      <c r="F96" s="717"/>
      <c r="G96" s="717"/>
      <c r="H96" s="717"/>
      <c r="I96" s="717"/>
      <c r="J96" s="717"/>
      <c r="K96" s="717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1091" customFormat="1">
      <c r="A97" s="122" t="n"/>
      <c r="B97" s="717"/>
      <c r="C97" s="717"/>
      <c r="D97" s="717"/>
      <c r="E97" s="717"/>
      <c r="F97" s="717"/>
      <c r="G97" s="717"/>
      <c r="H97" s="717"/>
      <c r="I97" s="717"/>
      <c r="J97" s="717"/>
      <c r="K97" s="717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1091" customFormat="1">
      <c r="A98" s="122" t="n"/>
      <c r="B98" s="717"/>
      <c r="C98" s="717"/>
      <c r="D98" s="717"/>
      <c r="E98" s="717"/>
      <c r="F98" s="717"/>
      <c r="G98" s="717"/>
      <c r="H98" s="717"/>
      <c r="I98" s="717"/>
      <c r="J98" s="717"/>
      <c r="K98" s="717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1091" customFormat="1">
      <c r="A99" s="122" t="n"/>
      <c r="B99" s="717"/>
      <c r="C99" s="717"/>
      <c r="D99" s="717"/>
      <c r="E99" s="717"/>
      <c r="F99" s="717"/>
      <c r="G99" s="717"/>
      <c r="H99" s="717"/>
      <c r="I99" s="717"/>
      <c r="J99" s="717"/>
      <c r="K99" s="717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1091" customFormat="1">
      <c r="A100" s="122" t="n"/>
      <c r="B100" s="717"/>
      <c r="C100" s="717"/>
      <c r="D100" s="717"/>
      <c r="E100" s="717"/>
      <c r="F100" s="717"/>
      <c r="G100" s="717"/>
      <c r="H100" s="717"/>
      <c r="I100" s="717"/>
      <c r="J100" s="717"/>
      <c r="K100" s="717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1091" customFormat="1">
      <c r="A101" s="122" t="n"/>
      <c r="B101" s="717"/>
      <c r="C101" s="717"/>
      <c r="D101" s="717"/>
      <c r="E101" s="717"/>
      <c r="F101" s="717"/>
      <c r="G101" s="717"/>
      <c r="H101" s="717"/>
      <c r="I101" s="717"/>
      <c r="J101" s="717"/>
      <c r="K101" s="717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1091" customFormat="1">
      <c r="A102" s="122" t="n"/>
      <c r="B102" s="717"/>
      <c r="C102" s="717"/>
      <c r="D102" s="717"/>
      <c r="E102" s="717"/>
      <c r="F102" s="717"/>
      <c r="G102" s="717"/>
      <c r="H102" s="717"/>
      <c r="I102" s="717"/>
      <c r="J102" s="717"/>
      <c r="K102" s="717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1091" customFormat="1">
      <c r="A103" s="122" t="n"/>
      <c r="B103" s="717"/>
      <c r="C103" s="717"/>
      <c r="D103" s="717"/>
      <c r="E103" s="717"/>
      <c r="F103" s="717"/>
      <c r="G103" s="717"/>
      <c r="H103" s="717"/>
      <c r="I103" s="717"/>
      <c r="J103" s="717"/>
      <c r="K103" s="717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1091" customFormat="1">
      <c r="A104" s="122" t="n"/>
      <c r="B104" s="717"/>
      <c r="C104" s="717"/>
      <c r="D104" s="717"/>
      <c r="E104" s="717"/>
      <c r="F104" s="717"/>
      <c r="G104" s="717"/>
      <c r="H104" s="717"/>
      <c r="I104" s="717"/>
      <c r="J104" s="717"/>
      <c r="K104" s="717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1091" customFormat="1">
      <c r="A105" s="122" t="n"/>
      <c r="B105" s="717"/>
      <c r="C105" s="717"/>
      <c r="D105" s="717"/>
      <c r="E105" s="717"/>
      <c r="F105" s="717"/>
      <c r="G105" s="717"/>
      <c r="H105" s="717"/>
      <c r="I105" s="717"/>
      <c r="J105" s="717"/>
      <c r="K105" s="717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1091" customFormat="1">
      <c r="A106" s="122" t="n"/>
      <c r="B106" s="717"/>
      <c r="C106" s="717"/>
      <c r="D106" s="717"/>
      <c r="E106" s="717"/>
      <c r="F106" s="717"/>
      <c r="G106" s="717"/>
      <c r="H106" s="717"/>
      <c r="I106" s="717"/>
      <c r="J106" s="717"/>
      <c r="K106" s="717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1091" customFormat="1">
      <c r="A107" s="122" t="n"/>
      <c r="B107" s="717"/>
      <c r="C107" s="717"/>
      <c r="D107" s="717"/>
      <c r="E107" s="717"/>
      <c r="F107" s="717"/>
      <c r="G107" s="717"/>
      <c r="H107" s="717"/>
      <c r="I107" s="717"/>
      <c r="J107" s="717"/>
      <c r="K107" s="717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1091" customFormat="1">
      <c r="A108" s="122" t="n"/>
      <c r="B108" s="717"/>
      <c r="C108" s="717"/>
      <c r="D108" s="717"/>
      <c r="E108" s="717"/>
      <c r="F108" s="717"/>
      <c r="G108" s="717"/>
      <c r="H108" s="717"/>
      <c r="I108" s="717"/>
      <c r="J108" s="717"/>
      <c r="K108" s="717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1091" customFormat="1">
      <c r="A109" s="122" t="n"/>
      <c r="B109" s="717"/>
      <c r="C109" s="717"/>
      <c r="D109" s="717"/>
      <c r="E109" s="717"/>
      <c r="F109" s="717"/>
      <c r="G109" s="717"/>
      <c r="H109" s="717"/>
      <c r="I109" s="717"/>
      <c r="J109" s="717"/>
      <c r="K109" s="717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1091" customFormat="1">
      <c r="A110" s="122" t="n"/>
      <c r="B110" s="717"/>
      <c r="C110" s="717"/>
      <c r="D110" s="717"/>
      <c r="E110" s="717"/>
      <c r="F110" s="717"/>
      <c r="G110" s="717"/>
      <c r="H110" s="717"/>
      <c r="I110" s="717"/>
      <c r="J110" s="717"/>
      <c r="K110" s="717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1091" customFormat="1">
      <c r="A111" s="122" t="n"/>
      <c r="B111" s="717"/>
      <c r="C111" s="717"/>
      <c r="D111" s="717"/>
      <c r="E111" s="717"/>
      <c r="F111" s="717"/>
      <c r="G111" s="717"/>
      <c r="H111" s="717"/>
      <c r="I111" s="717"/>
      <c r="J111" s="717"/>
      <c r="K111" s="717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1091" customFormat="1">
      <c r="A112" s="122" t="n"/>
      <c r="B112" s="717"/>
      <c r="C112" s="717"/>
      <c r="D112" s="717"/>
      <c r="E112" s="717"/>
      <c r="F112" s="717"/>
      <c r="G112" s="717"/>
      <c r="H112" s="717"/>
      <c r="I112" s="717"/>
      <c r="J112" s="717"/>
      <c r="K112" s="717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1091" customFormat="1">
      <c r="A113" s="122" t="n"/>
      <c r="B113" s="717"/>
      <c r="C113" s="717"/>
      <c r="D113" s="717"/>
      <c r="E113" s="717"/>
      <c r="F113" s="717"/>
      <c r="G113" s="717"/>
      <c r="H113" s="717"/>
      <c r="I113" s="717"/>
      <c r="J113" s="717"/>
      <c r="K113" s="717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1091" customFormat="1">
      <c r="A114" s="122" t="n"/>
      <c r="B114" s="717"/>
      <c r="C114" s="717"/>
      <c r="D114" s="717"/>
      <c r="E114" s="717"/>
      <c r="F114" s="717"/>
      <c r="G114" s="717"/>
      <c r="H114" s="717"/>
      <c r="I114" s="717"/>
      <c r="J114" s="717"/>
      <c r="K114" s="717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1091" customFormat="1">
      <c r="A115" s="122" t="n"/>
      <c r="B115" s="717"/>
      <c r="C115" s="717"/>
      <c r="D115" s="717"/>
      <c r="E115" s="717"/>
      <c r="F115" s="717"/>
      <c r="G115" s="717"/>
      <c r="H115" s="717"/>
      <c r="I115" s="717"/>
      <c r="J115" s="717"/>
      <c r="K115" s="717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1091" customFormat="1">
      <c r="A116" s="122" t="n"/>
      <c r="B116" s="717"/>
      <c r="C116" s="717"/>
      <c r="D116" s="717"/>
      <c r="E116" s="717"/>
      <c r="F116" s="717"/>
      <c r="G116" s="717"/>
      <c r="H116" s="717"/>
      <c r="I116" s="717"/>
      <c r="J116" s="717"/>
      <c r="K116" s="717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1091" customFormat="1">
      <c r="A117" s="122" t="n"/>
      <c r="B117" s="717"/>
      <c r="C117" s="717"/>
      <c r="D117" s="717"/>
      <c r="E117" s="717"/>
      <c r="F117" s="717"/>
      <c r="G117" s="717"/>
      <c r="H117" s="717"/>
      <c r="I117" s="717"/>
      <c r="J117" s="717"/>
      <c r="K117" s="717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1091" customFormat="1">
      <c r="A118" s="122" t="n"/>
      <c r="B118" s="717"/>
      <c r="C118" s="717"/>
      <c r="D118" s="717"/>
      <c r="E118" s="717"/>
      <c r="F118" s="717"/>
      <c r="G118" s="717"/>
      <c r="H118" s="717"/>
      <c r="I118" s="717"/>
      <c r="J118" s="717"/>
      <c r="K118" s="717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1091" customFormat="1">
      <c r="A119" s="122" t="n"/>
      <c r="B119" s="717"/>
      <c r="C119" s="717"/>
      <c r="D119" s="717"/>
      <c r="E119" s="717"/>
      <c r="F119" s="717"/>
      <c r="G119" s="717"/>
      <c r="H119" s="717"/>
      <c r="I119" s="717"/>
      <c r="J119" s="717"/>
      <c r="K119" s="717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1091" customFormat="1">
      <c r="A120" s="122" t="n"/>
      <c r="B120" s="717"/>
      <c r="C120" s="717"/>
      <c r="D120" s="717"/>
      <c r="E120" s="717"/>
      <c r="F120" s="717"/>
      <c r="G120" s="717"/>
      <c r="H120" s="717"/>
      <c r="I120" s="717"/>
      <c r="J120" s="717"/>
      <c r="K120" s="717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1091" customFormat="1">
      <c r="A121" s="122" t="n"/>
      <c r="B121" s="717"/>
      <c r="C121" s="717"/>
      <c r="D121" s="717"/>
      <c r="E121" s="717"/>
      <c r="F121" s="717"/>
      <c r="G121" s="717"/>
      <c r="H121" s="717"/>
      <c r="I121" s="717"/>
      <c r="J121" s="717"/>
      <c r="K121" s="717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1091" customFormat="1">
      <c r="A122" s="122" t="n"/>
      <c r="B122" s="717"/>
      <c r="C122" s="717"/>
      <c r="D122" s="717"/>
      <c r="E122" s="717"/>
      <c r="F122" s="717"/>
      <c r="G122" s="717"/>
      <c r="H122" s="717"/>
      <c r="I122" s="717"/>
      <c r="J122" s="717"/>
      <c r="K122" s="717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1091" customFormat="1">
      <c r="A123" s="122" t="n"/>
      <c r="B123" s="717"/>
      <c r="C123" s="717"/>
      <c r="D123" s="717"/>
      <c r="E123" s="717"/>
      <c r="F123" s="717"/>
      <c r="G123" s="717"/>
      <c r="H123" s="717"/>
      <c r="I123" s="717"/>
      <c r="J123" s="717"/>
      <c r="K123" s="717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1091" customFormat="1">
      <c r="A124" s="122" t="n"/>
      <c r="B124" s="717"/>
      <c r="C124" s="717"/>
      <c r="D124" s="717"/>
      <c r="E124" s="717"/>
      <c r="F124" s="717"/>
      <c r="G124" s="717"/>
      <c r="H124" s="717"/>
      <c r="I124" s="717"/>
      <c r="J124" s="717"/>
      <c r="K124" s="717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1091" customFormat="1">
      <c r="A125" s="122" t="n"/>
      <c r="B125" s="717"/>
      <c r="C125" s="717"/>
      <c r="D125" s="717"/>
      <c r="E125" s="717"/>
      <c r="F125" s="717"/>
      <c r="G125" s="717"/>
      <c r="H125" s="717"/>
      <c r="I125" s="717"/>
      <c r="J125" s="717"/>
      <c r="K125" s="717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1091" customFormat="1">
      <c r="A126" s="122" t="n"/>
      <c r="B126" s="717"/>
      <c r="C126" s="717"/>
      <c r="D126" s="717"/>
      <c r="E126" s="717"/>
      <c r="F126" s="717"/>
      <c r="G126" s="717"/>
      <c r="H126" s="717"/>
      <c r="I126" s="717"/>
      <c r="J126" s="717"/>
      <c r="K126" s="717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1091" customFormat="1">
      <c r="A127" s="122" t="n"/>
      <c r="B127" s="717"/>
      <c r="C127" s="717"/>
      <c r="D127" s="717"/>
      <c r="E127" s="717"/>
      <c r="F127" s="717"/>
      <c r="G127" s="717"/>
      <c r="H127" s="717"/>
      <c r="I127" s="717"/>
      <c r="J127" s="717"/>
      <c r="K127" s="717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1091" customFormat="1">
      <c r="A128" s="122" t="n"/>
      <c r="B128" s="717"/>
      <c r="C128" s="717"/>
      <c r="D128" s="717"/>
      <c r="E128" s="717"/>
      <c r="F128" s="717"/>
      <c r="G128" s="717"/>
      <c r="H128" s="717"/>
      <c r="I128" s="717"/>
      <c r="J128" s="717"/>
      <c r="K128" s="717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1091" customFormat="1">
      <c r="A129" s="122" t="n"/>
      <c r="B129" s="717"/>
      <c r="C129" s="717"/>
      <c r="D129" s="717"/>
      <c r="E129" s="717"/>
      <c r="F129" s="717"/>
      <c r="G129" s="717"/>
      <c r="H129" s="717"/>
      <c r="I129" s="717"/>
      <c r="J129" s="717"/>
      <c r="K129" s="717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1091" customFormat="1">
      <c r="A130" s="122" t="n"/>
      <c r="B130" s="717"/>
      <c r="C130" s="717"/>
      <c r="D130" s="717"/>
      <c r="E130" s="717"/>
      <c r="F130" s="717"/>
      <c r="G130" s="717"/>
      <c r="H130" s="717"/>
      <c r="I130" s="717"/>
      <c r="J130" s="717"/>
      <c r="K130" s="717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1091" customFormat="1">
      <c r="A131" s="122" t="n"/>
      <c r="B131" s="717"/>
      <c r="C131" s="717"/>
      <c r="D131" s="717"/>
      <c r="E131" s="717"/>
      <c r="F131" s="717"/>
      <c r="G131" s="717"/>
      <c r="H131" s="717"/>
      <c r="I131" s="717"/>
      <c r="J131" s="717"/>
      <c r="K131" s="717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1091" customFormat="1">
      <c r="A132" s="122" t="n"/>
      <c r="B132" s="717"/>
      <c r="C132" s="717"/>
      <c r="D132" s="717"/>
      <c r="E132" s="717"/>
      <c r="F132" s="717"/>
      <c r="G132" s="717"/>
      <c r="H132" s="717"/>
      <c r="I132" s="717"/>
      <c r="J132" s="717"/>
      <c r="K132" s="717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1091" customFormat="1">
      <c r="A133" s="122" t="n"/>
      <c r="B133" s="717"/>
      <c r="C133" s="717"/>
      <c r="D133" s="717"/>
      <c r="E133" s="717"/>
      <c r="F133" s="717"/>
      <c r="G133" s="717"/>
      <c r="H133" s="717"/>
      <c r="I133" s="717"/>
      <c r="J133" s="717"/>
      <c r="K133" s="717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1091" customFormat="1">
      <c r="A134" s="122" t="n"/>
      <c r="B134" s="717"/>
      <c r="C134" s="717"/>
      <c r="D134" s="717"/>
      <c r="E134" s="717"/>
      <c r="F134" s="717"/>
      <c r="G134" s="717"/>
      <c r="H134" s="717"/>
      <c r="I134" s="717"/>
      <c r="J134" s="717"/>
      <c r="K134" s="717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1091" customFormat="1">
      <c r="A135" s="122" t="n"/>
      <c r="B135" s="717"/>
      <c r="C135" s="717"/>
      <c r="D135" s="717"/>
      <c r="E135" s="717"/>
      <c r="F135" s="717"/>
      <c r="G135" s="717"/>
      <c r="H135" s="717"/>
      <c r="I135" s="717"/>
      <c r="J135" s="717"/>
      <c r="K135" s="717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1091" customFormat="1">
      <c r="A136" s="122" t="n"/>
      <c r="B136" s="717"/>
      <c r="C136" s="717"/>
      <c r="D136" s="717"/>
      <c r="E136" s="717"/>
      <c r="F136" s="717"/>
      <c r="G136" s="717"/>
      <c r="H136" s="717"/>
      <c r="I136" s="717"/>
      <c r="J136" s="717"/>
      <c r="K136" s="717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1091" customFormat="1">
      <c r="A137" s="122" t="n"/>
      <c r="B137" s="717"/>
      <c r="C137" s="717"/>
      <c r="D137" s="717"/>
      <c r="E137" s="717"/>
      <c r="F137" s="717"/>
      <c r="G137" s="717"/>
      <c r="H137" s="717"/>
      <c r="I137" s="717"/>
      <c r="J137" s="717"/>
      <c r="K137" s="717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1091" customFormat="1">
      <c r="A138" s="122" t="n"/>
      <c r="B138" s="717"/>
      <c r="C138" s="717"/>
      <c r="D138" s="717"/>
      <c r="E138" s="717"/>
      <c r="F138" s="717"/>
      <c r="G138" s="717"/>
      <c r="H138" s="717"/>
      <c r="I138" s="717"/>
      <c r="J138" s="717"/>
      <c r="K138" s="717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1091" customFormat="1">
      <c r="A139" s="122" t="n"/>
      <c r="B139" s="717"/>
      <c r="C139" s="717"/>
      <c r="D139" s="717"/>
      <c r="E139" s="717"/>
      <c r="F139" s="717"/>
      <c r="G139" s="717"/>
      <c r="H139" s="717"/>
      <c r="I139" s="717"/>
      <c r="J139" s="717"/>
      <c r="K139" s="717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1091" customFormat="1">
      <c r="A140" s="122" t="n"/>
      <c r="B140" s="717"/>
      <c r="C140" s="717"/>
      <c r="D140" s="717"/>
      <c r="E140" s="717"/>
      <c r="F140" s="717"/>
      <c r="G140" s="717"/>
      <c r="H140" s="717"/>
      <c r="I140" s="717"/>
      <c r="J140" s="717"/>
      <c r="K140" s="717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mergeCells count="5">
    <mergeCell ref="B26:K26"/>
    <mergeCell ref="B24:L24"/>
    <mergeCell ref="B2:K2"/>
    <mergeCell ref="B20:L20"/>
    <mergeCell ref="B22:L22"/>
  </mergeCells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3" style="1091" hidden="0" customWidth="1"/>
    <col min="3" max="3" width="13" style="1091" hidden="0" customWidth="1"/>
    <col min="4" max="4" width="15" style="1091" hidden="0" customWidth="1"/>
    <col min="5" max="5" width="38" style="1091" hidden="0" customWidth="1"/>
    <col min="6" max="6" width="33" style="1091" hidden="0" customWidth="1"/>
    <col min="7" max="7" width="37" style="1091" hidden="0" customWidth="1"/>
    <col min="8" max="8" width="33" style="1091" hidden="0" customWidth="1"/>
    <col min="9" max="9" width="50" style="1091" hidden="0" customWidth="1"/>
    <col min="10" max="10" width="56" style="1091" hidden="0" customWidth="1"/>
    <col min="11" max="11" width="40" style="1091" customWidth="1"/>
    <col width="40" customWidth="1" style="496" min="12" max="12"/>
  </cols>
  <sheetData>
    <row r="1" ht="15.75" customHeight="1" s="1091" customFormat="1">
      <c r="B1" s="604"/>
      <c r="C1" s="604"/>
      <c r="E1" s="604"/>
      <c r="F1" s="604"/>
      <c r="I1" s="604"/>
      <c r="J1" s="604"/>
      <c r="K1" s="604"/>
      <c r="L1" s="9" t="n"/>
      <c r="M1" s="9" t="n"/>
    </row>
    <row r="2" ht="36" customHeight="1" s="1091" customFormat="1">
      <c r="B2" s="1273" t="str">
        <v>TRIZ — contradições e princípios explorados</v>
      </c>
      <c r="C2" s="1232"/>
      <c r="D2" s="1232"/>
      <c r="E2" s="1232"/>
      <c r="F2" s="1232"/>
      <c r="G2" s="1232"/>
      <c r="H2" s="1232"/>
      <c r="I2" s="1232"/>
      <c r="J2" s="1232"/>
      <c r="K2" s="1233"/>
      <c r="L2" s="9" t="n"/>
      <c r="M2" s="9" t="n"/>
    </row>
    <row r="3" ht="38" customHeight="1" s="1091" customFormat="1">
      <c r="B3" s="1241" t="str">
        <v>RP prioritário</v>
      </c>
      <c r="C3" s="1241" t="str">
        <v>RP em conflito</v>
      </c>
      <c r="D3" s="1241" t="str">
        <v>Intensidade</v>
      </c>
      <c r="E3" s="1241" t="str">
        <v>Objetivo de melhoria</v>
      </c>
      <c r="F3" s="1241" t="str">
        <v>Parâmetro genérico</v>
      </c>
      <c r="G3" s="1241" t="str">
        <v>Efeito a evitar</v>
      </c>
      <c r="H3" s="1241" t="str">
        <v>Parâmetro genérico</v>
      </c>
      <c r="I3" s="1241" t="str">
        <v>Princípios explorados</v>
      </c>
      <c r="J3" s="1241" t="str">
        <v>Aplicação proposta</v>
      </c>
      <c r="K3" s="1241" t="str">
        <v>Verificação e limite</v>
      </c>
      <c r="L3" s="9" t="n"/>
      <c r="M3" s="9" t="n"/>
    </row>
    <row r="4" ht="68" customHeight="1" s="1091" customFormat="1">
      <c r="B4" s="1242" t="str">
        <v>RP1</v>
      </c>
      <c r="C4" s="1275" t="str">
        <v>RP7</v>
      </c>
      <c r="D4" s="1274" t="str">
        <v>Forte</v>
      </c>
      <c r="E4" s="1242" t="str">
        <v>Reduzir dano por solicitações externas</v>
      </c>
      <c r="F4" s="1275" t="str">
        <v>30 — efeitos nocivos externos</v>
      </c>
      <c r="G4" s="1275" t="str">
        <v>Aumentar amplitude de ajuste</v>
      </c>
      <c r="H4" s="1275" t="str">
        <v>35 — adaptabilidade</v>
      </c>
      <c r="I4" s="1275" t="str">
        <v>1 Segmentação; 15 Dinamicidade; 3 Qualidade local</v>
      </c>
      <c r="J4" s="1242" t="str">
        <v>Ajuste do suporte desacoplado da região amortecedora</v>
      </c>
      <c r="K4" s="1275" t="str">
        <v>Proposta. Medir aceleração em toda a faixa</v>
      </c>
      <c r="L4" s="9" t="n"/>
      <c r="M4" s="9" t="n"/>
    </row>
    <row r="5" ht="68" customHeight="1" s="1091" customFormat="1">
      <c r="B5" s="1242" t="str">
        <v>RP4</v>
      </c>
      <c r="C5" s="1275" t="str">
        <v>RP6</v>
      </c>
      <c r="D5" s="1274" t="str">
        <v>Forte</v>
      </c>
      <c r="E5" s="1242" t="str">
        <v>Facilitar inspeção da condição</v>
      </c>
      <c r="F5" s="1275" t="str">
        <v>37 — dificuldade de detectar/medir</v>
      </c>
      <c r="G5" s="1275" t="str">
        <v>Manter contenção durante inspeção</v>
      </c>
      <c r="H5" s="1275" t="str">
        <v>31 — fatores nocivos gerados</v>
      </c>
      <c r="I5" s="1275" t="str">
        <v>32 Propriedades ópticas; 30 Membranas; 24 Intermediário</v>
      </c>
      <c r="J5" s="1242" t="str">
        <v>Barreira transparente protegida com interface efetiva à louça</v>
      </c>
      <c r="K5" s="1275" t="str">
        <v>Proposta. Janela externa não atravessa papelão opaco</v>
      </c>
      <c r="L5" s="9" t="n"/>
      <c r="M5" s="9" t="n"/>
    </row>
    <row r="6" ht="68" customHeight="1" s="1091" customFormat="1">
      <c r="B6" s="1242" t="str">
        <v>RP3</v>
      </c>
      <c r="C6" s="1275" t="str">
        <v>RP15</v>
      </c>
      <c r="D6" s="1274" t="str">
        <v>Forte</v>
      </c>
      <c r="E6" s="1242" t="str">
        <v>Reduzir força de movimentação</v>
      </c>
      <c r="F6" s="1275" t="str">
        <v>10 — força</v>
      </c>
      <c r="G6" s="1275" t="str">
        <v>Reduzir tempo de recondicionamento</v>
      </c>
      <c r="H6" s="1275" t="str">
        <v>25 — perda de tempo</v>
      </c>
      <c r="I6" s="1275" t="str">
        <v>1 Segmentação; 2 Extração; 3 Qualidade local</v>
      </c>
      <c r="J6" s="1242" t="str">
        <v>Partes de desgaste removíveis e acesso à limpeza sem aumento desnecessário de massa</v>
      </c>
      <c r="K6" s="1275" t="str">
        <v>Proposta. Verificar força e tempo no mesmo conjunto</v>
      </c>
      <c r="L6" s="122" t="n"/>
      <c r="M6" s="9" t="n"/>
    </row>
    <row r="7" ht="68" customHeight="1" s="1091" customFormat="1">
      <c r="B7" s="1242" t="str">
        <v>RP7</v>
      </c>
      <c r="C7" s="1275" t="str">
        <v>RP15</v>
      </c>
      <c r="D7" s="1274" t="str">
        <v>Forte</v>
      </c>
      <c r="E7" s="1242" t="str">
        <v>Ampliar faixa sem trocar partes</v>
      </c>
      <c r="F7" s="1275" t="str">
        <v>35 — adaptabilidade</v>
      </c>
      <c r="G7" s="1275" t="str">
        <v>Evitar aumento do tempo de limpeza</v>
      </c>
      <c r="H7" s="1275" t="str">
        <v>25 — perda de tempo</v>
      </c>
      <c r="I7" s="1275" t="str">
        <v>15 Dinamicidade; 3 Qualidade local; 2 Extração</v>
      </c>
      <c r="J7" s="1242" t="str">
        <v>Ajuste acessível, superfícies limpas e ausência de pontos de retenção de sujeira</v>
      </c>
      <c r="K7" s="1275" t="str">
        <v>Proposta. Medir tempo na configuração mais complexa</v>
      </c>
      <c r="L7" s="9" t="n"/>
      <c r="M7" s="9" t="n"/>
    </row>
    <row r="8" ht="68" customHeight="1" s="1091" customFormat="1">
      <c r="B8" s="1242" t="str">
        <v>RP6</v>
      </c>
      <c r="C8" s="1275" t="str">
        <v>RP15</v>
      </c>
      <c r="D8" s="1274" t="str">
        <v>Simples</v>
      </c>
      <c r="E8" s="1242" t="str">
        <v>Conter fragmentos</v>
      </c>
      <c r="F8" s="1275" t="str">
        <v>31 — fatores nocivos gerados</v>
      </c>
      <c r="G8" s="1275" t="str">
        <v>Facilitar manutenção</v>
      </c>
      <c r="H8" s="1275" t="str">
        <v>34 — facilidade de reparo</v>
      </c>
      <c r="I8" s="1275" t="str">
        <v>2 Extração; 34 Recuperação de partes</v>
      </c>
      <c r="J8" s="1242" t="str">
        <v>Barreira/forro removível para limpeza e reposição</v>
      </c>
      <c r="K8" s="1275" t="str">
        <v>Proposta. Confirmar contenção durante retirada</v>
      </c>
      <c r="L8" s="9" t="n"/>
      <c r="M8" s="9" t="n"/>
    </row>
    <row r="9" ht="68" customHeight="1" s="1091" customFormat="1">
      <c r="B9" s="1242" t="str">
        <v>RP9</v>
      </c>
      <c r="C9" s="1275" t="str">
        <v>RP17</v>
      </c>
      <c r="D9" s="1274" t="str">
        <v>Simples</v>
      </c>
      <c r="E9" s="1242" t="str">
        <v>Manter estabilidade ao tombamento</v>
      </c>
      <c r="F9" s="1275" t="str">
        <v>Mapeamento genérico a confirmar</v>
      </c>
      <c r="G9" s="1275" t="str">
        <v>Reduzir tempo de desmontagem</v>
      </c>
      <c r="H9" s="1275" t="str">
        <v>25 — perda de tempo</v>
      </c>
      <c r="I9" s="1275" t="str">
        <v>15 Dinamicidade; 10 Ação prévia</v>
      </c>
      <c r="J9" s="1242" t="str">
        <v>Apoio estabilizador configurado antes do uso e fechos liberáveis</v>
      </c>
      <c r="K9" s="1275" t="str">
        <v>Analogia exploratória. Não equiparar estabilidade de composição a ângulo de tombamento</v>
      </c>
      <c r="L9" s="122" t="n"/>
      <c r="M9" s="9" t="n"/>
    </row>
    <row r="10" ht="68" customHeight="1" s="1091" customFormat="1">
      <c r="B10" s="1242" t="str">
        <v>RP12</v>
      </c>
      <c r="C10" s="1275" t="str">
        <v>RP20</v>
      </c>
      <c r="D10" s="1274" t="str">
        <v>Simples</v>
      </c>
      <c r="E10" s="1242" t="str">
        <v>Repetir proteção entre unidades</v>
      </c>
      <c r="F10" s="1275" t="str">
        <v>27 — confiabilidade</v>
      </c>
      <c r="G10" s="1275" t="str">
        <v>Permitir módulos substituíveis</v>
      </c>
      <c r="H10" s="1275" t="str">
        <v>36 — complexidade do dispositivo</v>
      </c>
      <c r="I10" s="1275" t="str">
        <v>10 Ação prévia; 4 Assimetria; 1 Segmentação</v>
      </c>
      <c r="J10" s="1242" t="str">
        <v>Interfaces indexadas e montagem que limite erro de posição</v>
      </c>
      <c r="K10" s="1275" t="str">
        <v>Proposta. Avaliar dispersão do pico após remontagem</v>
      </c>
      <c r="L10" s="9" t="n"/>
      <c r="M10" s="9" t="n"/>
    </row>
    <row r="11" ht="68" customHeight="1" s="1091" customFormat="1">
      <c r="B11" s="1242" t="str">
        <v>RP6</v>
      </c>
      <c r="C11" s="1275" t="str">
        <v>RP20</v>
      </c>
      <c r="D11" s="1274" t="str">
        <v>Simples</v>
      </c>
      <c r="E11" s="1242" t="str">
        <v>Conter fragmentos nas interfaces</v>
      </c>
      <c r="F11" s="1275" t="str">
        <v>31 — fatores nocivos gerados</v>
      </c>
      <c r="G11" s="1275" t="str">
        <v>Permitir modularidade</v>
      </c>
      <c r="H11" s="1275" t="str">
        <v>36 — complexidade do dispositivo</v>
      </c>
      <c r="I11" s="1275" t="str">
        <v>7 Aninhamento; 30 Membranas</v>
      </c>
      <c r="J11" s="1242" t="str">
        <v>Sobreposição e barreira flexível nas interfaces</v>
      </c>
      <c r="K11" s="1275" t="str">
        <v>Proposta. Vedação não corresponde ao princípio 39 (ambiente inerte)</v>
      </c>
      <c r="L11" s="9" t="n"/>
      <c r="M11" s="9" t="n"/>
    </row>
    <row r="12" ht="68" customHeight="1" s="1091" customFormat="1">
      <c r="B12" s="1242" t="str">
        <v>RP9</v>
      </c>
      <c r="C12" s="1275" t="str">
        <v>RP20</v>
      </c>
      <c r="D12" s="1274" t="str">
        <v>Simples</v>
      </c>
      <c r="E12" s="1242" t="str">
        <v>Preservar apoio e rigidez do conjunto</v>
      </c>
      <c r="F12" s="1275" t="str">
        <v>Mapeamento genérico a confirmar</v>
      </c>
      <c r="G12" s="1275" t="str">
        <v>Permitir substituição de módulos</v>
      </c>
      <c r="H12" s="1275" t="str">
        <v>36 — complexidade do dispositivo</v>
      </c>
      <c r="I12" s="1275" t="str">
        <v>3 Qualidade local; 1 Segmentação</v>
      </c>
      <c r="J12" s="1242" t="str">
        <v>Base comum rígida e partes trocáveis com interfaces estruturais definidas</v>
      </c>
      <c r="K12" s="1275" t="str">
        <v>Analogia exploratória. Confirmar tombamento e rigidez</v>
      </c>
      <c r="L12" s="9" t="n"/>
      <c r="M12" s="9" t="n"/>
    </row>
    <row r="13" ht="68" customHeight="1" s="1091" customFormat="1">
      <c r="B13" s="1242" t="str">
        <v>RP20</v>
      </c>
      <c r="C13" s="1275" t="str">
        <v>RP21</v>
      </c>
      <c r="D13" s="1274" t="str">
        <v>Simples</v>
      </c>
      <c r="E13" s="1242" t="str">
        <v>Trocar partes sem perder identidade</v>
      </c>
      <c r="F13" s="1275" t="str">
        <v>36 — complexidade do dispositivo</v>
      </c>
      <c r="G13" s="1275" t="str">
        <v>Preservar identificação da unidade</v>
      </c>
      <c r="H13" s="1275" t="str">
        <v>24 — perda de informação</v>
      </c>
      <c r="I13" s="1275" t="str">
        <v>2 Extração; 1 Segmentação</v>
      </c>
      <c r="J13" s="1242" t="str">
        <v>Identificador fixado na estrutura permanente e vínculo das peças de reposição</v>
      </c>
      <c r="K13" s="1275" t="str">
        <v>Proposta. Verificar identidade depois das trocas</v>
      </c>
      <c r="L13" s="9" t="n"/>
      <c r="M13" s="9" t="n"/>
    </row>
    <row r="14" ht="15.75" customHeight="1" s="1091" customFormat="1">
      <c r="B14" s="604"/>
      <c r="C14" s="604"/>
      <c r="E14" s="604"/>
      <c r="F14" s="604"/>
      <c r="I14" s="604"/>
      <c r="J14" s="604"/>
      <c r="K14" s="604"/>
      <c r="L14" s="9" t="n"/>
      <c r="M14" s="9" t="n"/>
    </row>
    <row r="15" ht="15.75" customHeight="1" s="1091" customFormat="1">
      <c r="B15" s="1174"/>
      <c r="C15" s="604"/>
      <c r="E15" s="604"/>
      <c r="F15" s="604"/>
      <c r="I15" s="604"/>
      <c r="J15" s="604"/>
      <c r="K15" s="604"/>
      <c r="L15" s="9" t="n"/>
      <c r="M15" s="9" t="n"/>
    </row>
    <row r="16" ht="70" customHeight="1" s="1091" customFormat="1">
      <c r="B16" s="1378" t="str">
        <v>Método: os conflitos vêm do telhado do QFD. Os princípios são explorados por analogia funcional e pelas definições publicadas; esta tabela não apresenta uma consulta comprovada a cada célula da matriz 39×39. Registrar um par principal, a versão da matriz e o cruzamento antes de afirmar indicação pela matriz clássica.</v>
      </c>
      <c r="C16" s="1204"/>
      <c r="D16" s="1386"/>
      <c r="E16" s="1204"/>
      <c r="F16" s="1204"/>
      <c r="G16" s="1386"/>
      <c r="H16" s="1386"/>
      <c r="I16" s="1204"/>
      <c r="J16" s="1204"/>
      <c r="K16" s="1204"/>
      <c r="L16" s="9" t="n"/>
      <c r="M16" s="9" t="n"/>
    </row>
    <row r="17" ht="15.75" customHeight="1" s="1091" customFormat="1">
      <c r="B17" s="1175"/>
      <c r="C17" s="604"/>
      <c r="E17" s="604"/>
      <c r="F17" s="604"/>
      <c r="I17" s="604"/>
      <c r="J17" s="604"/>
      <c r="K17" s="604"/>
      <c r="L17" s="9" t="n"/>
      <c r="M17" s="9" t="n"/>
    </row>
    <row r="18" ht="74" customHeight="1" s="1091" customFormat="1">
      <c r="B18" s="1204" t="str">
        <v>Correções: parâmetro 32 = facilidade de fabricação; parâmetro 37 = dificuldade de detectar/medir. Princípio 28 = substituição de meios mecânicos por outros meios, não qualquer engate rápido. Princípio 39 = ambiente inerte, não vedação de fragmentos. Os conflitos foram encaminhados por propostas; ainda não foram demonstrados como superados.</v>
      </c>
      <c r="C18" s="1204"/>
      <c r="D18" s="1386"/>
      <c r="E18" s="1204"/>
      <c r="F18" s="1204"/>
      <c r="G18" s="1386"/>
      <c r="H18" s="1386"/>
      <c r="I18" s="1204"/>
      <c r="J18" s="1204"/>
      <c r="K18" s="1204"/>
      <c r="L18" s="9" t="n"/>
      <c r="M18" s="9" t="n"/>
    </row>
    <row r="19" ht="15.75" customHeight="1" s="1091" customFormat="1">
      <c r="B19" s="604"/>
      <c r="C19" s="604"/>
      <c r="E19" s="604"/>
      <c r="F19" s="604"/>
      <c r="I19" s="604"/>
      <c r="J19" s="604"/>
      <c r="K19" s="604"/>
      <c r="L19" s="9" t="n"/>
      <c r="M19" s="9" t="n"/>
    </row>
    <row r="20" ht="66" customHeight="1" s="1091" customFormat="1">
      <c r="B20" s="1204" t="str">
        <v>Fontes: DTOceanPlus, Theory of Inventive Problem Solving (TRIZ), https://dtoceanplus.gitlab.io/documentation/si/docs/explanation/si-triz.html ; Imperial College/Peter R. N. Childs, The 40 Principles of TRIZ.</v>
      </c>
      <c r="C20" s="1204"/>
      <c r="D20" s="1386"/>
      <c r="E20" s="1204"/>
      <c r="F20" s="1204"/>
      <c r="G20" s="1386"/>
      <c r="H20" s="1386"/>
      <c r="I20" s="1204"/>
      <c r="J20" s="1204"/>
      <c r="K20" s="1204"/>
      <c r="L20" s="9" t="n"/>
      <c r="M20" s="9" t="n"/>
    </row>
    <row r="21" ht="15.75" customHeight="1" s="1091" customFormat="1">
      <c r="B21" s="604"/>
      <c r="C21" s="604"/>
      <c r="E21" s="604"/>
      <c r="F21" s="604"/>
      <c r="I21" s="604"/>
      <c r="J21" s="604"/>
      <c r="K21" s="604"/>
      <c r="L21" s="9" t="n"/>
      <c r="M21" s="9" t="n"/>
    </row>
    <row r="22" ht="15.75" customHeight="1" s="1091" customFormat="1">
      <c r="B22" s="604"/>
      <c r="C22" s="604"/>
      <c r="E22" s="604"/>
      <c r="F22" s="604"/>
      <c r="I22" s="604"/>
      <c r="J22" s="604"/>
      <c r="K22" s="604"/>
      <c r="L22" s="9" t="n"/>
      <c r="M22" s="9" t="n"/>
    </row>
    <row r="23" ht="15.75" customHeight="1" s="1091" customFormat="1">
      <c r="B23" s="604"/>
      <c r="C23" s="604"/>
      <c r="E23" s="604"/>
      <c r="F23" s="604"/>
      <c r="I23" s="604"/>
      <c r="J23" s="604"/>
      <c r="K23" s="604"/>
      <c r="L23" s="9" t="n"/>
      <c r="M23" s="9" t="n"/>
    </row>
    <row r="24" ht="15.75" customHeight="1" s="1091" customFormat="1">
      <c r="B24" s="604"/>
      <c r="C24" s="604"/>
      <c r="E24" s="604"/>
      <c r="F24" s="604"/>
      <c r="I24" s="604"/>
      <c r="J24" s="604"/>
      <c r="K24" s="604"/>
      <c r="L24" s="9" t="n"/>
      <c r="M24" s="9" t="n"/>
    </row>
    <row r="25" ht="15.75" customHeight="1" s="1091" customFormat="1">
      <c r="B25" s="604"/>
      <c r="C25" s="604"/>
      <c r="E25" s="604"/>
      <c r="F25" s="604"/>
      <c r="I25" s="604"/>
      <c r="J25" s="604"/>
      <c r="K25" s="604"/>
      <c r="L25" s="9" t="n"/>
      <c r="M25" s="9" t="n"/>
    </row>
    <row r="26" ht="15.75" customHeight="1" s="1091" customFormat="1">
      <c r="B26" s="604"/>
      <c r="C26" s="604"/>
      <c r="E26" s="604"/>
      <c r="F26" s="604"/>
      <c r="I26" s="604"/>
      <c r="J26" s="604"/>
      <c r="K26" s="604"/>
      <c r="L26" s="9" t="n"/>
      <c r="M26" s="9" t="n"/>
    </row>
    <row r="27" ht="15.75" customHeight="1" s="1091" customFormat="1">
      <c r="B27" s="604"/>
      <c r="C27" s="604"/>
      <c r="E27" s="604"/>
      <c r="F27" s="604"/>
      <c r="I27" s="604"/>
      <c r="J27" s="604"/>
      <c r="K27" s="604"/>
      <c r="L27" s="9" t="n"/>
      <c r="M27" s="9" t="n"/>
    </row>
    <row r="28" ht="15.75" customHeight="1" s="1091" customFormat="1">
      <c r="B28" s="604"/>
      <c r="C28" s="604"/>
      <c r="E28" s="604"/>
      <c r="F28" s="604"/>
      <c r="I28" s="604"/>
      <c r="J28" s="604"/>
      <c r="K28" s="604"/>
      <c r="L28" s="9" t="n"/>
      <c r="M28" s="9" t="n"/>
    </row>
    <row r="29" ht="15.75" customHeight="1" s="1091" customFormat="1">
      <c r="B29" s="604"/>
      <c r="C29" s="604"/>
      <c r="E29" s="604"/>
      <c r="F29" s="604"/>
      <c r="I29" s="604"/>
      <c r="J29" s="604"/>
      <c r="K29" s="604"/>
      <c r="L29" s="9" t="n"/>
      <c r="M29" s="9" t="n"/>
    </row>
    <row r="30" ht="15.75" customHeight="1" s="1091" customFormat="1">
      <c r="B30" s="604"/>
      <c r="C30" s="604"/>
      <c r="E30" s="604"/>
      <c r="F30" s="604"/>
      <c r="I30" s="604"/>
      <c r="J30" s="604"/>
      <c r="K30" s="604"/>
      <c r="L30" s="9" t="n"/>
      <c r="M30" s="9" t="n"/>
    </row>
    <row r="31" ht="15.75" customHeight="1" s="1091" customFormat="1">
      <c r="B31" s="604"/>
      <c r="C31" s="604"/>
      <c r="E31" s="604"/>
      <c r="F31" s="604"/>
      <c r="I31" s="604"/>
      <c r="J31" s="604"/>
      <c r="K31" s="604"/>
      <c r="L31" s="9" t="n"/>
      <c r="M31" s="9" t="n"/>
    </row>
    <row r="32" ht="15.75" customHeight="1" s="1091" customFormat="1">
      <c r="B32" s="604"/>
      <c r="C32" s="604"/>
      <c r="E32" s="604"/>
      <c r="F32" s="604"/>
      <c r="I32" s="604"/>
      <c r="J32" s="604"/>
      <c r="K32" s="604"/>
      <c r="L32" s="9" t="n"/>
      <c r="M32" s="9" t="n"/>
    </row>
    <row r="33" ht="15.75" customHeight="1" s="1091" customFormat="1">
      <c r="B33" s="604"/>
      <c r="C33" s="604"/>
      <c r="E33" s="604"/>
      <c r="F33" s="604"/>
      <c r="I33" s="604"/>
      <c r="J33" s="604"/>
      <c r="K33" s="604"/>
      <c r="L33" s="9" t="n"/>
      <c r="M33" s="9" t="n"/>
    </row>
    <row r="34" ht="15.75" customHeight="1" s="1091" customFormat="1">
      <c r="B34" s="604"/>
      <c r="C34" s="604"/>
      <c r="E34" s="604"/>
      <c r="F34" s="604"/>
      <c r="I34" s="604"/>
      <c r="J34" s="604"/>
      <c r="K34" s="604"/>
      <c r="L34" s="9" t="n"/>
      <c r="M34" s="9" t="n"/>
    </row>
    <row r="35" ht="15.75" customHeight="1" s="1091" customFormat="1">
      <c r="B35" s="604"/>
      <c r="C35" s="604"/>
      <c r="E35" s="604"/>
      <c r="F35" s="604"/>
      <c r="I35" s="604"/>
      <c r="J35" s="604"/>
      <c r="K35" s="604"/>
      <c r="L35" s="9" t="n"/>
      <c r="M35" s="9" t="n"/>
    </row>
    <row r="36" ht="15.75" customHeight="1" s="1091" customFormat="1">
      <c r="B36" s="604"/>
      <c r="C36" s="604"/>
      <c r="E36" s="604"/>
      <c r="F36" s="604"/>
      <c r="I36" s="604"/>
      <c r="J36" s="604"/>
      <c r="K36" s="604"/>
      <c r="L36" s="9" t="n"/>
      <c r="M36" s="9" t="n"/>
    </row>
    <row r="37" ht="15.75" customHeight="1" s="1091" customFormat="1">
      <c r="B37" s="604"/>
      <c r="C37" s="604"/>
      <c r="E37" s="604"/>
      <c r="F37" s="604"/>
      <c r="I37" s="604"/>
      <c r="J37" s="604"/>
      <c r="K37" s="604"/>
      <c r="L37" s="9" t="n"/>
      <c r="M37" s="9" t="n"/>
    </row>
    <row r="38" ht="15.75" customHeight="1" s="1091" customFormat="1">
      <c r="B38" s="604"/>
      <c r="C38" s="604"/>
      <c r="E38" s="604"/>
      <c r="F38" s="604"/>
      <c r="I38" s="604"/>
      <c r="J38" s="604"/>
      <c r="K38" s="604"/>
      <c r="L38" s="9" t="n"/>
      <c r="M38" s="9" t="n"/>
    </row>
    <row r="39" ht="15.75" customHeight="1" s="1091" customFormat="1">
      <c r="B39" s="604"/>
      <c r="C39" s="604"/>
      <c r="E39" s="604"/>
      <c r="F39" s="604"/>
      <c r="I39" s="604"/>
      <c r="J39" s="604"/>
      <c r="K39" s="604"/>
      <c r="L39" s="9" t="n"/>
      <c r="M39" s="9" t="n"/>
    </row>
    <row r="40" ht="15.75" customHeight="1" s="1091" customFormat="1">
      <c r="B40" s="604"/>
      <c r="C40" s="604"/>
      <c r="E40" s="604"/>
      <c r="F40" s="604"/>
      <c r="I40" s="604"/>
      <c r="J40" s="604"/>
      <c r="K40" s="604"/>
      <c r="L40" s="9" t="n"/>
      <c r="M40" s="9" t="n"/>
    </row>
    <row r="41" ht="15.75" customHeight="1" s="1091" customFormat="1">
      <c r="B41" s="604"/>
      <c r="C41" s="604"/>
      <c r="E41" s="604"/>
      <c r="F41" s="604"/>
      <c r="I41" s="604"/>
      <c r="J41" s="604"/>
      <c r="K41" s="604"/>
      <c r="L41" s="9" t="n"/>
      <c r="M41" s="9" t="n"/>
    </row>
    <row r="42" ht="15.75" customHeight="1" s="1091" customFormat="1">
      <c r="B42" s="604"/>
      <c r="C42" s="604"/>
      <c r="E42" s="604"/>
      <c r="F42" s="604"/>
      <c r="I42" s="604"/>
      <c r="J42" s="604"/>
      <c r="K42" s="604"/>
      <c r="L42" s="9" t="n"/>
      <c r="M42" s="9" t="n"/>
    </row>
    <row r="43" ht="15.75" customHeight="1" s="1091" customFormat="1">
      <c r="B43" s="604"/>
      <c r="C43" s="604"/>
      <c r="E43" s="604"/>
      <c r="F43" s="604"/>
      <c r="I43" s="604"/>
      <c r="J43" s="604"/>
      <c r="K43" s="604"/>
      <c r="L43" s="9" t="n"/>
      <c r="M43" s="9" t="n"/>
    </row>
    <row r="44" ht="15.75" customHeight="1" s="1091" customFormat="1">
      <c r="B44" s="604"/>
      <c r="C44" s="604"/>
      <c r="E44" s="604"/>
      <c r="F44" s="604"/>
      <c r="I44" s="604"/>
      <c r="J44" s="604"/>
      <c r="K44" s="604"/>
      <c r="L44" s="9" t="n"/>
      <c r="M44" s="9" t="n"/>
    </row>
    <row r="45" ht="15.75" customHeight="1" s="1091" customFormat="1">
      <c r="B45" s="604"/>
      <c r="C45" s="604"/>
      <c r="E45" s="604"/>
      <c r="F45" s="604"/>
      <c r="I45" s="604"/>
      <c r="J45" s="604"/>
      <c r="K45" s="604"/>
      <c r="L45" s="9" t="n"/>
      <c r="M45" s="9" t="n"/>
    </row>
    <row r="46" ht="15.75" customHeight="1" s="1091" customFormat="1">
      <c r="B46" s="604"/>
      <c r="C46" s="604"/>
      <c r="E46" s="604"/>
      <c r="F46" s="604"/>
      <c r="I46" s="604"/>
      <c r="J46" s="604"/>
      <c r="K46" s="604"/>
      <c r="L46" s="9" t="n"/>
      <c r="M46" s="9" t="n"/>
    </row>
    <row r="47" ht="15.75" customHeight="1" s="1091" customFormat="1">
      <c r="B47" s="604"/>
      <c r="C47" s="604"/>
      <c r="E47" s="604"/>
      <c r="F47" s="604"/>
      <c r="I47" s="604"/>
      <c r="J47" s="604"/>
      <c r="K47" s="604"/>
      <c r="L47" s="9" t="n"/>
      <c r="M47" s="9" t="n"/>
    </row>
    <row r="48" ht="15.75" customHeight="1" s="1091" customFormat="1">
      <c r="B48" s="604"/>
      <c r="C48" s="604"/>
      <c r="E48" s="604"/>
      <c r="F48" s="604"/>
      <c r="I48" s="604"/>
      <c r="J48" s="604"/>
      <c r="K48" s="604"/>
      <c r="L48" s="9" t="n"/>
      <c r="M48" s="9" t="n"/>
    </row>
    <row r="49" ht="15.75" customHeight="1" s="1091" customFormat="1">
      <c r="B49" s="604"/>
      <c r="C49" s="604"/>
      <c r="E49" s="604"/>
      <c r="F49" s="604"/>
      <c r="I49" s="604"/>
      <c r="J49" s="604"/>
      <c r="K49" s="604"/>
      <c r="L49" s="9" t="n"/>
      <c r="M49" s="9" t="n"/>
    </row>
    <row r="50" ht="15.75" customHeight="1" s="1091" customFormat="1">
      <c r="B50" s="604"/>
      <c r="C50" s="604"/>
      <c r="E50" s="604"/>
      <c r="F50" s="604"/>
      <c r="I50" s="604"/>
      <c r="J50" s="604"/>
      <c r="K50" s="604"/>
      <c r="L50" s="9" t="n"/>
      <c r="M50" s="9" t="n"/>
    </row>
    <row r="51" ht="15.75" customHeight="1" s="1091" customFormat="1">
      <c r="B51" s="604"/>
      <c r="C51" s="604"/>
      <c r="E51" s="604"/>
      <c r="F51" s="604"/>
      <c r="I51" s="604"/>
      <c r="J51" s="604"/>
      <c r="K51" s="604"/>
      <c r="L51" s="9" t="n"/>
      <c r="M51" s="9" t="n"/>
    </row>
    <row r="52" ht="15.75" customHeight="1" s="1091" customFormat="1">
      <c r="B52" s="604"/>
      <c r="C52" s="604"/>
      <c r="E52" s="604"/>
      <c r="F52" s="604"/>
      <c r="I52" s="604"/>
      <c r="J52" s="604"/>
      <c r="K52" s="604"/>
      <c r="L52" s="9" t="n"/>
      <c r="M52" s="9" t="n"/>
    </row>
    <row r="53" ht="15.75" customHeight="1" s="1091" customFormat="1">
      <c r="B53" s="604"/>
      <c r="C53" s="604"/>
      <c r="E53" s="604"/>
      <c r="F53" s="604"/>
      <c r="I53" s="604"/>
      <c r="J53" s="604"/>
      <c r="K53" s="604"/>
      <c r="L53" s="9" t="n"/>
      <c r="M53" s="9" t="n"/>
    </row>
    <row r="54" ht="15.75" customHeight="1" s="1091" customFormat="1">
      <c r="B54" s="604"/>
      <c r="C54" s="604"/>
      <c r="E54" s="604"/>
      <c r="F54" s="604"/>
      <c r="I54" s="604"/>
      <c r="J54" s="604"/>
      <c r="K54" s="604"/>
      <c r="L54" s="9" t="n"/>
      <c r="M54" s="9" t="n"/>
    </row>
    <row r="55" ht="15.75" customHeight="1" s="1091" customFormat="1">
      <c r="B55" s="604"/>
      <c r="C55" s="604"/>
      <c r="E55" s="604"/>
      <c r="F55" s="604"/>
      <c r="I55" s="604"/>
      <c r="J55" s="604"/>
      <c r="K55" s="604"/>
      <c r="L55" s="9" t="n"/>
      <c r="M55" s="9" t="n"/>
    </row>
    <row r="56" ht="15.75" customHeight="1" s="1091" customFormat="1">
      <c r="B56" s="604"/>
      <c r="C56" s="604"/>
      <c r="E56" s="604"/>
      <c r="F56" s="604"/>
      <c r="I56" s="604"/>
      <c r="J56" s="604"/>
      <c r="K56" s="604"/>
      <c r="L56" s="9" t="n"/>
      <c r="M56" s="9" t="n"/>
    </row>
    <row r="57" ht="15.75" customHeight="1" s="1091" customFormat="1">
      <c r="B57" s="604"/>
      <c r="C57" s="604"/>
      <c r="E57" s="604"/>
      <c r="F57" s="604"/>
      <c r="I57" s="604"/>
      <c r="J57" s="604"/>
      <c r="K57" s="604"/>
      <c r="L57" s="9" t="n"/>
      <c r="M57" s="9" t="n"/>
    </row>
    <row r="58" ht="15.75" customHeight="1" s="1091" customFormat="1">
      <c r="B58" s="604"/>
      <c r="C58" s="604"/>
      <c r="E58" s="604"/>
      <c r="F58" s="604"/>
      <c r="I58" s="604"/>
      <c r="J58" s="604"/>
      <c r="K58" s="604"/>
      <c r="L58" s="9" t="n"/>
      <c r="M58" s="9" t="n"/>
    </row>
    <row r="59" ht="15.75" customHeight="1" s="1091" customFormat="1">
      <c r="B59" s="604"/>
      <c r="C59" s="604"/>
      <c r="E59" s="604"/>
      <c r="F59" s="604"/>
      <c r="I59" s="604"/>
      <c r="J59" s="604"/>
      <c r="K59" s="604"/>
      <c r="L59" s="9" t="n"/>
      <c r="M59" s="9" t="n"/>
    </row>
    <row r="60" ht="15.75" customHeight="1" s="1091" customFormat="1">
      <c r="B60" s="604"/>
      <c r="C60" s="604"/>
      <c r="E60" s="604"/>
      <c r="F60" s="604"/>
      <c r="I60" s="604"/>
      <c r="J60" s="604"/>
      <c r="K60" s="604"/>
      <c r="L60" s="9" t="n"/>
      <c r="M60" s="9" t="n"/>
    </row>
    <row r="61" ht="15.75" customHeight="1" s="1091" customFormat="1">
      <c r="B61" s="604"/>
      <c r="C61" s="604"/>
      <c r="E61" s="604"/>
      <c r="F61" s="604"/>
      <c r="I61" s="604"/>
      <c r="J61" s="604"/>
      <c r="K61" s="604"/>
      <c r="L61" s="9" t="n"/>
      <c r="M61" s="9" t="n"/>
    </row>
    <row r="62" ht="15.75" customHeight="1" s="1091" customFormat="1">
      <c r="B62" s="604"/>
      <c r="C62" s="604"/>
      <c r="E62" s="604"/>
      <c r="F62" s="604"/>
      <c r="I62" s="604"/>
      <c r="J62" s="604"/>
      <c r="K62" s="604"/>
      <c r="L62" s="9" t="n"/>
      <c r="M62" s="9" t="n"/>
    </row>
    <row r="63" ht="15.75" customHeight="1" s="1091" customFormat="1">
      <c r="B63" s="604"/>
      <c r="C63" s="604"/>
      <c r="E63" s="604"/>
      <c r="F63" s="604"/>
      <c r="I63" s="604"/>
      <c r="J63" s="604"/>
      <c r="K63" s="604"/>
      <c r="L63" s="9" t="n"/>
      <c r="M63" s="9" t="n"/>
    </row>
    <row r="64" ht="15.75" customHeight="1" s="1091" customFormat="1">
      <c r="B64" s="604"/>
      <c r="C64" s="604"/>
      <c r="E64" s="604"/>
      <c r="F64" s="604"/>
      <c r="I64" s="604"/>
      <c r="J64" s="604"/>
      <c r="K64" s="604"/>
      <c r="L64" s="9" t="n"/>
      <c r="M64" s="9" t="n"/>
    </row>
    <row r="65" ht="15.75" customHeight="1" s="1091" customFormat="1">
      <c r="B65" s="604"/>
      <c r="C65" s="604"/>
      <c r="E65" s="604"/>
      <c r="F65" s="604"/>
      <c r="I65" s="604"/>
      <c r="J65" s="604"/>
      <c r="K65" s="604"/>
      <c r="L65" s="9" t="n"/>
      <c r="M65" s="9" t="n"/>
    </row>
    <row r="66" ht="15.75" customHeight="1" s="1091" customFormat="1">
      <c r="B66" s="604"/>
      <c r="C66" s="604"/>
      <c r="E66" s="604"/>
      <c r="F66" s="604"/>
      <c r="I66" s="604"/>
      <c r="J66" s="604"/>
      <c r="K66" s="604"/>
      <c r="L66" s="9" t="n"/>
      <c r="M66" s="9" t="n"/>
    </row>
    <row r="67" ht="15.75" customHeight="1" s="1091" customFormat="1">
      <c r="B67" s="604"/>
      <c r="C67" s="604"/>
      <c r="E67" s="604"/>
      <c r="F67" s="604"/>
      <c r="I67" s="604"/>
      <c r="J67" s="604"/>
      <c r="K67" s="604"/>
      <c r="L67" s="9" t="n"/>
      <c r="M67" s="9" t="n"/>
    </row>
    <row r="68" ht="15.75" customHeight="1" s="1091" customFormat="1">
      <c r="B68" s="604"/>
      <c r="C68" s="604"/>
      <c r="E68" s="604"/>
      <c r="F68" s="604"/>
      <c r="I68" s="604"/>
      <c r="J68" s="604"/>
      <c r="K68" s="604"/>
      <c r="L68" s="9" t="n"/>
      <c r="M68" s="9" t="n"/>
    </row>
    <row r="69" ht="15.75" customHeight="1" s="1091" customFormat="1">
      <c r="B69" s="604"/>
      <c r="C69" s="604"/>
      <c r="E69" s="604"/>
      <c r="F69" s="604"/>
      <c r="I69" s="604"/>
      <c r="J69" s="604"/>
      <c r="K69" s="604"/>
      <c r="L69" s="9" t="n"/>
      <c r="M69" s="9" t="n"/>
    </row>
    <row r="70" ht="15.75" customHeight="1" s="1091" customFormat="1">
      <c r="B70" s="604"/>
      <c r="C70" s="604"/>
      <c r="E70" s="604"/>
      <c r="F70" s="604"/>
      <c r="I70" s="604"/>
      <c r="J70" s="604"/>
      <c r="K70" s="604"/>
      <c r="L70" s="9" t="n"/>
      <c r="M70" s="9" t="n"/>
    </row>
    <row r="71" ht="15.75" customHeight="1" s="1091" customFormat="1">
      <c r="B71" s="604"/>
      <c r="C71" s="604"/>
      <c r="E71" s="604"/>
      <c r="F71" s="604"/>
      <c r="I71" s="604"/>
      <c r="J71" s="604"/>
      <c r="K71" s="604"/>
      <c r="L71" s="9" t="n"/>
      <c r="M71" s="9" t="n"/>
    </row>
    <row r="72" ht="15.75" customHeight="1" s="1091" customFormat="1">
      <c r="B72" s="604"/>
      <c r="C72" s="604"/>
      <c r="E72" s="604"/>
      <c r="F72" s="604"/>
      <c r="I72" s="604"/>
      <c r="J72" s="604"/>
      <c r="K72" s="604"/>
      <c r="L72" s="9" t="n"/>
      <c r="M72" s="9" t="n"/>
    </row>
    <row r="73" ht="15.75" customHeight="1" s="1091" customFormat="1">
      <c r="B73" s="604"/>
      <c r="C73" s="604"/>
      <c r="E73" s="604"/>
      <c r="F73" s="604"/>
      <c r="I73" s="604"/>
      <c r="J73" s="604"/>
      <c r="K73" s="604"/>
      <c r="L73" s="9" t="n"/>
      <c r="M73" s="9" t="n"/>
    </row>
    <row r="74" ht="15.75" customHeight="1" s="1091" customFormat="1">
      <c r="B74" s="604"/>
      <c r="C74" s="604"/>
      <c r="E74" s="604"/>
      <c r="F74" s="604"/>
      <c r="I74" s="604"/>
      <c r="J74" s="604"/>
      <c r="K74" s="604"/>
      <c r="L74" s="9" t="n"/>
      <c r="M74" s="9" t="n"/>
    </row>
    <row r="75" ht="15.75" customHeight="1" s="1091" customFormat="1">
      <c r="B75" s="604"/>
      <c r="C75" s="604"/>
      <c r="E75" s="604"/>
      <c r="F75" s="604"/>
      <c r="I75" s="604"/>
      <c r="J75" s="604"/>
      <c r="K75" s="604"/>
      <c r="L75" s="9" t="n"/>
      <c r="M75" s="9" t="n"/>
    </row>
    <row r="76" ht="15.75" customHeight="1" s="1091" customFormat="1">
      <c r="B76" s="604"/>
      <c r="C76" s="604"/>
      <c r="E76" s="604"/>
      <c r="F76" s="604"/>
      <c r="I76" s="604"/>
      <c r="J76" s="604"/>
      <c r="K76" s="604"/>
      <c r="L76" s="9" t="n"/>
      <c r="M76" s="9" t="n"/>
    </row>
    <row r="77" ht="15.75" customHeight="1" s="1091" customFormat="1">
      <c r="B77" s="604"/>
      <c r="C77" s="604"/>
      <c r="E77" s="604"/>
      <c r="F77" s="604"/>
      <c r="I77" s="604"/>
      <c r="J77" s="604"/>
      <c r="K77" s="604"/>
      <c r="L77" s="9" t="n"/>
      <c r="M77" s="9" t="n"/>
    </row>
    <row r="78" ht="15.75" customHeight="1" s="1091" customFormat="1">
      <c r="B78" s="604"/>
      <c r="C78" s="604"/>
      <c r="E78" s="604"/>
      <c r="F78" s="604"/>
      <c r="I78" s="604"/>
      <c r="J78" s="604"/>
      <c r="K78" s="604"/>
      <c r="L78" s="9" t="n"/>
      <c r="M78" s="9" t="n"/>
    </row>
    <row r="79" ht="15.75" customHeight="1" s="1091" customFormat="1">
      <c r="B79" s="604"/>
      <c r="C79" s="604"/>
      <c r="E79" s="604"/>
      <c r="F79" s="604"/>
      <c r="I79" s="604"/>
      <c r="J79" s="604"/>
      <c r="K79" s="604"/>
      <c r="L79" s="9" t="n"/>
      <c r="M79" s="9" t="n"/>
    </row>
    <row r="80" ht="15.75" customHeight="1" s="1091" customFormat="1">
      <c r="B80" s="604"/>
      <c r="C80" s="604"/>
      <c r="E80" s="604"/>
      <c r="F80" s="604"/>
      <c r="I80" s="604"/>
      <c r="J80" s="604"/>
      <c r="K80" s="604"/>
      <c r="L80" s="9" t="n"/>
      <c r="M80" s="9" t="n"/>
    </row>
    <row r="81" ht="15.75" customHeight="1" s="1091" customFormat="1">
      <c r="B81" s="604"/>
      <c r="C81" s="604"/>
      <c r="E81" s="604"/>
      <c r="F81" s="604"/>
      <c r="I81" s="604"/>
      <c r="J81" s="604"/>
      <c r="K81" s="604"/>
      <c r="L81" s="9" t="n"/>
      <c r="M81" s="9" t="n"/>
    </row>
    <row r="82" ht="15.75" customHeight="1" s="1091" customFormat="1">
      <c r="B82" s="604"/>
      <c r="C82" s="604"/>
      <c r="E82" s="604"/>
      <c r="F82" s="604"/>
      <c r="I82" s="604"/>
      <c r="J82" s="604"/>
      <c r="K82" s="604"/>
      <c r="L82" s="9" t="n"/>
      <c r="M82" s="9" t="n"/>
    </row>
    <row r="83" ht="15.75" customHeight="1" s="1091" customFormat="1">
      <c r="B83" s="604"/>
      <c r="C83" s="604"/>
      <c r="E83" s="604"/>
      <c r="F83" s="604"/>
      <c r="I83" s="604"/>
      <c r="J83" s="604"/>
      <c r="K83" s="604"/>
      <c r="L83" s="9" t="n"/>
      <c r="M83" s="9" t="n"/>
    </row>
    <row r="84" ht="15.75" customHeight="1" s="1091" customFormat="1">
      <c r="B84" s="604"/>
      <c r="C84" s="604"/>
      <c r="E84" s="604"/>
      <c r="F84" s="604"/>
      <c r="I84" s="604"/>
      <c r="J84" s="604"/>
      <c r="K84" s="604"/>
      <c r="L84" s="9" t="n"/>
      <c r="M84" s="9" t="n"/>
    </row>
    <row r="85" ht="15.75" customHeight="1" s="1091" customFormat="1">
      <c r="B85" s="604"/>
      <c r="C85" s="604"/>
      <c r="E85" s="604"/>
      <c r="F85" s="604"/>
      <c r="I85" s="604"/>
      <c r="J85" s="604"/>
      <c r="K85" s="604"/>
      <c r="L85" s="9" t="n"/>
      <c r="M85" s="9" t="n"/>
    </row>
    <row r="86" ht="15.75" customHeight="1" s="1091" customFormat="1">
      <c r="B86" s="604"/>
      <c r="C86" s="604"/>
      <c r="E86" s="604"/>
      <c r="F86" s="604"/>
      <c r="I86" s="604"/>
      <c r="J86" s="604"/>
      <c r="K86" s="604"/>
      <c r="L86" s="9" t="n"/>
      <c r="M86" s="9" t="n"/>
    </row>
    <row r="87" ht="15.75" customHeight="1" s="1091" customFormat="1">
      <c r="B87" s="604"/>
      <c r="C87" s="604"/>
      <c r="E87" s="604"/>
      <c r="F87" s="604"/>
      <c r="I87" s="604"/>
      <c r="J87" s="604"/>
      <c r="K87" s="604"/>
      <c r="L87" s="9" t="n"/>
      <c r="M87" s="9" t="n"/>
    </row>
    <row r="88" ht="15.75" customHeight="1" s="1091" customFormat="1">
      <c r="B88" s="604"/>
      <c r="C88" s="604"/>
      <c r="E88" s="604"/>
      <c r="F88" s="604"/>
      <c r="I88" s="604"/>
      <c r="J88" s="604"/>
      <c r="K88" s="604"/>
      <c r="L88" s="9" t="n"/>
      <c r="M88" s="9" t="n"/>
    </row>
    <row r="89" ht="15.75" customHeight="1" s="1091" customFormat="1">
      <c r="B89" s="604"/>
      <c r="C89" s="604"/>
      <c r="E89" s="604"/>
      <c r="F89" s="604"/>
      <c r="I89" s="604"/>
      <c r="J89" s="604"/>
      <c r="K89" s="604"/>
      <c r="L89" s="9" t="n"/>
      <c r="M89" s="9" t="n"/>
    </row>
    <row r="90" ht="15.75" customHeight="1" s="1091" customFormat="1">
      <c r="B90" s="604"/>
      <c r="C90" s="604"/>
      <c r="E90" s="604"/>
      <c r="F90" s="604"/>
      <c r="I90" s="604"/>
      <c r="J90" s="604"/>
      <c r="K90" s="604"/>
      <c r="L90" s="9" t="n"/>
      <c r="M90" s="9" t="n"/>
    </row>
    <row r="91" ht="15.75" customHeight="1" s="1091" customFormat="1">
      <c r="B91" s="604"/>
      <c r="C91" s="604"/>
      <c r="E91" s="604"/>
      <c r="F91" s="604"/>
      <c r="I91" s="604"/>
      <c r="J91" s="604"/>
      <c r="K91" s="604"/>
      <c r="L91" s="9" t="n"/>
      <c r="M91" s="9" t="n"/>
    </row>
    <row r="92" ht="15.75" customHeight="1" s="1091" customFormat="1">
      <c r="B92" s="604"/>
      <c r="C92" s="604"/>
      <c r="E92" s="604"/>
      <c r="F92" s="604"/>
      <c r="I92" s="604"/>
      <c r="J92" s="604"/>
      <c r="K92" s="604"/>
      <c r="L92" s="9" t="n"/>
      <c r="M92" s="9" t="n"/>
    </row>
    <row r="93" ht="15.75" customHeight="1" s="1091" customFormat="1">
      <c r="B93" s="604"/>
      <c r="C93" s="604"/>
      <c r="E93" s="604"/>
      <c r="F93" s="604"/>
      <c r="I93" s="604"/>
      <c r="J93" s="604"/>
      <c r="K93" s="604"/>
      <c r="L93" s="9" t="n"/>
      <c r="M93" s="9" t="n"/>
    </row>
    <row r="94" ht="15.75" customHeight="1" s="1091" customFormat="1">
      <c r="B94" s="604"/>
      <c r="C94" s="604"/>
      <c r="E94" s="604"/>
      <c r="F94" s="604"/>
      <c r="I94" s="604"/>
      <c r="J94" s="604"/>
      <c r="K94" s="604"/>
      <c r="L94" s="9" t="n"/>
      <c r="M94" s="9" t="n"/>
    </row>
    <row r="95" ht="15.75" customHeight="1" s="1091" customFormat="1">
      <c r="B95" s="604"/>
      <c r="C95" s="604"/>
      <c r="E95" s="604"/>
      <c r="F95" s="604"/>
      <c r="I95" s="604"/>
      <c r="J95" s="604"/>
      <c r="K95" s="604"/>
      <c r="L95" s="9" t="n"/>
      <c r="M95" s="9" t="n"/>
    </row>
    <row r="96" ht="15.75" customHeight="1" s="1091" customFormat="1">
      <c r="B96" s="604"/>
      <c r="C96" s="604"/>
      <c r="E96" s="604"/>
      <c r="F96" s="604"/>
      <c r="I96" s="604"/>
      <c r="J96" s="604"/>
      <c r="K96" s="604"/>
      <c r="L96" s="9" t="n"/>
      <c r="M96" s="9" t="n"/>
    </row>
    <row r="97" ht="15.75" customHeight="1" s="1091" customFormat="1">
      <c r="B97" s="604"/>
      <c r="C97" s="604"/>
      <c r="E97" s="604"/>
      <c r="F97" s="604"/>
      <c r="I97" s="604"/>
      <c r="J97" s="604"/>
      <c r="K97" s="604"/>
      <c r="L97" s="9" t="n"/>
      <c r="M97" s="9" t="n"/>
    </row>
    <row r="98" ht="15.75" customHeight="1" s="1091" customFormat="1">
      <c r="B98" s="604"/>
      <c r="C98" s="604"/>
      <c r="E98" s="604"/>
      <c r="F98" s="604"/>
      <c r="I98" s="604"/>
      <c r="J98" s="604"/>
      <c r="K98" s="604"/>
      <c r="L98" s="9" t="n"/>
      <c r="M98" s="9" t="n"/>
    </row>
    <row r="99" ht="15.75" customHeight="1" s="1091" customFormat="1">
      <c r="B99" s="604"/>
      <c r="C99" s="604"/>
      <c r="E99" s="604"/>
      <c r="F99" s="604"/>
      <c r="I99" s="604"/>
      <c r="J99" s="604"/>
      <c r="K99" s="604"/>
      <c r="L99" s="9" t="n"/>
      <c r="M99" s="9" t="n"/>
    </row>
    <row r="100" ht="15.75" customHeight="1" s="1091" customFormat="1">
      <c r="B100" s="604"/>
      <c r="C100" s="604"/>
      <c r="E100" s="604"/>
      <c r="F100" s="604"/>
      <c r="I100" s="604"/>
      <c r="J100" s="604"/>
      <c r="K100" s="604"/>
      <c r="L100" s="9" t="n"/>
      <c r="M100" s="9" t="n"/>
    </row>
    <row r="101" ht="15.75" customHeight="1" s="1091" customFormat="1">
      <c r="B101" s="604"/>
      <c r="C101" s="604"/>
      <c r="E101" s="604"/>
      <c r="F101" s="604"/>
      <c r="I101" s="604"/>
      <c r="J101" s="604"/>
      <c r="K101" s="604"/>
      <c r="L101" s="9" t="n"/>
      <c r="M101" s="9" t="n"/>
    </row>
    <row r="102" ht="15.75" customHeight="1" s="1091" customFormat="1">
      <c r="B102" s="604"/>
      <c r="C102" s="604"/>
      <c r="E102" s="604"/>
      <c r="F102" s="604"/>
      <c r="I102" s="604"/>
      <c r="J102" s="604"/>
      <c r="K102" s="604"/>
      <c r="L102" s="9" t="n"/>
      <c r="M102" s="9" t="n"/>
    </row>
    <row r="103" ht="15.75" customHeight="1" s="1091" customFormat="1">
      <c r="B103" s="604"/>
      <c r="C103" s="604"/>
      <c r="E103" s="604"/>
      <c r="F103" s="604"/>
      <c r="I103" s="604"/>
      <c r="J103" s="604"/>
      <c r="K103" s="604"/>
      <c r="L103" s="9" t="n"/>
      <c r="M103" s="9" t="n"/>
    </row>
    <row r="104" ht="15.75" customHeight="1" s="1091" customFormat="1">
      <c r="B104" s="604"/>
      <c r="C104" s="604"/>
      <c r="E104" s="604"/>
      <c r="F104" s="604"/>
      <c r="I104" s="604"/>
      <c r="J104" s="604"/>
      <c r="K104" s="604"/>
      <c r="L104" s="9" t="n"/>
      <c r="M104" s="9" t="n"/>
    </row>
    <row r="105" ht="15.75" customHeight="1" s="1091" customFormat="1">
      <c r="B105" s="604"/>
      <c r="C105" s="604"/>
      <c r="E105" s="604"/>
      <c r="F105" s="604"/>
      <c r="I105" s="604"/>
      <c r="J105" s="604"/>
      <c r="K105" s="604"/>
      <c r="L105" s="9" t="n"/>
      <c r="M105" s="9" t="n"/>
    </row>
    <row r="106" ht="15.75" customHeight="1" s="1091" customFormat="1">
      <c r="B106" s="604"/>
      <c r="C106" s="604"/>
      <c r="E106" s="604"/>
      <c r="F106" s="604"/>
      <c r="I106" s="604"/>
      <c r="J106" s="604"/>
      <c r="K106" s="604"/>
      <c r="L106" s="9" t="n"/>
      <c r="M106" s="9" t="n"/>
    </row>
    <row r="107" ht="15.75" customHeight="1" s="1091" customFormat="1">
      <c r="B107" s="604"/>
      <c r="C107" s="604"/>
      <c r="E107" s="604"/>
      <c r="F107" s="604"/>
      <c r="I107" s="604"/>
      <c r="J107" s="604"/>
      <c r="K107" s="604"/>
      <c r="L107" s="9" t="n"/>
      <c r="M107" s="9" t="n"/>
    </row>
    <row r="108" ht="15.75" customHeight="1" s="1091" customFormat="1">
      <c r="B108" s="604"/>
      <c r="C108" s="604"/>
      <c r="E108" s="604"/>
      <c r="F108" s="604"/>
      <c r="I108" s="604"/>
      <c r="J108" s="604"/>
      <c r="K108" s="604"/>
      <c r="L108" s="9" t="n"/>
      <c r="M108" s="9" t="n"/>
    </row>
    <row r="109" ht="15.75" customHeight="1" s="1091" customFormat="1">
      <c r="B109" s="604"/>
      <c r="C109" s="604"/>
      <c r="E109" s="604"/>
      <c r="F109" s="604"/>
      <c r="I109" s="604"/>
      <c r="J109" s="604"/>
      <c r="K109" s="604"/>
      <c r="L109" s="9" t="n"/>
      <c r="M109" s="9" t="n"/>
    </row>
    <row r="110" ht="15.75" customHeight="1" s="1091" customFormat="1">
      <c r="B110" s="604"/>
      <c r="C110" s="604"/>
      <c r="E110" s="604"/>
      <c r="F110" s="604"/>
      <c r="I110" s="604"/>
      <c r="J110" s="604"/>
      <c r="K110" s="604"/>
      <c r="L110" s="9" t="n"/>
      <c r="M110" s="9" t="n"/>
    </row>
    <row r="111" ht="15.75" customHeight="1" s="1091" customFormat="1">
      <c r="B111" s="604"/>
      <c r="C111" s="604"/>
      <c r="E111" s="604"/>
      <c r="F111" s="604"/>
      <c r="I111" s="604"/>
      <c r="J111" s="604"/>
      <c r="K111" s="604"/>
      <c r="L111" s="9" t="n"/>
      <c r="M111" s="9" t="n"/>
    </row>
    <row r="112" ht="15.75" customHeight="1" s="1091" customFormat="1">
      <c r="B112" s="604"/>
      <c r="C112" s="604"/>
      <c r="E112" s="604"/>
      <c r="F112" s="604"/>
      <c r="I112" s="604"/>
      <c r="J112" s="604"/>
      <c r="K112" s="604"/>
      <c r="L112" s="9" t="n"/>
      <c r="M112" s="9" t="n"/>
    </row>
    <row r="113" ht="15.75" customHeight="1" s="1091" customFormat="1">
      <c r="B113" s="604"/>
      <c r="C113" s="604"/>
      <c r="E113" s="604"/>
      <c r="F113" s="604"/>
      <c r="I113" s="604"/>
      <c r="J113" s="604"/>
      <c r="K113" s="604"/>
      <c r="L113" s="9" t="n"/>
      <c r="M113" s="9" t="n"/>
    </row>
    <row r="114" ht="15.75" customHeight="1" s="1091" customFormat="1">
      <c r="B114" s="604"/>
      <c r="C114" s="604"/>
      <c r="E114" s="604"/>
      <c r="F114" s="604"/>
      <c r="I114" s="604"/>
      <c r="J114" s="604"/>
      <c r="K114" s="604"/>
      <c r="L114" s="9" t="n"/>
      <c r="M114" s="9" t="n"/>
    </row>
    <row r="115" ht="15.75" customHeight="1" s="1091" customFormat="1">
      <c r="B115" s="604"/>
      <c r="C115" s="604"/>
      <c r="E115" s="604"/>
      <c r="F115" s="604"/>
      <c r="I115" s="604"/>
      <c r="J115" s="604"/>
      <c r="K115" s="604"/>
      <c r="L115" s="9" t="n"/>
      <c r="M115" s="9" t="n"/>
    </row>
    <row r="116" ht="15.75" customHeight="1" s="1091" customFormat="1">
      <c r="B116" s="604"/>
      <c r="C116" s="604"/>
      <c r="E116" s="604"/>
      <c r="F116" s="604"/>
      <c r="I116" s="604"/>
      <c r="J116" s="604"/>
      <c r="K116" s="604"/>
      <c r="L116" s="9" t="n"/>
      <c r="M116" s="9" t="n"/>
    </row>
    <row r="117" ht="15.75" customHeight="1" s="1091" customFormat="1">
      <c r="B117" s="604"/>
      <c r="C117" s="604"/>
      <c r="E117" s="604"/>
      <c r="F117" s="604"/>
      <c r="I117" s="604"/>
      <c r="J117" s="604"/>
      <c r="K117" s="604"/>
      <c r="L117" s="9" t="n"/>
      <c r="M117" s="9" t="n"/>
    </row>
    <row r="118" ht="15.75" customHeight="1" s="1091" customFormat="1">
      <c r="B118" s="604"/>
      <c r="C118" s="604"/>
      <c r="E118" s="604"/>
      <c r="F118" s="604"/>
      <c r="I118" s="604"/>
      <c r="J118" s="604"/>
      <c r="K118" s="604"/>
      <c r="L118" s="9" t="n"/>
      <c r="M118" s="9" t="n"/>
    </row>
    <row r="119" ht="15.75" customHeight="1" s="1091" customFormat="1">
      <c r="B119" s="604"/>
      <c r="C119" s="604"/>
      <c r="E119" s="604"/>
      <c r="F119" s="604"/>
      <c r="I119" s="604"/>
      <c r="J119" s="604"/>
      <c r="K119" s="604"/>
      <c r="L119" s="9" t="n"/>
      <c r="M119" s="9" t="n"/>
    </row>
    <row r="120" ht="15.75" customHeight="1" s="1091" customFormat="1">
      <c r="B120" s="604"/>
      <c r="C120" s="604"/>
      <c r="E120" s="604"/>
      <c r="F120" s="604"/>
      <c r="I120" s="604"/>
      <c r="J120" s="604"/>
      <c r="K120" s="604"/>
      <c r="L120" s="9" t="n"/>
      <c r="M120" s="9" t="n"/>
    </row>
    <row r="121" ht="15.75" customHeight="1" s="1091" customFormat="1">
      <c r="B121" s="604"/>
      <c r="C121" s="604"/>
      <c r="E121" s="604"/>
      <c r="F121" s="604"/>
      <c r="I121" s="604"/>
      <c r="J121" s="604"/>
      <c r="K121" s="604"/>
      <c r="L121" s="9" t="n"/>
      <c r="M121" s="9" t="n"/>
    </row>
    <row r="122" ht="15.75" customHeight="1" s="1091" customFormat="1">
      <c r="B122" s="604"/>
      <c r="C122" s="604"/>
      <c r="E122" s="604"/>
      <c r="F122" s="604"/>
      <c r="I122" s="604"/>
      <c r="J122" s="604"/>
      <c r="K122" s="604"/>
      <c r="L122" s="9" t="n"/>
      <c r="M122" s="9" t="n"/>
    </row>
    <row r="123" ht="15.75" customHeight="1" s="1091" customFormat="1">
      <c r="B123" s="604"/>
      <c r="C123" s="604"/>
      <c r="E123" s="604"/>
      <c r="F123" s="604"/>
      <c r="I123" s="604"/>
      <c r="J123" s="604"/>
      <c r="K123" s="604"/>
      <c r="L123" s="9" t="n"/>
      <c r="M123" s="9" t="n"/>
    </row>
    <row r="124" ht="15.75" customHeight="1" s="1091" customFormat="1">
      <c r="B124" s="604"/>
      <c r="C124" s="604"/>
      <c r="E124" s="604"/>
      <c r="F124" s="604"/>
      <c r="I124" s="604"/>
      <c r="J124" s="604"/>
      <c r="K124" s="604"/>
      <c r="L124" s="9" t="n"/>
      <c r="M124" s="9" t="n"/>
    </row>
    <row r="125" ht="15.75" customHeight="1" s="1091" customFormat="1">
      <c r="B125" s="604"/>
      <c r="C125" s="604"/>
      <c r="E125" s="604"/>
      <c r="F125" s="604"/>
      <c r="I125" s="604"/>
      <c r="J125" s="604"/>
      <c r="K125" s="604"/>
      <c r="L125" s="9" t="n"/>
      <c r="M125" s="9" t="n"/>
    </row>
    <row r="126" ht="15.75" customHeight="1" s="1091" customFormat="1">
      <c r="B126" s="604"/>
      <c r="C126" s="604"/>
      <c r="E126" s="604"/>
      <c r="F126" s="604"/>
      <c r="I126" s="604"/>
      <c r="J126" s="604"/>
      <c r="K126" s="604"/>
      <c r="L126" s="9" t="n"/>
      <c r="M126" s="9" t="n"/>
    </row>
    <row r="127" ht="15.75" customHeight="1" s="1091" customFormat="1">
      <c r="B127" s="604"/>
      <c r="C127" s="604"/>
      <c r="E127" s="604"/>
      <c r="F127" s="604"/>
      <c r="I127" s="604"/>
      <c r="J127" s="604"/>
      <c r="K127" s="604"/>
      <c r="L127" s="9" t="n"/>
      <c r="M127" s="9" t="n"/>
    </row>
    <row r="128" ht="15.75" customHeight="1" s="1091" customFormat="1">
      <c r="B128" s="604"/>
      <c r="C128" s="604"/>
      <c r="E128" s="604"/>
      <c r="F128" s="604"/>
      <c r="I128" s="604"/>
      <c r="J128" s="604"/>
      <c r="K128" s="604"/>
      <c r="L128" s="9" t="n"/>
      <c r="M128" s="9" t="n"/>
    </row>
    <row r="129" ht="15.75" customHeight="1" s="1091" customFormat="1">
      <c r="B129" s="604"/>
      <c r="C129" s="604"/>
      <c r="E129" s="604"/>
      <c r="F129" s="604"/>
      <c r="I129" s="604"/>
      <c r="J129" s="604"/>
      <c r="K129" s="604"/>
      <c r="L129" s="9" t="n"/>
      <c r="M129" s="9" t="n"/>
    </row>
    <row r="130" ht="15.75" customHeight="1" s="1091" customFormat="1">
      <c r="B130" s="604"/>
      <c r="C130" s="604"/>
      <c r="E130" s="604"/>
      <c r="F130" s="604"/>
      <c r="I130" s="604"/>
      <c r="J130" s="604"/>
      <c r="K130" s="604"/>
      <c r="L130" s="9" t="n"/>
      <c r="M130" s="9" t="n"/>
    </row>
    <row r="131" ht="15.75" customHeight="1" s="1091" customFormat="1">
      <c r="B131" s="604"/>
      <c r="C131" s="604"/>
      <c r="E131" s="604"/>
      <c r="F131" s="604"/>
      <c r="I131" s="604"/>
      <c r="J131" s="604"/>
      <c r="K131" s="604"/>
      <c r="L131" s="9" t="n"/>
      <c r="M131" s="9" t="n"/>
    </row>
    <row r="132" ht="15.75" customHeight="1" s="1091" customFormat="1">
      <c r="B132" s="604"/>
      <c r="C132" s="604"/>
      <c r="E132" s="604"/>
      <c r="F132" s="604"/>
      <c r="I132" s="604"/>
      <c r="J132" s="604"/>
      <c r="K132" s="604"/>
      <c r="L132" s="9" t="n"/>
      <c r="M132" s="9" t="n"/>
    </row>
    <row r="133" ht="15.75" customHeight="1" s="1091" customFormat="1">
      <c r="B133" s="604"/>
      <c r="C133" s="604"/>
      <c r="E133" s="604"/>
      <c r="F133" s="604"/>
      <c r="I133" s="604"/>
      <c r="J133" s="604"/>
      <c r="K133" s="604"/>
      <c r="L133" s="9" t="n"/>
      <c r="M133" s="9" t="n"/>
    </row>
    <row r="134" ht="15.75" customHeight="1" s="1091" customFormat="1">
      <c r="B134" s="604"/>
      <c r="C134" s="604"/>
      <c r="E134" s="604"/>
      <c r="F134" s="604"/>
      <c r="I134" s="604"/>
      <c r="J134" s="604"/>
      <c r="K134" s="604"/>
      <c r="L134" s="9" t="n"/>
      <c r="M134" s="9" t="n"/>
    </row>
    <row r="135" ht="15.75" customHeight="1" s="1091" customFormat="1">
      <c r="B135" s="604"/>
      <c r="C135" s="604"/>
      <c r="E135" s="604"/>
      <c r="F135" s="604"/>
      <c r="I135" s="604"/>
      <c r="J135" s="604"/>
      <c r="K135" s="604"/>
      <c r="L135" s="9" t="n"/>
      <c r="M135" s="9" t="n"/>
    </row>
    <row r="136" ht="15.75" customHeight="1" s="1091" customFormat="1">
      <c r="B136" s="604"/>
      <c r="C136" s="604"/>
      <c r="E136" s="604"/>
      <c r="F136" s="604"/>
      <c r="I136" s="604"/>
      <c r="J136" s="604"/>
      <c r="K136" s="604"/>
      <c r="L136" s="9" t="n"/>
      <c r="M136" s="9" t="n"/>
    </row>
    <row r="137" ht="15.75" customHeight="1" s="1091" customFormat="1">
      <c r="B137" s="604"/>
      <c r="C137" s="604"/>
      <c r="E137" s="604"/>
      <c r="F137" s="604"/>
      <c r="I137" s="604"/>
      <c r="J137" s="604"/>
      <c r="K137" s="604"/>
      <c r="L137" s="9" t="n"/>
      <c r="M137" s="9" t="n"/>
    </row>
    <row r="138" ht="15.75" customHeight="1" s="1091" customFormat="1">
      <c r="B138" s="604"/>
      <c r="C138" s="604"/>
      <c r="E138" s="604"/>
      <c r="F138" s="604"/>
      <c r="I138" s="604"/>
      <c r="J138" s="604"/>
      <c r="K138" s="604"/>
      <c r="L138" s="9" t="n"/>
      <c r="M138" s="9" t="n"/>
    </row>
    <row r="139" ht="15.75" customHeight="1" s="1091" customFormat="1">
      <c r="B139" s="604"/>
      <c r="C139" s="604"/>
      <c r="E139" s="604"/>
      <c r="F139" s="604"/>
      <c r="I139" s="604"/>
      <c r="J139" s="604"/>
      <c r="K139" s="604"/>
      <c r="L139" s="9" t="n"/>
      <c r="M139" s="9" t="n"/>
    </row>
    <row r="140" ht="15.75" customHeight="1" s="1091" customFormat="1">
      <c r="B140" s="604"/>
      <c r="C140" s="604"/>
      <c r="E140" s="604"/>
      <c r="F140" s="604"/>
      <c r="I140" s="604"/>
      <c r="J140" s="604"/>
      <c r="K140" s="604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mergeCells count="4">
    <mergeCell ref="B2:K2"/>
    <mergeCell ref="B16:K16"/>
    <mergeCell ref="B18:K18"/>
    <mergeCell ref="B20:K20"/>
  </mergeCells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pane xSplit="3" ySplit="6" topLeftCell="D7" activePane="bottomRight" state="frozen"/>
    </sheetView>
  </sheetViews>
  <sheetFormatPr baseColWidth="8" defaultColWidth="12.63" defaultRowHeight="15" customHeight="1"/>
  <cols>
    <col width="8.130000000000001" customWidth="1" style="496" min="1" max="1"/>
    <col min="2" max="2" width="21" style="4312" hidden="0" customWidth="1"/>
    <col min="3" max="3" width="37" style="4312" hidden="0" customWidth="1"/>
    <col min="4" max="4" width="14" style="4312" hidden="0" customWidth="1"/>
    <col min="5" max="5" width="14" style="4312" hidden="0" customWidth="1"/>
    <col min="6" max="6" width="14" style="4312" hidden="0" customWidth="1"/>
    <col min="7" max="7" width="22.3799991607666" style="3717" customWidth="1"/>
    <col min="8" max="8" width="22.3799991607666" style="3717" customWidth="1"/>
    <col min="9" max="9" width="22.3799991607666" style="3717" customWidth="1"/>
    <col min="10" max="10" width="14" style="3717" hidden="0" customWidth="1"/>
    <col min="11" max="11" width="14" style="3717" hidden="0" customWidth="1"/>
    <col min="12" max="12" width="14" style="3717" hidden="0" customWidth="1"/>
    <col min="13" max="13" width="14" style="3717" hidden="0" customWidth="1"/>
    <col min="14" max="14" width="14" style="3717" hidden="0" customWidth="1"/>
    <col min="15" max="15" width="14" style="3717" hidden="0" customWidth="1"/>
    <col min="16" max="16" width="14" style="3717" hidden="0" customWidth="1"/>
    <col min="17" max="17" width="24" style="3717" hidden="0" customWidth="1"/>
    <col min="18" max="18" width="3" style="3717" hidden="0" customWidth="1"/>
    <col min="19" max="19" width="16" style="3717" hidden="0" customWidth="1"/>
    <col min="20" max="20" width="11" style="3717" hidden="0" customWidth="1"/>
    <col min="21" max="21" width="13" style="3717" hidden="0" customWidth="1"/>
    <col min="22" max="22" width="13" hidden="0" customWidth="1"/>
    <col min="23" max="23" width="90" hidden="0" customWidth="1"/>
    <col min="24" max="24" width="48" hidden="0" customWidth="1"/>
    <col min="25" max="25" width="34" hidden="0" customWidth="1"/>
  </cols>
  <sheetData>
    <row r="1" ht="15.75" customHeight="1" s="4312" customFormat="1">
      <c r="A1" s="392" t="n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 s="393" t="n"/>
      <c r="S1"/>
      <c r="T1"/>
      <c r="U1"/>
      <c r="V1"/>
      <c r="W1"/>
      <c r="X1"/>
      <c r="Y1"/>
    </row>
    <row r="2" ht="34" customHeight="1" s="4312" customFormat="1">
      <c r="A2" s="394" t="n"/>
      <c r="B2" s="6449" t="str">
        <v>Matriz Indicadora de Módulos — 12 direcionadores × 13 portadores de função</v>
      </c>
      <c r="C2" s="6449" t="str">
        <v>Matriz Indicadora de Módulos — 12 direcionadores × 13 portadores de função</v>
      </c>
      <c r="D2" s="6449" t="str">
        <v>Matriz Indicadora de Módulos — 12 direcionadores × 13 portadores de função</v>
      </c>
      <c r="E2" s="6449" t="str">
        <v>Matriz Indicadora de Módulos — 12 direcionadores × 13 portadores de função</v>
      </c>
      <c r="F2" s="6449" t="str">
        <v>Matriz Indicadora de Módulos — 12 direcionadores × 13 portadores de função</v>
      </c>
      <c r="G2" s="6449" t="str">
        <v>Matriz Indicadora de Módulos — 12 direcionadores × 13 portadores de função</v>
      </c>
      <c r="H2" s="6449" t="str">
        <v>Matriz Indicadora de Módulos — 12 direcionadores × 13 portadores de função</v>
      </c>
      <c r="I2" s="6449" t="str">
        <v>Matriz Indicadora de Módulos — 12 direcionadores × 13 portadores de função</v>
      </c>
      <c r="J2" s="6449" t="str">
        <v>Matriz Indicadora de Módulos — 12 direcionadores × 13 portadores de função</v>
      </c>
      <c r="K2" s="6449" t="str">
        <v>Matriz Indicadora de Módulos — 12 direcionadores × 13 portadores de função</v>
      </c>
      <c r="L2" s="6449" t="str">
        <v>Matriz Indicadora de Módulos — 12 direcionadores × 13 portadores de função</v>
      </c>
      <c r="M2" s="6449" t="str">
        <v>Matriz Indicadora de Módulos — 12 direcionadores × 13 portadores de função</v>
      </c>
      <c r="N2" s="6449" t="str">
        <v>Matriz Indicadora de Módulos — 12 direcionadores × 13 portadores de função</v>
      </c>
      <c r="O2" s="6449" t="str">
        <v>Matriz Indicadora de Módulos — 12 direcionadores × 13 portadores de função</v>
      </c>
      <c r="P2" s="6449" t="str">
        <v>Matriz Indicadora de Módulos — 12 direcionadores × 13 portadores de função</v>
      </c>
      <c r="Q2" s="6449" t="str">
        <v>Matriz Indicadora de Módulos — 12 direcionadores × 13 portadores de função</v>
      </c>
      <c r="R2" s="393" t="n"/>
      <c r="S2" s="6448" t="str">
        <v>Registro dos 156 julgamentos — referência desta revisão e necessidade de revisão após alterações</v>
      </c>
      <c r="T2" s="6448" t="str">
        <v>Registro dos 156 julgamentos — referência desta revisão e necessidade de revisão após alterações</v>
      </c>
      <c r="U2" s="6448" t="str">
        <v>Registro dos 156 julgamentos — referência desta revisão e necessidade de revisão após alterações</v>
      </c>
      <c r="V2" s="6448" t="str">
        <v>Registro dos 156 julgamentos — referência desta revisão e necessidade de revisão após alterações</v>
      </c>
      <c r="W2" s="6448" t="str">
        <v>Registro dos 156 julgamentos — referência desta revisão e necessidade de revisão após alterações</v>
      </c>
      <c r="X2" s="6448" t="str">
        <v>Registro dos 156 julgamentos — referência desta revisão e necessidade de revisão após alterações</v>
      </c>
      <c r="Y2" s="6448" t="str">
        <v>Registro dos 156 julgamentos — referência desta revisão e necessidade de revisão após alterações</v>
      </c>
    </row>
    <row r="3" ht="42" customHeight="1" s="17402" customFormat="1">
      <c r="A3" s="393" t="n"/>
      <c r="B3" s="28282" t="str">
        <v>Estudo dos portadores da C1 anterior. M1 selecionada na primeira Pugh em 26/10/2026. Escores históricos preservados; rever cobertura das 21 elementares, princípios, portadores e interfaces antes de validar agrupamentos.</v>
      </c>
      <c r="C3" s="26985"/>
      <c r="D3" s="26985"/>
      <c r="E3" s="26985"/>
      <c r="F3" s="26985"/>
      <c r="G3" s="26985"/>
      <c r="H3" s="26985"/>
      <c r="I3" s="26985"/>
      <c r="J3" s="26985"/>
      <c r="K3" s="26985"/>
      <c r="L3" s="26985"/>
      <c r="M3" s="26985"/>
      <c r="N3" s="26985"/>
      <c r="O3" s="26985"/>
      <c r="P3" s="6453" t="n">
        <v>0</v>
      </c>
      <c r="Q3" s="6447" t="str">
        <v>OP-01: 0 fora / 1 incluir no estudo</v>
      </c>
      <c r="R3" s="399" t="n"/>
      <c r="S3" s="6447"/>
      <c r="T3" s="6447"/>
      <c r="U3" s="6447"/>
      <c r="V3" s="6447"/>
      <c r="W3" s="6447"/>
      <c r="X3" s="6447"/>
      <c r="Y3" s="6447"/>
    </row>
    <row r="4" ht="36" customHeight="1" s="17402" customFormat="1">
      <c r="A4" s="401" t="n"/>
      <c r="B4" s="6448" t="str">
        <v>0 sem motivo identificado; 1 fraco; 3 médio; 5 forte. Convenção da base da disciplina. Zero não dispensa a função nem a meta; vazio ou nota fora da escala impede a soma válida.</v>
      </c>
      <c r="C4" s="6448" t="str">
        <v>0 sem motivo identificado; 1 fraco; 3 médio; 5 forte. Convenção da base da disciplina. Zero não dispensa a função nem a meta; vazio ou nota fora da escala impede a soma válida.</v>
      </c>
      <c r="D4" s="6448" t="str">
        <v>0 sem motivo identificado; 1 fraco; 3 médio; 5 forte. Convenção da base da disciplina. Zero não dispensa a função nem a meta; vazio ou nota fora da escala impede a soma válida.</v>
      </c>
      <c r="E4" s="6448" t="str">
        <v>0 sem motivo identificado; 1 fraco; 3 médio; 5 forte. Convenção da base da disciplina. Zero não dispensa a função nem a meta; vazio ou nota fora da escala impede a soma válida.</v>
      </c>
      <c r="F4" s="6448" t="str">
        <v>0 sem motivo identificado; 1 fraco; 3 médio; 5 forte. Convenção da base da disciplina. Zero não dispensa a função nem a meta; vazio ou nota fora da escala impede a soma válida.</v>
      </c>
      <c r="G4" s="6448" t="str">
        <v>0 sem motivo identificado; 1 fraco; 3 médio; 5 forte. Convenção da base da disciplina. Zero não dispensa a função nem a meta; vazio ou nota fora da escala impede a soma válida.</v>
      </c>
      <c r="H4" s="6448" t="str">
        <v>0 sem motivo identificado; 1 fraco; 3 médio; 5 forte. Convenção da base da disciplina. Zero não dispensa a função nem a meta; vazio ou nota fora da escala impede a soma válida.</v>
      </c>
      <c r="I4" s="6448" t="str">
        <v>0 sem motivo identificado; 1 fraco; 3 médio; 5 forte. Convenção da base da disciplina. Zero não dispensa a função nem a meta; vazio ou nota fora da escala impede a soma válida.</v>
      </c>
      <c r="J4" s="6448" t="str">
        <v>0 sem motivo identificado; 1 fraco; 3 médio; 5 forte. Convenção da base da disciplina. Zero não dispensa a função nem a meta; vazio ou nota fora da escala impede a soma válida.</v>
      </c>
      <c r="K4" s="6448" t="str">
        <v>0 sem motivo identificado; 1 fraco; 3 médio; 5 forte. Convenção da base da disciplina. Zero não dispensa a função nem a meta; vazio ou nota fora da escala impede a soma válida.</v>
      </c>
      <c r="L4" s="6448" t="str">
        <v>0 sem motivo identificado; 1 fraco; 3 médio; 5 forte. Convenção da base da disciplina. Zero não dispensa a função nem a meta; vazio ou nota fora da escala impede a soma válida.</v>
      </c>
      <c r="M4" s="6448" t="str">
        <v>0 sem motivo identificado; 1 fraco; 3 médio; 5 forte. Convenção da base da disciplina. Zero não dispensa a função nem a meta; vazio ou nota fora da escala impede a soma válida.</v>
      </c>
      <c r="N4" s="6448" t="str">
        <v>0 sem motivo identificado; 1 fraco; 3 médio; 5 forte. Convenção da base da disciplina. Zero não dispensa a função nem a meta; vazio ou nota fora da escala impede a soma válida.</v>
      </c>
      <c r="O4" s="6448" t="str">
        <v>0 sem motivo identificado; 1 fraco; 3 médio; 5 forte. Convenção da base da disciplina. Zero não dispensa a função nem a meta; vazio ou nota fora da escala impede a soma válida.</v>
      </c>
      <c r="P4" s="6448" t="str">
        <v>0 sem motivo identificado; 1 fraco; 3 médio; 5 forte. Convenção da base da disciplina. Zero não dispensa a função nem a meta; vazio ou nota fora da escala impede a soma válida.</v>
      </c>
      <c r="Q4" s="6448" t="str">
        <v>0 sem motivo identificado; 1 fraco; 3 médio; 5 forte. Convenção da base da disciplina. Zero não dispensa a função nem a meta; vazio ou nota fora da escala impede a soma válida.</v>
      </c>
      <c r="R4" s="405" t="n"/>
      <c r="S4" s="6458" t="str">
        <v>Direcionador</v>
      </c>
      <c r="T4" s="6458" t="str">
        <v>Portador</v>
      </c>
      <c r="U4" s="6458" t="str">
        <v>Nota registrada</v>
      </c>
      <c r="V4" s="6458" t="str">
        <v>Nota atual</v>
      </c>
      <c r="W4" s="6458" t="str">
        <v>Justificativa do julgamento</v>
      </c>
      <c r="X4" s="6458" t="str">
        <v>Origem no projeto</v>
      </c>
      <c r="Y4" s="19548" t="str">
        <v>Situação após mudança para M1</v>
      </c>
    </row>
    <row r="5" ht="26" customHeight="1" s="23887" customFormat="1">
      <c r="A5" s="9" t="n"/>
      <c r="B5" s="6458" t="str">
        <v>Portadores</v>
      </c>
      <c r="C5" s="19548" t="str">
        <v>C1/M1: princípios propostos</v>
      </c>
      <c r="D5" s="6458" t="str">
        <v>S01</v>
      </c>
      <c r="E5" s="6458" t="str">
        <v>S02</v>
      </c>
      <c r="F5" s="6458" t="str">
        <v>S03</v>
      </c>
      <c r="G5" s="6458" t="str">
        <v>S04</v>
      </c>
      <c r="H5" s="6458" t="str">
        <v>S05</v>
      </c>
      <c r="I5" s="6458" t="str">
        <v>S06</v>
      </c>
      <c r="J5" s="6458" t="str">
        <v>S07</v>
      </c>
      <c r="K5" s="6458" t="str">
        <v>S08</v>
      </c>
      <c r="L5" s="6458" t="str">
        <v>S09</v>
      </c>
      <c r="M5" s="6458" t="str">
        <v>S10</v>
      </c>
      <c r="N5" s="6458" t="str">
        <v>S11</v>
      </c>
      <c r="O5" s="6458" t="str">
        <v>S12</v>
      </c>
      <c r="P5" s="6458" t="str">
        <v>S13 *</v>
      </c>
      <c r="Q5" s="6458" t="str">
        <v>Resultado do estudo</v>
      </c>
      <c r="R5" s="405" t="n"/>
      <c r="S5" s="6447" t="str">
        <v>D01</v>
      </c>
      <c r="T5" s="6447" t="str">
        <v>S01</v>
      </c>
      <c r="U5" s="6466" t="n">
        <v>1</v>
      </c>
      <c r="V5" s="6466" t="n">
        <f>IF(COUNT(D11)=1,D11,"AV")</f>
        <v>1</v>
      </c>
      <c r="W5" s="6447" t="str">
        <v>A interface do calço pode ser preservada; a curva de proteção precisa ser revista para futuras cargas.</v>
      </c>
      <c r="X5" s="12932" t="str">
        <v>Morfológica C4/H4; F01; julgamento de projeto</v>
      </c>
      <c r="Y5" s="19537" t="str">
        <f>IF(AND(ISNUMBER(U5),ISNUMBER(V5),U5=V5),"Reavaliar M1","Rever nota e M1")</f>
        <v>Reavaliar M1</v>
      </c>
    </row>
    <row r="6" ht="70" customHeight="1" s="23887" customFormat="1">
      <c r="A6" s="9" t="n"/>
      <c r="B6" s="6458"/>
      <c r="C6" s="6458"/>
      <c r="D6" s="28090" t="str">
        <f>'Função Global'!$C$42&amp;"; "&amp;'Função Global'!$C$43</f>
        <v>Absorver impacto; Isolar vibração</v>
      </c>
      <c r="E6" s="28090" t="str">
        <f>'Função Global'!$C$39&amp;"; "&amp;'Função Global'!$C$40&amp;"; "&amp;'Função Global'!$C$41</f>
        <v>Travar apoios; Distribuir pressão; Restringir movimento</v>
      </c>
      <c r="F6" s="28090" t="str">
        <f>'Função Global'!$C$49</f>
        <v>Ajustar apoios</v>
      </c>
      <c r="G6" s="28090" t="str">
        <f>'Função Global'!$C$54</f>
        <v>Expor superfície</v>
      </c>
      <c r="H6" s="28090" t="str">
        <f>'Função Global'!$C$51</f>
        <v>Receber força</v>
      </c>
      <c r="I6" s="28090" t="str">
        <f>'Função Global'!$C$51&amp;"; "&amp;'Função Global'!$C$52</f>
        <v>Receber força; Transmitir força</v>
      </c>
      <c r="J6" s="28090" t="str">
        <f>'Função Global'!$C$45&amp;"; "&amp;'Função Global'!$C$46&amp;"; "&amp;'Função Global'!$C$47</f>
        <v>Envolver louça; Reter fragmentos; Vedar juntas</v>
      </c>
      <c r="K6" s="28090" t="str">
        <f>'Função Global'!$C$44&amp;"; "&amp;'Função Global'!$C$61</f>
        <v>Desviar compressão; Encaixar unidades</v>
      </c>
      <c r="L6" s="28090" t="str">
        <f>'Função Global'!$C$65&amp;"; "&amp;'Função Global'!$C$64</f>
        <v>Soltar uniões; Unir partes</v>
      </c>
      <c r="M6" s="28090" t="str">
        <f>'Função Global'!$C$55&amp;"; "&amp;'Função Global'!$C$56</f>
        <v>Indicar fechamento; Exibir identidade</v>
      </c>
      <c r="N6" s="28090" t="str">
        <f>'Função Global'!$C$53</f>
        <v>Estabilizar conjunto</v>
      </c>
      <c r="O6" s="28090" t="str">
        <f>'Função Global'!$C$60&amp;"; "&amp;'Função Global'!$C$65</f>
        <v>Recolher estrutura; Soltar uniões</v>
      </c>
      <c r="P6" s="6458" t="str">
        <v>Registrar evento (OP-01)</v>
      </c>
      <c r="Q6" s="6458"/>
      <c r="R6" s="404" t="n"/>
      <c r="S6" s="6447" t="str">
        <v>D01</v>
      </c>
      <c r="T6" s="6447" t="str">
        <v>S02</v>
      </c>
      <c r="U6" s="6466" t="n">
        <v>3</v>
      </c>
      <c r="V6" s="6466" t="n">
        <f>IF(COUNT(E11)=1,E11,"AV")</f>
        <v>3</v>
      </c>
      <c r="W6" s="6447" t="str">
        <v>Cintas e interfaces simples podem ser mantidas em futuras gerações sem depender de novas tecnologias.</v>
      </c>
      <c r="X6" s="12932" t="str">
        <v>Morfológica C5/H5; F02; julgamento de projeto</v>
      </c>
      <c r="Y6" s="19537" t="str">
        <f>IF(AND(ISNUMBER(U6),ISNUMBER(V6),U6=V6),"Reavaliar M1","Rever nota e M1")</f>
        <v>Reavaliar M1</v>
      </c>
    </row>
    <row r="7" ht="94" customHeight="1" s="23887" customFormat="1">
      <c r="A7" s="9" t="n"/>
      <c r="B7" s="6447"/>
      <c r="C7" s="6447"/>
      <c r="D7" s="6447" t="str">
        <v>Calços de EPP com assento e retenção a definir</v>
      </c>
      <c r="E7" s="19537" t="str">
        <v>Cintas com tensão limitada e apoios protegidos na peça</v>
      </c>
      <c r="F7" s="6447" t="str">
        <v>Guias deslizantes com curso e trava definidos</v>
      </c>
      <c r="G7" s="19537" t="str">
        <v>Visor da barreira do dispositivo, com acesso à peça descoberta</v>
      </c>
      <c r="H7" s="6447" t="str">
        <v>Cavas de pega no corpo estrutural</v>
      </c>
      <c r="I7" s="6447" t="str">
        <v>Interface estrutural para carrinho de obra</v>
      </c>
      <c r="J7" s="6447" t="str">
        <v>Bandeja e barreira envolvente contínua</v>
      </c>
      <c r="K7" s="6447" t="str">
        <v>Colunas e caminhos de carga do corpo polimérico</v>
      </c>
      <c r="L7" s="6447" t="str">
        <v>Fechos sobre-centro com retenção secundária</v>
      </c>
      <c r="M7" s="6447" t="str">
        <v>Marcação de uso e código gravado na estrutura permanente</v>
      </c>
      <c r="N7" s="6447" t="str">
        <v>Geometria de base alargada sem rodízios livres</v>
      </c>
      <c r="O7" s="6447" t="str">
        <v>Laterais recolhíveis mantendo a base comum</v>
      </c>
      <c r="P7" s="6447" t="str">
        <v>Estudo de indicador comercial ou registrador</v>
      </c>
      <c r="Q7" s="6447"/>
      <c r="R7" s="405" t="n"/>
      <c r="S7" s="6447" t="str">
        <v>D01</v>
      </c>
      <c r="T7" s="6447" t="str">
        <v>S03</v>
      </c>
      <c r="U7" s="6466" t="n">
        <v>3</v>
      </c>
      <c r="V7" s="6466" t="n">
        <f>IF(COUNT(F11)=1,F11,"AV")</f>
        <v>3</v>
      </c>
      <c r="W7" s="6447" t="str">
        <v>Uma interface de guia padronizada pode ser mantida em outras gerações, sujeita ao envelope.</v>
      </c>
      <c r="X7" s="12932" t="str">
        <v>Morfológica C6/H6; F07; julgamento de projeto</v>
      </c>
      <c r="Y7" s="19537" t="str">
        <f>IF(AND(ISNUMBER(U7),ISNUMBER(V7),U7=V7),"Reavaliar M1","Rever nota e M1")</f>
        <v>Reavaliar M1</v>
      </c>
    </row>
    <row r="8" ht="56" customHeight="1" s="23887" customFormat="1">
      <c r="A8" s="9" t="n"/>
      <c r="B8" s="6447"/>
      <c r="C8" s="6447"/>
      <c r="D8" s="6447" t="str">
        <v>RP1, RP12, RP13, RP18</v>
      </c>
      <c r="E8" s="6447" t="str">
        <v>RP2</v>
      </c>
      <c r="F8" s="6447" t="str">
        <v>RP7</v>
      </c>
      <c r="G8" s="6447" t="str">
        <v>RP4, RP6</v>
      </c>
      <c r="H8" s="6447" t="str">
        <v>RP3, RP5</v>
      </c>
      <c r="I8" s="6447" t="str">
        <v>RP3, RP8, RP14</v>
      </c>
      <c r="J8" s="6447" t="str">
        <v>RP6</v>
      </c>
      <c r="K8" s="6447" t="str">
        <v>RP11, RP13</v>
      </c>
      <c r="L8" s="6447" t="str">
        <v>RP17, RP20, RP22</v>
      </c>
      <c r="M8" s="6447" t="str">
        <v>RP10, RP16, RP21</v>
      </c>
      <c r="N8" s="6447" t="str">
        <v>RP9</v>
      </c>
      <c r="O8" s="6447" t="str">
        <v>RP14, RP17</v>
      </c>
      <c r="P8" s="6447" t="str">
        <v>OP-01; opcional</v>
      </c>
      <c r="Q8" s="6447"/>
      <c r="R8" s="406" t="n"/>
      <c r="S8" s="6447" t="str">
        <v>D01</v>
      </c>
      <c r="T8" s="6447" t="str">
        <v>S04</v>
      </c>
      <c r="U8" s="6466" t="n">
        <v>1</v>
      </c>
      <c r="V8" s="6466" t="n">
        <f>IF(COUNT(G11)=1,G11,"AV")</f>
        <v>1</v>
      </c>
      <c r="W8" s="6447" t="str">
        <v>A interface de inspeção ainda está indefinida, portanto seu reaproveitamento futuro é fraco.</v>
      </c>
      <c r="X8" s="12932" t="str">
        <v>Morfológica C7/H7; F04; julgamento de projeto</v>
      </c>
      <c r="Y8" s="19537" t="str">
        <f>IF(AND(ISNUMBER(U8),ISNUMBER(V8),U8=V8),"Reavaliar M1","Rever nota e M1")</f>
        <v>Reavaliar M1</v>
      </c>
    </row>
    <row r="9" ht="44" customHeight="1" s="23887" customFormat="1">
      <c r="A9" s="9" t="n"/>
      <c r="B9" s="6447"/>
      <c r="C9" s="6447"/>
      <c r="D9" s="6447"/>
      <c r="E9" s="6447"/>
      <c r="F9" s="6447"/>
      <c r="G9" s="6447"/>
      <c r="H9" s="6447"/>
      <c r="I9" s="6447"/>
      <c r="J9" s="6447"/>
      <c r="K9" s="6447"/>
      <c r="L9" s="6447"/>
      <c r="M9" s="6447"/>
      <c r="N9" s="6447"/>
      <c r="O9" s="6447"/>
      <c r="P9" s="6447"/>
      <c r="Q9" s="6447"/>
      <c r="R9" s="405" t="n"/>
      <c r="S9" s="6447" t="str">
        <v>D01</v>
      </c>
      <c r="T9" s="6447" t="str">
        <v>S05</v>
      </c>
      <c r="U9" s="6466" t="n">
        <v>3</v>
      </c>
      <c r="V9" s="6466" t="n">
        <f>IF(COUNT(H11)=1,H11,"AV")</f>
        <v>3</v>
      </c>
      <c r="W9" s="6447" t="str">
        <v>Uma geometria de pega validada pode permanecer em futuras versões do corpo.</v>
      </c>
      <c r="X9" s="12932" t="str">
        <v>Morfológica C9/H9; F05; julgamento de projeto</v>
      </c>
      <c r="Y9" s="19537" t="str">
        <f>IF(AND(ISNUMBER(U9),ISNUMBER(V9),U9=V9),"Reavaliar M1","Rever nota e M1")</f>
        <v>Reavaliar M1</v>
      </c>
    </row>
    <row r="10" ht="36" customHeight="1" s="23887" customFormat="1">
      <c r="A10" s="393" t="n"/>
      <c r="B10" s="6458" t="str">
        <v>Grupo</v>
      </c>
      <c r="C10" s="6458" t="str">
        <v>Direcionador</v>
      </c>
      <c r="D10" s="6458" t="str">
        <v>S01</v>
      </c>
      <c r="E10" s="6458" t="str">
        <v>S02</v>
      </c>
      <c r="F10" s="6458" t="str">
        <v>S03</v>
      </c>
      <c r="G10" s="6458" t="str">
        <v>S04</v>
      </c>
      <c r="H10" s="6458" t="str">
        <v>S05</v>
      </c>
      <c r="I10" s="6458" t="str">
        <v>S06</v>
      </c>
      <c r="J10" s="6458" t="str">
        <v>S07</v>
      </c>
      <c r="K10" s="6458" t="str">
        <v>S08</v>
      </c>
      <c r="L10" s="6458" t="str">
        <v>S09</v>
      </c>
      <c r="M10" s="6458" t="str">
        <v>S10</v>
      </c>
      <c r="N10" s="6458" t="str">
        <v>S11</v>
      </c>
      <c r="O10" s="6458" t="str">
        <v>S12</v>
      </c>
      <c r="P10" s="6458" t="str">
        <v>S13 *</v>
      </c>
      <c r="Q10" s="6458" t="str">
        <v>Soma no escopo</v>
      </c>
      <c r="R10" s="408" t="n"/>
      <c r="S10" s="6447" t="str">
        <v>D01</v>
      </c>
      <c r="T10" s="6447" t="str">
        <v>S06</v>
      </c>
      <c r="U10" s="6466" t="n">
        <v>3</v>
      </c>
      <c r="V10" s="6466" t="n">
        <f>IF(COUNT(I11)=1,I11,"AV")</f>
        <v>3</v>
      </c>
      <c r="W10" s="6447" t="str">
        <v>Uma interface validada com o carrinho pode ser preservada em futuras gerações.</v>
      </c>
      <c r="X10" s="12932" t="str">
        <v>Morfológica C10/H10; F03, F08; julgamento de projeto</v>
      </c>
      <c r="Y10" s="19537" t="str">
        <f>IF(AND(ISNUMBER(U10),ISNUMBER(V10),U10=V10),"Reavaliar M1","Rever nota e M1")</f>
        <v>Reavaliar M1</v>
      </c>
    </row>
    <row r="11" ht="44" customHeight="1" s="23887" customFormat="1">
      <c r="A11" s="393" t="n"/>
      <c r="B11" s="6464" t="str">
        <v>Desenvolvimento</v>
      </c>
      <c r="C11" s="6464" t="str">
        <v>D01 Carry-over</v>
      </c>
      <c r="D11" s="6465" t="n">
        <v>1</v>
      </c>
      <c r="E11" s="6465" t="n">
        <v>3</v>
      </c>
      <c r="F11" s="6465" t="n">
        <v>3</v>
      </c>
      <c r="G11" s="6465" t="n">
        <v>1</v>
      </c>
      <c r="H11" s="6465" t="n">
        <v>3</v>
      </c>
      <c r="I11" s="6465" t="n">
        <v>3</v>
      </c>
      <c r="J11" s="6465" t="n">
        <v>1</v>
      </c>
      <c r="K11" s="6465" t="n">
        <v>3</v>
      </c>
      <c r="L11" s="6465" t="n">
        <v>3</v>
      </c>
      <c r="M11" s="6465" t="n">
        <v>3</v>
      </c>
      <c r="N11" s="6465" t="n">
        <v>3</v>
      </c>
      <c r="O11" s="6465" t="n">
        <v>3</v>
      </c>
      <c r="P11" s="6465" t="n">
        <v>0</v>
      </c>
      <c r="Q11" s="6464" t="n">
        <f>IF(AND(COUNT(D11:O11)=12,COUNTIF(D11:O11,0)+COUNTIF(D11:O11,1)+COUNTIF(D11:O11,3)+COUNTIF(D11:O11,5)=12),IF($P$3=0,SUM(D11:O11),IF(AND($P$3=1,OR(P11=0,P11=1,P11=3,P11=5),COUNT(P11)=1),SUM(D11:P11),"AV: opção/nota")),"AV: completar linha")</f>
        <v>30</v>
      </c>
      <c r="R11" s="408" t="n"/>
      <c r="S11" s="6447" t="str">
        <v>D01</v>
      </c>
      <c r="T11" s="6447" t="str">
        <v>S07</v>
      </c>
      <c r="U11" s="6466" t="n">
        <v>1</v>
      </c>
      <c r="V11" s="6466" t="n">
        <f>IF(COUNT(J11)=1,J11,"AV")</f>
        <v>1</v>
      </c>
      <c r="W11" s="6447" t="str">
        <v>A interface da barreira pode permanecer; formato e material dependem de retenção ainda não ensaiada.</v>
      </c>
      <c r="X11" s="12932" t="str">
        <v>Morfológica C11/H11; F06; julgamento de projeto</v>
      </c>
      <c r="Y11" s="19537" t="str">
        <f>IF(AND(ISNUMBER(U11),ISNUMBER(V11),U11=V11),"Reavaliar M1","Rever nota e M1")</f>
        <v>Reavaliar M1</v>
      </c>
    </row>
    <row r="12" ht="44" customHeight="1" s="23887" customFormat="1">
      <c r="A12" s="393" t="n"/>
      <c r="B12" s="6464" t="str">
        <v>Desenvolvimento</v>
      </c>
      <c r="C12" s="6464" t="str">
        <v>D02 Evolução tecnológica</v>
      </c>
      <c r="D12" s="6465" t="n">
        <v>1</v>
      </c>
      <c r="E12" s="6465" t="n">
        <v>0</v>
      </c>
      <c r="F12" s="6465" t="n">
        <v>1</v>
      </c>
      <c r="G12" s="6465" t="n">
        <v>3</v>
      </c>
      <c r="H12" s="6465" t="n">
        <v>0</v>
      </c>
      <c r="I12" s="6465" t="n">
        <v>0</v>
      </c>
      <c r="J12" s="6465" t="n">
        <v>0</v>
      </c>
      <c r="K12" s="6465" t="n">
        <v>0</v>
      </c>
      <c r="L12" s="6465" t="n">
        <v>0</v>
      </c>
      <c r="M12" s="6465" t="n">
        <v>0</v>
      </c>
      <c r="N12" s="6465" t="n">
        <v>0</v>
      </c>
      <c r="O12" s="6465" t="n">
        <v>0</v>
      </c>
      <c r="P12" s="6465" t="n">
        <v>5</v>
      </c>
      <c r="Q12" s="6464" t="n">
        <f>IF(AND(COUNT(D12:O12)=12,COUNTIF(D12:O12,0)+COUNTIF(D12:O12,1)+COUNTIF(D12:O12,3)+COUNTIF(D12:O12,5)=12),IF($P$3=0,SUM(D12:O12),IF(AND($P$3=1,OR(P12=0,P12=1,P12=3,P12=5),COUNT(P12)=1),SUM(D12:P12),"AV: opção/nota")),"AV: completar linha")</f>
        <v>5</v>
      </c>
      <c r="R12" s="393" t="n"/>
      <c r="S12" s="6447" t="str">
        <v>D01</v>
      </c>
      <c r="T12" s="6447" t="str">
        <v>S08</v>
      </c>
      <c r="U12" s="6466" t="n">
        <v>3</v>
      </c>
      <c r="V12" s="6466" t="n">
        <f>IF(COUNT(K11)=1,K11,"AV")</f>
        <v>3</v>
      </c>
      <c r="W12" s="6447" t="str">
        <v>Um caminho estrutural dimensionado pode ser mantido em futuras gerações dentro do envelope validado.</v>
      </c>
      <c r="X12" s="12932" t="str">
        <v>Morfológica C12/H12; F11; julgamento de projeto</v>
      </c>
      <c r="Y12" s="19537" t="str">
        <f>IF(AND(ISNUMBER(U12),ISNUMBER(V12),U12=V12),"Reavaliar M1","Rever nota e M1")</f>
        <v>Reavaliar M1</v>
      </c>
    </row>
    <row r="13" ht="44" customHeight="1" s="23887" customFormat="1">
      <c r="A13" s="393" t="n"/>
      <c r="B13" s="6464" t="str">
        <v>Desenvolvimento</v>
      </c>
      <c r="C13" s="6464" t="str">
        <v>D03 Alterações planejadas de projeto</v>
      </c>
      <c r="D13" s="6465" t="n">
        <v>0</v>
      </c>
      <c r="E13" s="6465" t="n">
        <v>0</v>
      </c>
      <c r="F13" s="6465" t="n">
        <v>0</v>
      </c>
      <c r="G13" s="6465" t="n">
        <v>0</v>
      </c>
      <c r="H13" s="6465" t="n">
        <v>0</v>
      </c>
      <c r="I13" s="6465" t="n">
        <v>0</v>
      </c>
      <c r="J13" s="6465" t="n">
        <v>0</v>
      </c>
      <c r="K13" s="6465" t="n">
        <v>0</v>
      </c>
      <c r="L13" s="6465" t="n">
        <v>0</v>
      </c>
      <c r="M13" s="6465" t="n">
        <v>0</v>
      </c>
      <c r="N13" s="6465" t="n">
        <v>0</v>
      </c>
      <c r="O13" s="6465" t="n">
        <v>0</v>
      </c>
      <c r="P13" s="6465" t="n">
        <v>0</v>
      </c>
      <c r="Q13" s="6464" t="n">
        <f>IF(AND(COUNT(D13:O13)=12,COUNTIF(D13:O13,0)+COUNTIF(D13:O13,1)+COUNTIF(D13:O13,3)+COUNTIF(D13:O13,5)=12),IF($P$3=0,SUM(D13:O13),IF(AND($P$3=1,OR(P13=0,P13=1,P13=3,P13=5),COUNT(P13)=1),SUM(D13:P13),"AV: opção/nota")),"AV: completar linha")</f>
        <v>0</v>
      </c>
      <c r="R13" s="393" t="n"/>
      <c r="S13" s="6447" t="str">
        <v>D01</v>
      </c>
      <c r="T13" s="6447" t="str">
        <v>S09</v>
      </c>
      <c r="U13" s="6466" t="n">
        <v>3</v>
      </c>
      <c r="V13" s="6466" t="n">
        <f>IF(COUNT(L11)=1,L11,"AV")</f>
        <v>3</v>
      </c>
      <c r="W13" s="6447" t="str">
        <v>Uma interface de fecho padronizada pode permanecer em futuras versões.</v>
      </c>
      <c r="X13" s="12932" t="str">
        <v>Morfológica C13/H13; F17, F22; julgamento de projeto</v>
      </c>
      <c r="Y13" s="19537" t="str">
        <f>IF(AND(ISNUMBER(U13),ISNUMBER(V13),U13=V13),"Reavaliar M1","Rever nota e M1")</f>
        <v>Reavaliar M1</v>
      </c>
    </row>
    <row r="14" ht="44" customHeight="1" s="23887" customFormat="1">
      <c r="A14" s="393" t="n"/>
      <c r="B14" s="6464" t="str">
        <v>Variação</v>
      </c>
      <c r="C14" s="6464" t="str">
        <v>D04 Especificação técnica</v>
      </c>
      <c r="D14" s="6465" t="n">
        <v>5</v>
      </c>
      <c r="E14" s="6465" t="n">
        <v>3</v>
      </c>
      <c r="F14" s="6465" t="n">
        <v>5</v>
      </c>
      <c r="G14" s="6465" t="n">
        <v>3</v>
      </c>
      <c r="H14" s="6465" t="n">
        <v>1</v>
      </c>
      <c r="I14" s="6465" t="n">
        <v>1</v>
      </c>
      <c r="J14" s="6465" t="n">
        <v>1</v>
      </c>
      <c r="K14" s="6465" t="n">
        <v>1</v>
      </c>
      <c r="L14" s="6465" t="n">
        <v>1</v>
      </c>
      <c r="M14" s="6465" t="n">
        <v>0</v>
      </c>
      <c r="N14" s="6465" t="n">
        <v>1</v>
      </c>
      <c r="O14" s="6465" t="n">
        <v>3</v>
      </c>
      <c r="P14" s="6465" t="n">
        <v>3</v>
      </c>
      <c r="Q14" s="6464" t="n">
        <f>IF(AND(COUNT(D14:O14)=12,COUNTIF(D14:O14,0)+COUNTIF(D14:O14,1)+COUNTIF(D14:O14,3)+COUNTIF(D14:O14,5)=12),IF($P$3=0,SUM(D14:O14),IF(AND($P$3=1,OR(P14=0,P14=1,P14=3,P14=5),COUNT(P14)=1),SUM(D14:P14),"AV: opção/nota")),"AV: completar linha")</f>
        <v>25</v>
      </c>
      <c r="R14" s="393" t="n"/>
      <c r="S14" s="6447" t="str">
        <v>D01</v>
      </c>
      <c r="T14" s="6447" t="str">
        <v>S10</v>
      </c>
      <c r="U14" s="6466" t="n">
        <v>3</v>
      </c>
      <c r="V14" s="6466" t="n">
        <f>IF(COUNT(M11)=1,M11,"AV")</f>
        <v>3</v>
      </c>
      <c r="W14" s="6447" t="str">
        <v>Um padrão de orientação e identificação pode permanecer; cada serial continua único.</v>
      </c>
      <c r="X14" s="12932" t="str">
        <v>Morfológica C14/H14; F16, F21; julgamento de projeto</v>
      </c>
      <c r="Y14" s="19537" t="str">
        <f>IF(AND(ISNUMBER(U14),ISNUMBER(V14),U14=V14),"Reavaliar M1","Rever nota e M1")</f>
        <v>Reavaliar M1</v>
      </c>
    </row>
    <row r="15" ht="44" customHeight="1" s="23887" customFormat="1">
      <c r="A15" s="393" t="n"/>
      <c r="B15" s="6464" t="str">
        <v>Variação</v>
      </c>
      <c r="C15" s="6464" t="str">
        <v>D05 Estilo</v>
      </c>
      <c r="D15" s="6465" t="n">
        <v>0</v>
      </c>
      <c r="E15" s="6465" t="n">
        <v>0</v>
      </c>
      <c r="F15" s="6465" t="n">
        <v>0</v>
      </c>
      <c r="G15" s="6465" t="n">
        <v>0</v>
      </c>
      <c r="H15" s="6465" t="n">
        <v>0</v>
      </c>
      <c r="I15" s="6465" t="n">
        <v>0</v>
      </c>
      <c r="J15" s="6465" t="n">
        <v>0</v>
      </c>
      <c r="K15" s="6465" t="n">
        <v>0</v>
      </c>
      <c r="L15" s="6465" t="n">
        <v>0</v>
      </c>
      <c r="M15" s="6465" t="n">
        <v>0</v>
      </c>
      <c r="N15" s="6465" t="n">
        <v>0</v>
      </c>
      <c r="O15" s="6465" t="n">
        <v>0</v>
      </c>
      <c r="P15" s="6465" t="n">
        <v>0</v>
      </c>
      <c r="Q15" s="6464" t="n">
        <f>IF(AND(COUNT(D15:O15)=12,COUNTIF(D15:O15,0)+COUNTIF(D15:O15,1)+COUNTIF(D15:O15,3)+COUNTIF(D15:O15,5)=12),IF($P$3=0,SUM(D15:O15),IF(AND($P$3=1,OR(P15=0,P15=1,P15=3,P15=5),COUNT(P15)=1),SUM(D15:P15),"AV: opção/nota")),"AV: completar linha")</f>
        <v>0</v>
      </c>
      <c r="R15" s="393" t="n"/>
      <c r="S15" s="6447" t="str">
        <v>D01</v>
      </c>
      <c r="T15" s="6447" t="str">
        <v>S11</v>
      </c>
      <c r="U15" s="6466" t="n">
        <v>3</v>
      </c>
      <c r="V15" s="6466" t="n">
        <f>IF(COUNT(N11)=1,N11,"AV")</f>
        <v>3</v>
      </c>
      <c r="W15" s="6447" t="str">
        <v>Uma base estável validada pode permanecer em futuras gerações no envelope de carga.</v>
      </c>
      <c r="X15" s="12932" t="str">
        <v>Morfológica C15/H15; F09; julgamento de projeto</v>
      </c>
      <c r="Y15" s="19537" t="str">
        <f>IF(AND(ISNUMBER(U15),ISNUMBER(V15),U15=V15),"Reavaliar M1","Rever nota e M1")</f>
        <v>Reavaliar M1</v>
      </c>
    </row>
    <row r="16" ht="44" customHeight="1" s="23887" customFormat="1">
      <c r="A16" s="393" t="n"/>
      <c r="B16" s="6464" t="str">
        <v>Fabricação</v>
      </c>
      <c r="C16" s="6464" t="str">
        <v>D06 Unidade comum</v>
      </c>
      <c r="D16" s="6465" t="n">
        <v>3</v>
      </c>
      <c r="E16" s="6465" t="n">
        <v>5</v>
      </c>
      <c r="F16" s="6465" t="n">
        <v>3</v>
      </c>
      <c r="G16" s="6465" t="n">
        <v>1</v>
      </c>
      <c r="H16" s="6465" t="n">
        <v>5</v>
      </c>
      <c r="I16" s="6465" t="n">
        <v>5</v>
      </c>
      <c r="J16" s="6465" t="n">
        <v>3</v>
      </c>
      <c r="K16" s="6465" t="n">
        <v>5</v>
      </c>
      <c r="L16" s="6465" t="n">
        <v>5</v>
      </c>
      <c r="M16" s="6465" t="n">
        <v>5</v>
      </c>
      <c r="N16" s="6465" t="n">
        <v>5</v>
      </c>
      <c r="O16" s="6465" t="n">
        <v>3</v>
      </c>
      <c r="P16" s="6465" t="n">
        <v>1</v>
      </c>
      <c r="Q16" s="6464" t="n">
        <f>IF(AND(COUNT(D16:O16)=12,COUNTIF(D16:O16,0)+COUNTIF(D16:O16,1)+COUNTIF(D16:O16,3)+COUNTIF(D16:O16,5)=12),IF($P$3=0,SUM(D16:O16),IF(AND($P$3=1,OR(P16=0,P16=1,P16=3,P16=5),COUNT(P16)=1),SUM(D16:P16),"AV: opção/nota")),"AV: completar linha")</f>
        <v>48</v>
      </c>
      <c r="R16" s="393" t="n"/>
      <c r="S16" s="6447" t="str">
        <v>D01</v>
      </c>
      <c r="T16" s="6447" t="str">
        <v>S12</v>
      </c>
      <c r="U16" s="6466" t="n">
        <v>3</v>
      </c>
      <c r="V16" s="6466" t="n">
        <f>IF(COUNT(O11)=1,O11,"AV")</f>
        <v>3</v>
      </c>
      <c r="W16" s="6447" t="str">
        <v>Uma interface de recolhimento pode permanecer em futuras gerações dentro do envelope.</v>
      </c>
      <c r="X16" s="12932" t="str">
        <v>Morfológica C16/H16; F14, F17; julgamento de projeto</v>
      </c>
      <c r="Y16" s="19537" t="str">
        <f>IF(AND(ISNUMBER(U16),ISNUMBER(V16),U16=V16),"Reavaliar M1","Rever nota e M1")</f>
        <v>Reavaliar M1</v>
      </c>
    </row>
    <row r="17" ht="44" customHeight="1" s="23887" customFormat="1">
      <c r="A17" s="393" t="n"/>
      <c r="B17" s="6464" t="str">
        <v>Fabricação</v>
      </c>
      <c r="C17" s="6464" t="str">
        <v>D07 Processo e organização</v>
      </c>
      <c r="D17" s="6465" t="n">
        <v>5</v>
      </c>
      <c r="E17" s="6465" t="n">
        <v>1</v>
      </c>
      <c r="F17" s="6465" t="n">
        <v>3</v>
      </c>
      <c r="G17" s="6465" t="n">
        <v>3</v>
      </c>
      <c r="H17" s="6465" t="n">
        <v>1</v>
      </c>
      <c r="I17" s="6465" t="n">
        <v>1</v>
      </c>
      <c r="J17" s="6465" t="n">
        <v>3</v>
      </c>
      <c r="K17" s="6465" t="n">
        <v>3</v>
      </c>
      <c r="L17" s="6465" t="n">
        <v>1</v>
      </c>
      <c r="M17" s="6465" t="n">
        <v>1</v>
      </c>
      <c r="N17" s="6465" t="n">
        <v>1</v>
      </c>
      <c r="O17" s="6465" t="n">
        <v>3</v>
      </c>
      <c r="P17" s="6465" t="n">
        <v>1</v>
      </c>
      <c r="Q17" s="6464" t="n">
        <f>IF(AND(COUNT(D17:O17)=12,COUNTIF(D17:O17,0)+COUNTIF(D17:O17,1)+COUNTIF(D17:O17,3)+COUNTIF(D17:O17,5)=12),IF($P$3=0,SUM(D17:O17),IF(AND($P$3=1,OR(P17=0,P17=1,P17=3,P17=5),COUNT(P17)=1),SUM(D17:P17),"AV: opção/nota")),"AV: completar linha")</f>
        <v>26</v>
      </c>
      <c r="R17" s="393" t="n"/>
      <c r="S17" s="6447" t="str">
        <v>D01</v>
      </c>
      <c r="T17" s="6447" t="str">
        <v>S13</v>
      </c>
      <c r="U17" s="6466" t="n">
        <v>0</v>
      </c>
      <c r="V17" s="6466" t="n">
        <f>IF(COUNT(P11)=1,P11,"AV")</f>
        <v>0</v>
      </c>
      <c r="W17" s="6447" t="str">
        <v>Indicador mecânico e registrador eletrônico não têm plataforma definida que se possa transportar entre gerações.</v>
      </c>
      <c r="X17" s="12932" t="str">
        <v>Morfológica C8/H8; OP-01 opcional; julgamento de projeto</v>
      </c>
      <c r="Y17" s="19537" t="str">
        <f>IF(AND(ISNUMBER(U17),ISNUMBER(V17),U17=V17),"Reavaliar M1","Rever nota e M1")</f>
        <v>Reavaliar M1</v>
      </c>
    </row>
    <row r="18" ht="44" customHeight="1" s="23887" customFormat="1">
      <c r="A18" s="393" t="n"/>
      <c r="B18" s="6464" t="str">
        <v>Qualidade</v>
      </c>
      <c r="C18" s="6464" t="str">
        <v>D08 Testes em separado</v>
      </c>
      <c r="D18" s="6465" t="n">
        <v>5</v>
      </c>
      <c r="E18" s="6465" t="n">
        <v>3</v>
      </c>
      <c r="F18" s="6465" t="n">
        <v>3</v>
      </c>
      <c r="G18" s="6465" t="n">
        <v>5</v>
      </c>
      <c r="H18" s="6465" t="n">
        <v>1</v>
      </c>
      <c r="I18" s="6465" t="n">
        <v>3</v>
      </c>
      <c r="J18" s="6465" t="n">
        <v>5</v>
      </c>
      <c r="K18" s="6465" t="n">
        <v>3</v>
      </c>
      <c r="L18" s="6465" t="n">
        <v>3</v>
      </c>
      <c r="M18" s="6465" t="n">
        <v>3</v>
      </c>
      <c r="N18" s="6465" t="n">
        <v>3</v>
      </c>
      <c r="O18" s="6465" t="n">
        <v>3</v>
      </c>
      <c r="P18" s="6465" t="n">
        <v>5</v>
      </c>
      <c r="Q18" s="6464" t="n">
        <f>IF(AND(COUNT(D18:O18)=12,COUNTIF(D18:O18,0)+COUNTIF(D18:O18,1)+COUNTIF(D18:O18,3)+COUNTIF(D18:O18,5)=12),IF($P$3=0,SUM(D18:O18),IF(AND($P$3=1,OR(P18=0,P18=1,P18=3,P18=5),COUNT(P18)=1),SUM(D18:P18),"AV: opção/nota")),"AV: completar linha")</f>
        <v>40</v>
      </c>
      <c r="R18" s="393" t="n"/>
      <c r="S18" s="6447" t="str">
        <v>D02</v>
      </c>
      <c r="T18" s="6447" t="str">
        <v>S01</v>
      </c>
      <c r="U18" s="6466" t="n">
        <v>1</v>
      </c>
      <c r="V18" s="6466" t="n">
        <f>IF(COUNT(D12)=1,D12,"AV")</f>
        <v>1</v>
      </c>
      <c r="W18" s="6447" t="str">
        <v>Mudanças de material resiliente são possíveis, mas não há transição tecnológica definida.</v>
      </c>
      <c r="X18" s="12932" t="str">
        <v>Morfológica C4/H4; F01; julgamento de projeto</v>
      </c>
      <c r="Y18" s="19537" t="str">
        <f>IF(AND(ISNUMBER(U18),ISNUMBER(V18),U18=V18),"Reavaliar M1","Rever nota e M1")</f>
        <v>Reavaliar M1</v>
      </c>
    </row>
    <row r="19" ht="44" customHeight="1" s="23887" customFormat="1">
      <c r="A19" s="393" t="n"/>
      <c r="B19" s="6464" t="str">
        <v>Aquisição</v>
      </c>
      <c r="C19" s="6464" t="str">
        <v>D09 Compra de produto pronto</v>
      </c>
      <c r="D19" s="6465" t="n">
        <v>3</v>
      </c>
      <c r="E19" s="6465" t="n">
        <v>3</v>
      </c>
      <c r="F19" s="6465" t="n">
        <v>1</v>
      </c>
      <c r="G19" s="6465" t="n">
        <v>1</v>
      </c>
      <c r="H19" s="6465" t="n">
        <v>0</v>
      </c>
      <c r="I19" s="6465" t="n">
        <v>0</v>
      </c>
      <c r="J19" s="6465" t="n">
        <v>1</v>
      </c>
      <c r="K19" s="6465" t="n">
        <v>0</v>
      </c>
      <c r="L19" s="6465" t="n">
        <v>3</v>
      </c>
      <c r="M19" s="6465" t="n">
        <v>0</v>
      </c>
      <c r="N19" s="6465" t="n">
        <v>0</v>
      </c>
      <c r="O19" s="6465" t="n">
        <v>1</v>
      </c>
      <c r="P19" s="6465" t="n">
        <v>5</v>
      </c>
      <c r="Q19" s="6464" t="n">
        <f>IF(AND(COUNT(D19:O19)=12,COUNTIF(D19:O19,0)+COUNTIF(D19:O19,1)+COUNTIF(D19:O19,3)+COUNTIF(D19:O19,5)=12),IF($P$3=0,SUM(D19:O19),IF(AND($P$3=1,OR(P19=0,P19=1,P19=3,P19=5),COUNT(P19)=1),SUM(D19:P19),"AV: opção/nota")),"AV: completar linha")</f>
        <v>13</v>
      </c>
      <c r="R19" s="393" t="n"/>
      <c r="S19" s="6447" t="str">
        <v>D02</v>
      </c>
      <c r="T19" s="6447" t="str">
        <v>S02</v>
      </c>
      <c r="U19" s="6466" t="n">
        <v>0</v>
      </c>
      <c r="V19" s="6466" t="n">
        <f>IF(COUNT(E12)=1,E12,"AV")</f>
        <v>0</v>
      </c>
      <c r="W19" s="6447" t="str">
        <v>A cinta mecânica não tem mudança tecnológica prevista nesta proposta.</v>
      </c>
      <c r="X19" s="12932" t="str">
        <v>Morfológica C5/H5; F02; julgamento de projeto</v>
      </c>
      <c r="Y19" s="19537" t="str">
        <f>IF(AND(ISNUMBER(U19),ISNUMBER(V19),U19=V19),"Reavaliar M1","Rever nota e M1")</f>
        <v>Reavaliar M1</v>
      </c>
    </row>
    <row r="20" ht="44" customHeight="1" s="23887" customFormat="1">
      <c r="A20" s="393" t="n"/>
      <c r="B20" s="6464" t="str">
        <v>Após uso</v>
      </c>
      <c r="C20" s="6464" t="str">
        <v>D10 Manutenção e mantenabilidade</v>
      </c>
      <c r="D20" s="6465" t="n">
        <v>5</v>
      </c>
      <c r="E20" s="6465" t="n">
        <v>5</v>
      </c>
      <c r="F20" s="6465" t="n">
        <v>3</v>
      </c>
      <c r="G20" s="6465" t="n">
        <v>3</v>
      </c>
      <c r="H20" s="6465" t="n">
        <v>1</v>
      </c>
      <c r="I20" s="6465" t="n">
        <v>1</v>
      </c>
      <c r="J20" s="6465" t="n">
        <v>5</v>
      </c>
      <c r="K20" s="6465" t="n">
        <v>1</v>
      </c>
      <c r="L20" s="6465" t="n">
        <v>3</v>
      </c>
      <c r="M20" s="6465" t="n">
        <v>1</v>
      </c>
      <c r="N20" s="6465" t="n">
        <v>1</v>
      </c>
      <c r="O20" s="6465" t="n">
        <v>3</v>
      </c>
      <c r="P20" s="6465" t="n">
        <v>3</v>
      </c>
      <c r="Q20" s="6464" t="n">
        <f>IF(AND(COUNT(D20:O20)=12,COUNTIF(D20:O20,0)+COUNTIF(D20:O20,1)+COUNTIF(D20:O20,3)+COUNTIF(D20:O20,5)=12),IF($P$3=0,SUM(D20:O20),IF(AND($P$3=1,OR(P20=0,P20=1,P20=3,P20=5),COUNT(P20)=1),SUM(D20:P20),"AV: opção/nota")),"AV: completar linha")</f>
        <v>32</v>
      </c>
      <c r="R20" s="393" t="n"/>
      <c r="S20" s="6447" t="str">
        <v>D02</v>
      </c>
      <c r="T20" s="6447" t="str">
        <v>S03</v>
      </c>
      <c r="U20" s="6466" t="n">
        <v>1</v>
      </c>
      <c r="V20" s="6466" t="n">
        <f>IF(COUNT(F12)=1,F12,"AV")</f>
        <v>1</v>
      </c>
      <c r="W20" s="6447" t="str">
        <v>Materiais e mecanismos de trava podem evoluir; não há tecnologia de ajuste selecionada para atualização.</v>
      </c>
      <c r="X20" s="12932" t="str">
        <v>Morfológica C6/H6; F07; julgamento de projeto</v>
      </c>
      <c r="Y20" s="19537" t="str">
        <f>IF(AND(ISNUMBER(U20),ISNUMBER(V20),U20=V20),"Reavaliar M1","Rever nota e M1")</f>
        <v>Reavaliar M1</v>
      </c>
    </row>
    <row r="21" ht="44" customHeight="1" s="23887" customFormat="1">
      <c r="A21" s="393" t="n"/>
      <c r="B21" s="6464" t="str">
        <v>Após uso</v>
      </c>
      <c r="C21" s="6464" t="str">
        <v>D11 Atualização</v>
      </c>
      <c r="D21" s="6465" t="n">
        <v>3</v>
      </c>
      <c r="E21" s="6465" t="n">
        <v>1</v>
      </c>
      <c r="F21" s="6465" t="n">
        <v>3</v>
      </c>
      <c r="G21" s="6465" t="n">
        <v>3</v>
      </c>
      <c r="H21" s="6465" t="n">
        <v>0</v>
      </c>
      <c r="I21" s="6465" t="n">
        <v>1</v>
      </c>
      <c r="J21" s="6465" t="n">
        <v>1</v>
      </c>
      <c r="K21" s="6465" t="n">
        <v>1</v>
      </c>
      <c r="L21" s="6465" t="n">
        <v>1</v>
      </c>
      <c r="M21" s="6465" t="n">
        <v>0</v>
      </c>
      <c r="N21" s="6465" t="n">
        <v>1</v>
      </c>
      <c r="O21" s="6465" t="n">
        <v>1</v>
      </c>
      <c r="P21" s="6465" t="n">
        <v>5</v>
      </c>
      <c r="Q21" s="6464" t="n">
        <f>IF(AND(COUNT(D21:O21)=12,COUNTIF(D21:O21,0)+COUNTIF(D21:O21,1)+COUNTIF(D21:O21,3)+COUNTIF(D21:O21,5)=12),IF($P$3=0,SUM(D21:O21),IF(AND($P$3=1,OR(P21=0,P21=1,P21=3,P21=5),COUNT(P21)=1),SUM(D21:P21),"AV: opção/nota")),"AV: completar linha")</f>
        <v>16</v>
      </c>
      <c r="R21" s="393" t="n"/>
      <c r="S21" s="6447" t="str">
        <v>D02</v>
      </c>
      <c r="T21" s="6447" t="str">
        <v>S04</v>
      </c>
      <c r="U21" s="6466" t="n">
        <v>3</v>
      </c>
      <c r="V21" s="6466" t="n">
        <f>IF(COUNT(G12)=1,G12,"AV")</f>
        <v>3</v>
      </c>
      <c r="W21" s="6447" t="str">
        <v>Soluções ópticas podem mudar sem refazer todo o corpo de proteção.</v>
      </c>
      <c r="X21" s="12932" t="str">
        <v>Morfológica C7/H7; F04; julgamento de projeto</v>
      </c>
      <c r="Y21" s="19537" t="str">
        <f>IF(AND(ISNUMBER(U21),ISNUMBER(V21),U21=V21),"Reavaliar M1","Rever nota e M1")</f>
        <v>Reavaliar M1</v>
      </c>
    </row>
    <row r="22" ht="44" customHeight="1" s="23887" customFormat="1">
      <c r="A22" s="393" t="n"/>
      <c r="B22" s="6464" t="str">
        <v>Fim de vida</v>
      </c>
      <c r="C22" s="6464" t="str">
        <v>D12 Reciclagem</v>
      </c>
      <c r="D22" s="6465" t="n">
        <v>5</v>
      </c>
      <c r="E22" s="6465" t="n">
        <v>3</v>
      </c>
      <c r="F22" s="6465" t="n">
        <v>3</v>
      </c>
      <c r="G22" s="6465" t="n">
        <v>3</v>
      </c>
      <c r="H22" s="6465" t="n">
        <v>1</v>
      </c>
      <c r="I22" s="6465" t="n">
        <v>1</v>
      </c>
      <c r="J22" s="6465" t="n">
        <v>5</v>
      </c>
      <c r="K22" s="6465" t="n">
        <v>3</v>
      </c>
      <c r="L22" s="6465" t="n">
        <v>3</v>
      </c>
      <c r="M22" s="6465" t="n">
        <v>0</v>
      </c>
      <c r="N22" s="6465" t="n">
        <v>1</v>
      </c>
      <c r="O22" s="6465" t="n">
        <v>3</v>
      </c>
      <c r="P22" s="6465" t="n">
        <v>3</v>
      </c>
      <c r="Q22" s="6464" t="n">
        <f>IF(AND(COUNT(D22:O22)=12,COUNTIF(D22:O22,0)+COUNTIF(D22:O22,1)+COUNTIF(D22:O22,3)+COUNTIF(D22:O22,5)=12),IF($P$3=0,SUM(D22:O22),IF(AND($P$3=1,OR(P22=0,P22=1,P22=3,P22=5),COUNT(P22)=1),SUM(D22:P22),"AV: opção/nota")),"AV: completar linha")</f>
        <v>31</v>
      </c>
      <c r="R22" s="393" t="n"/>
      <c r="S22" s="6447" t="str">
        <v>D02</v>
      </c>
      <c r="T22" s="6447" t="str">
        <v>S05</v>
      </c>
      <c r="U22" s="6466" t="n">
        <v>0</v>
      </c>
      <c r="V22" s="6466" t="n">
        <f>IF(COUNT(H12)=1,H12,"AV")</f>
        <v>0</v>
      </c>
      <c r="W22" s="6447" t="str">
        <v>Não se prevê mudança tecnológica para a cava de pega.</v>
      </c>
      <c r="X22" s="12932" t="str">
        <v>Morfológica C9/H9; F05; julgamento de projeto</v>
      </c>
      <c r="Y22" s="19537" t="str">
        <f>IF(AND(ISNUMBER(U22),ISNUMBER(V22),U22=V22),"Reavaliar M1","Rever nota e M1")</f>
        <v>Reavaliar M1</v>
      </c>
    </row>
    <row r="23" ht="44" customHeight="1" s="23887" customFormat="1">
      <c r="A23" s="393" t="n"/>
      <c r="B23" s="6447"/>
      <c r="C23" s="6447"/>
      <c r="D23" s="6447"/>
      <c r="E23" s="6447"/>
      <c r="F23" s="6447"/>
      <c r="G23" s="6447"/>
      <c r="H23" s="6447"/>
      <c r="I23" s="6447"/>
      <c r="J23" s="6447"/>
      <c r="K23" s="6447"/>
      <c r="L23" s="6447"/>
      <c r="M23" s="6447"/>
      <c r="N23" s="6447"/>
      <c r="O23" s="6447"/>
      <c r="P23" s="6447"/>
      <c r="Q23" s="6447"/>
      <c r="R23" s="393" t="n"/>
      <c r="S23" s="6447" t="str">
        <v>D02</v>
      </c>
      <c r="T23" s="6447" t="str">
        <v>S06</v>
      </c>
      <c r="U23" s="6466" t="n">
        <v>0</v>
      </c>
      <c r="V23" s="6466" t="n">
        <f>IF(COUNT(I12)=1,I12,"AV")</f>
        <v>0</v>
      </c>
      <c r="W23" s="6447" t="str">
        <v>A interface mecânica da C1 não depende de tecnologia em rápida mudança.</v>
      </c>
      <c r="X23" s="12932" t="str">
        <v>Morfológica C10/H10; F03, F08; julgamento de projeto</v>
      </c>
      <c r="Y23" s="19537" t="str">
        <f>IF(AND(ISNUMBER(U23),ISNUMBER(V23),U23=V23),"Reavaliar M1","Rever nota e M1")</f>
        <v>Reavaliar M1</v>
      </c>
    </row>
    <row r="24" ht="48" customHeight="1" s="23887" customFormat="1">
      <c r="A24" s="393" t="n"/>
      <c r="B24" s="6447"/>
      <c r="C24" s="6464" t="str">
        <v>Soma dos julgamentos</v>
      </c>
      <c r="D24" s="6468" t="n">
        <f>IF(AND(COUNT(D11:D22)=12,COUNTIF(D11:D22,0)+COUNTIF(D11:D22,1)+COUNTIF(D11:D22,3)+COUNTIF(D11:D22,5)=12),SUM(D11:D22),"AV: 12 notas válidas")</f>
        <v>36</v>
      </c>
      <c r="E24" s="6468" t="n">
        <f>IF(AND(COUNT(E11:E22)=12,COUNTIF(E11:E22,0)+COUNTIF(E11:E22,1)+COUNTIF(E11:E22,3)+COUNTIF(E11:E22,5)=12),SUM(E11:E22),"AV: 12 notas válidas")</f>
        <v>27</v>
      </c>
      <c r="F24" s="6468" t="n">
        <f>IF(AND(COUNT(F11:F22)=12,COUNTIF(F11:F22,0)+COUNTIF(F11:F22,1)+COUNTIF(F11:F22,3)+COUNTIF(F11:F22,5)=12),SUM(F11:F22),"AV: 12 notas válidas")</f>
        <v>28</v>
      </c>
      <c r="G24" s="6468" t="n">
        <f>IF(AND(COUNT(G11:G22)=12,COUNTIF(G11:G22,0)+COUNTIF(G11:G22,1)+COUNTIF(G11:G22,3)+COUNTIF(G11:G22,5)=12),SUM(G11:G22),"AV: 12 notas válidas")</f>
        <v>26</v>
      </c>
      <c r="H24" s="6468" t="n">
        <f>IF(AND(COUNT(H11:H22)=12,COUNTIF(H11:H22,0)+COUNTIF(H11:H22,1)+COUNTIF(H11:H22,3)+COUNTIF(H11:H22,5)=12),SUM(H11:H22),"AV: 12 notas válidas")</f>
        <v>13</v>
      </c>
      <c r="I24" s="6468" t="n">
        <f>IF(AND(COUNT(I11:I22)=12,COUNTIF(I11:I22,0)+COUNTIF(I11:I22,1)+COUNTIF(I11:I22,3)+COUNTIF(I11:I22,5)=12),SUM(I11:I22),"AV: 12 notas válidas")</f>
        <v>16</v>
      </c>
      <c r="J24" s="6468" t="n">
        <f>IF(AND(COUNT(J11:J22)=12,COUNTIF(J11:J22,0)+COUNTIF(J11:J22,1)+COUNTIF(J11:J22,3)+COUNTIF(J11:J22,5)=12),SUM(J11:J22),"AV: 12 notas válidas")</f>
        <v>25</v>
      </c>
      <c r="K24" s="6468" t="n">
        <f>IF(AND(COUNT(K11:K22)=12,COUNTIF(K11:K22,0)+COUNTIF(K11:K22,1)+COUNTIF(K11:K22,3)+COUNTIF(K11:K22,5)=12),SUM(K11:K22),"AV: 12 notas válidas")</f>
        <v>20</v>
      </c>
      <c r="L24" s="6468" t="n">
        <f>IF(AND(COUNT(L11:L22)=12,COUNTIF(L11:L22,0)+COUNTIF(L11:L22,1)+COUNTIF(L11:L22,3)+COUNTIF(L11:L22,5)=12),SUM(L11:L22),"AV: 12 notas válidas")</f>
        <v>23</v>
      </c>
      <c r="M24" s="6468" t="n">
        <f>IF(AND(COUNT(M11:M22)=12,COUNTIF(M11:M22,0)+COUNTIF(M11:M22,1)+COUNTIF(M11:M22,3)+COUNTIF(M11:M22,5)=12),SUM(M11:M22),"AV: 12 notas válidas")</f>
        <v>13</v>
      </c>
      <c r="N24" s="6468" t="n">
        <f>IF(AND(COUNT(N11:N22)=12,COUNTIF(N11:N22,0)+COUNTIF(N11:N22,1)+COUNTIF(N11:N22,3)+COUNTIF(N11:N22,5)=12),SUM(N11:N22),"AV: 12 notas válidas")</f>
        <v>16</v>
      </c>
      <c r="O24" s="6468" t="n">
        <f>IF(AND(COUNT(O11:O22)=12,COUNTIF(O11:O22,0)+COUNTIF(O11:O22,1)+COUNTIF(O11:O22,3)+COUNTIF(O11:O22,5)=12),SUM(O11:O22),"AV: 12 notas válidas")</f>
        <v>23</v>
      </c>
      <c r="P24" s="6468" t="n">
        <f>IF(AND(COUNT(P11:P22)=12,COUNTIF(P11:P22,0)+COUNTIF(P11:P22,1)+COUNTIF(P11:P22,3)+COUNTIF(P11:P22,5)=12),SUM(P11:P22),"AV: 12 notas válidas")</f>
        <v>31</v>
      </c>
      <c r="Q24" s="6464"/>
      <c r="R24" s="393" t="n"/>
      <c r="S24" s="6447" t="str">
        <v>D02</v>
      </c>
      <c r="T24" s="6447" t="str">
        <v>S07</v>
      </c>
      <c r="U24" s="6466" t="n">
        <v>0</v>
      </c>
      <c r="V24" s="6466" t="n">
        <f>IF(COUNT(J12)=1,J12,"AV")</f>
        <v>0</v>
      </c>
      <c r="W24" s="6447" t="str">
        <v>Não se propõe transição tecnológica para a barreira de contenção.</v>
      </c>
      <c r="X24" s="12932" t="str">
        <v>Morfológica C11/H11; F06; julgamento de projeto</v>
      </c>
      <c r="Y24" s="19537" t="str">
        <f>IF(AND(ISNUMBER(U24),ISNUMBER(V24),U24=V24),"Reavaliar M1","Rever nota e M1")</f>
        <v>Reavaliar M1</v>
      </c>
    </row>
    <row r="25" ht="48" customHeight="1" s="23887" customFormat="1">
      <c r="A25" s="393" t="n"/>
      <c r="B25" s="6447"/>
      <c r="C25" s="6464" t="str">
        <v>Indicação no escopo</v>
      </c>
      <c r="D25" s="6468" t="n">
        <f>D24</f>
        <v>36</v>
      </c>
      <c r="E25" s="6468" t="n">
        <f>E24</f>
        <v>27</v>
      </c>
      <c r="F25" s="6468" t="n">
        <f>F24</f>
        <v>28</v>
      </c>
      <c r="G25" s="6468" t="n">
        <f>G24</f>
        <v>26</v>
      </c>
      <c r="H25" s="6468" t="n">
        <f>H24</f>
        <v>13</v>
      </c>
      <c r="I25" s="6468" t="n">
        <f>I24</f>
        <v>16</v>
      </c>
      <c r="J25" s="6468" t="n">
        <f>J24</f>
        <v>25</v>
      </c>
      <c r="K25" s="6468" t="n">
        <f>K24</f>
        <v>20</v>
      </c>
      <c r="L25" s="6468" t="n">
        <f>L24</f>
        <v>23</v>
      </c>
      <c r="M25" s="6468" t="n">
        <f>M24</f>
        <v>13</v>
      </c>
      <c r="N25" s="6468" t="n">
        <f>N24</f>
        <v>16</v>
      </c>
      <c r="O25" s="6468" t="n">
        <f>O24</f>
        <v>23</v>
      </c>
      <c r="P25" s="6468" t="str">
        <f>IF($P$3=0,"Fora do estudo",IF($P$3=1,P24,"AV: opção inválida"))</f>
        <v>Fora do estudo</v>
      </c>
      <c r="Q25" s="6464"/>
      <c r="R25" s="393" t="n"/>
      <c r="S25" s="6447" t="str">
        <v>D02</v>
      </c>
      <c r="T25" s="6447" t="str">
        <v>S08</v>
      </c>
      <c r="U25" s="6466" t="n">
        <v>0</v>
      </c>
      <c r="V25" s="6466" t="n">
        <f>IF(COUNT(K12)=1,K12,"AV")</f>
        <v>0</v>
      </c>
      <c r="W25" s="6447" t="str">
        <v>Não há evolução tecnológica rápida prevista para o corpo estrutural.</v>
      </c>
      <c r="X25" s="12932" t="str">
        <v>Morfológica C12/H12; F11; julgamento de projeto</v>
      </c>
      <c r="Y25" s="19537" t="str">
        <f>IF(AND(ISNUMBER(U25),ISNUMBER(V25),U25=V25),"Reavaliar M1","Rever nota e M1")</f>
        <v>Reavaliar M1</v>
      </c>
    </row>
    <row r="26" ht="48" customHeight="1" s="23887" customFormat="1">
      <c r="A26" s="393" t="n"/>
      <c r="B26" s="6447"/>
      <c r="C26" s="6464" t="str">
        <v>Posição (empates mantidos)</v>
      </c>
      <c r="D26" s="6468" t="n">
        <f>IF(AND(COUNT($D$25:$O$25)=12,OR($P$3=0,AND($P$3=1,ISNUMBER($P$25)))),IF(ISNUMBER(D25),1+COUNTIF($D$25:$O$25,"&gt;"&amp;D25)+IF(AND($P$3=1,ISNUMBER($P$25),$P$25&gt;D25),1,0),"Fora do estudo"),"AV: completar matriz")</f>
        <v>1</v>
      </c>
      <c r="E26" s="6468" t="n">
        <f>IF(AND(COUNT($D$25:$O$25)=12,OR($P$3=0,AND($P$3=1,ISNUMBER($P$25)))),IF(ISNUMBER(E25),1+COUNTIF($D$25:$O$25,"&gt;"&amp;E25)+IF(AND($P$3=1,ISNUMBER($P$25),$P$25&gt;E25),1,0),"Fora do estudo"),"AV: completar matriz")</f>
        <v>3</v>
      </c>
      <c r="F26" s="6468" t="n">
        <f>IF(AND(COUNT($D$25:$O$25)=12,OR($P$3=0,AND($P$3=1,ISNUMBER($P$25)))),IF(ISNUMBER(F25),1+COUNTIF($D$25:$O$25,"&gt;"&amp;F25)+IF(AND($P$3=1,ISNUMBER($P$25),$P$25&gt;F25),1,0),"Fora do estudo"),"AV: completar matriz")</f>
        <v>2</v>
      </c>
      <c r="G26" s="6468" t="n">
        <f>IF(AND(COUNT($D$25:$O$25)=12,OR($P$3=0,AND($P$3=1,ISNUMBER($P$25)))),IF(ISNUMBER(G25),1+COUNTIF($D$25:$O$25,"&gt;"&amp;G25)+IF(AND($P$3=1,ISNUMBER($P$25),$P$25&gt;G25),1,0),"Fora do estudo"),"AV: completar matriz")</f>
        <v>4</v>
      </c>
      <c r="H26" s="6468" t="n">
        <f>IF(AND(COUNT($D$25:$O$25)=12,OR($P$3=0,AND($P$3=1,ISNUMBER($P$25)))),IF(ISNUMBER(H25),1+COUNTIF($D$25:$O$25,"&gt;"&amp;H25)+IF(AND($P$3=1,ISNUMBER($P$25),$P$25&gt;H25),1,0),"Fora do estudo"),"AV: completar matriz")</f>
        <v>11</v>
      </c>
      <c r="I26" s="6468" t="n">
        <f>IF(AND(COUNT($D$25:$O$25)=12,OR($P$3=0,AND($P$3=1,ISNUMBER($P$25)))),IF(ISNUMBER(I25),1+COUNTIF($D$25:$O$25,"&gt;"&amp;I25)+IF(AND($P$3=1,ISNUMBER($P$25),$P$25&gt;I25),1,0),"Fora do estudo"),"AV: completar matriz")</f>
        <v>9</v>
      </c>
      <c r="J26" s="6468" t="n">
        <f>IF(AND(COUNT($D$25:$O$25)=12,OR($P$3=0,AND($P$3=1,ISNUMBER($P$25)))),IF(ISNUMBER(J25),1+COUNTIF($D$25:$O$25,"&gt;"&amp;J25)+IF(AND($P$3=1,ISNUMBER($P$25),$P$25&gt;J25),1,0),"Fora do estudo"),"AV: completar matriz")</f>
        <v>5</v>
      </c>
      <c r="K26" s="6468" t="n">
        <f>IF(AND(COUNT($D$25:$O$25)=12,OR($P$3=0,AND($P$3=1,ISNUMBER($P$25)))),IF(ISNUMBER(K25),1+COUNTIF($D$25:$O$25,"&gt;"&amp;K25)+IF(AND($P$3=1,ISNUMBER($P$25),$P$25&gt;K25),1,0),"Fora do estudo"),"AV: completar matriz")</f>
        <v>8</v>
      </c>
      <c r="L26" s="6468" t="n">
        <f>IF(AND(COUNT($D$25:$O$25)=12,OR($P$3=0,AND($P$3=1,ISNUMBER($P$25)))),IF(ISNUMBER(L25),1+COUNTIF($D$25:$O$25,"&gt;"&amp;L25)+IF(AND($P$3=1,ISNUMBER($P$25),$P$25&gt;L25),1,0),"Fora do estudo"),"AV: completar matriz")</f>
        <v>6</v>
      </c>
      <c r="M26" s="6468" t="n">
        <f>IF(AND(COUNT($D$25:$O$25)=12,OR($P$3=0,AND($P$3=1,ISNUMBER($P$25)))),IF(ISNUMBER(M25),1+COUNTIF($D$25:$O$25,"&gt;"&amp;M25)+IF(AND($P$3=1,ISNUMBER($P$25),$P$25&gt;M25),1,0),"Fora do estudo"),"AV: completar matriz")</f>
        <v>11</v>
      </c>
      <c r="N26" s="6468" t="n">
        <f>IF(AND(COUNT($D$25:$O$25)=12,OR($P$3=0,AND($P$3=1,ISNUMBER($P$25)))),IF(ISNUMBER(N25),1+COUNTIF($D$25:$O$25,"&gt;"&amp;N25)+IF(AND($P$3=1,ISNUMBER($P$25),$P$25&gt;N25),1,0),"Fora do estudo"),"AV: completar matriz")</f>
        <v>9</v>
      </c>
      <c r="O26" s="6468" t="n">
        <f>IF(AND(COUNT($D$25:$O$25)=12,OR($P$3=0,AND($P$3=1,ISNUMBER($P$25)))),IF(ISNUMBER(O25),1+COUNTIF($D$25:$O$25,"&gt;"&amp;O25)+IF(AND($P$3=1,ISNUMBER($P$25),$P$25&gt;O25),1,0),"Fora do estudo"),"AV: completar matriz")</f>
        <v>6</v>
      </c>
      <c r="P26" s="6468" t="str">
        <f>IF(AND(COUNT($D$25:$O$25)=12,OR($P$3=0,AND($P$3=1,ISNUMBER($P$25)))),IF(ISNUMBER(P25),1+COUNTIF($D$25:$O$25,"&gt;"&amp;P25)+IF(AND($P$3=1,ISNUMBER($P$25),$P$25&gt;P25),1,0),"Fora do estudo"),"AV: completar matriz")</f>
        <v>Fora do estudo</v>
      </c>
      <c r="Q26" s="6464"/>
      <c r="R26" s="393" t="n"/>
      <c r="S26" s="6447" t="str">
        <v>D02</v>
      </c>
      <c r="T26" s="6447" t="str">
        <v>S09</v>
      </c>
      <c r="U26" s="6466" t="n">
        <v>0</v>
      </c>
      <c r="V26" s="6466" t="n">
        <f>IF(COUNT(L12)=1,L12,"AV")</f>
        <v>0</v>
      </c>
      <c r="W26" s="6447" t="str">
        <v>Não se prevê evolução tecnológica rápida para o fecho mecânico.</v>
      </c>
      <c r="X26" s="12932" t="str">
        <v>Morfológica C13/H13; F17, F22; julgamento de projeto</v>
      </c>
      <c r="Y26" s="19537" t="str">
        <f>IF(AND(ISNUMBER(U26),ISNUMBER(V26),U26=V26),"Reavaliar M1","Rever nota e M1")</f>
        <v>Reavaliar M1</v>
      </c>
    </row>
    <row r="27" ht="48" customHeight="1" s="23887" customFormat="1">
      <c r="A27" s="412" t="n"/>
      <c r="B27" s="6447"/>
      <c r="C27" s="6464" t="str">
        <v>Agrupamento proposto</v>
      </c>
      <c r="D27" s="6468" t="str">
        <v>MD3</v>
      </c>
      <c r="E27" s="6468" t="str">
        <v>MD2</v>
      </c>
      <c r="F27" s="6468" t="str">
        <v>MD2</v>
      </c>
      <c r="G27" s="6468" t="str">
        <v>MD4</v>
      </c>
      <c r="H27" s="6468" t="str">
        <v>MD1</v>
      </c>
      <c r="I27" s="6468" t="str">
        <v>MD1</v>
      </c>
      <c r="J27" s="6468" t="str">
        <v>MD4</v>
      </c>
      <c r="K27" s="6468" t="str">
        <v>MD1</v>
      </c>
      <c r="L27" s="6468" t="str">
        <v>MD1</v>
      </c>
      <c r="M27" s="6468" t="str">
        <v>MD1</v>
      </c>
      <c r="N27" s="6468" t="str">
        <v>MD1</v>
      </c>
      <c r="O27" s="6468" t="str">
        <v>MD1</v>
      </c>
      <c r="P27" s="6468" t="str">
        <f>IF($P$3=0,"Fora da base",IF($P$3=1,"MD6 opcional","AV: opção"))</f>
        <v>Fora da base</v>
      </c>
      <c r="Q27" s="6464"/>
      <c r="R27" s="412" t="n"/>
      <c r="S27" s="6447" t="str">
        <v>D02</v>
      </c>
      <c r="T27" s="6447" t="str">
        <v>S10</v>
      </c>
      <c r="U27" s="6466" t="n">
        <v>0</v>
      </c>
      <c r="V27" s="6466" t="n">
        <f>IF(COUNT(M12)=1,M12,"AV")</f>
        <v>0</v>
      </c>
      <c r="W27" s="6447" t="str">
        <v>A marcação gravada da C1 não depende de tecnologia rápida; RFID pertence a outra alternativa.</v>
      </c>
      <c r="X27" s="12932" t="str">
        <v>Morfológica C14/H14; F16, F21; julgamento de projeto</v>
      </c>
      <c r="Y27" s="19537" t="str">
        <f>IF(AND(ISNUMBER(U27),ISNUMBER(V27),U27=V27),"Reavaliar M1","Rever nota e M1")</f>
        <v>Reavaliar M1</v>
      </c>
    </row>
    <row r="28" ht="44" customHeight="1" s="23887" customFormat="1">
      <c r="A28" s="393" t="n"/>
      <c r="B28" s="6447"/>
      <c r="C28" s="6447"/>
      <c r="D28" s="6447"/>
      <c r="E28" s="6447"/>
      <c r="F28" s="6447"/>
      <c r="G28" s="6447"/>
      <c r="H28" s="6447"/>
      <c r="I28" s="6447"/>
      <c r="J28" s="6447"/>
      <c r="K28" s="6447"/>
      <c r="L28" s="6447"/>
      <c r="M28" s="6447"/>
      <c r="N28" s="6447"/>
      <c r="O28" s="6447"/>
      <c r="P28" s="6447"/>
      <c r="Q28" s="6447"/>
      <c r="R28" s="419" t="n"/>
      <c r="S28" s="6447" t="str">
        <v>D02</v>
      </c>
      <c r="T28" s="6447" t="str">
        <v>S11</v>
      </c>
      <c r="U28" s="6466" t="n">
        <v>0</v>
      </c>
      <c r="V28" s="6466" t="n">
        <f>IF(COUNT(N12)=1,N12,"AV")</f>
        <v>0</v>
      </c>
      <c r="W28" s="6447" t="str">
        <v>A geometria da base não tem mudança tecnológica prevista.</v>
      </c>
      <c r="X28" s="12932" t="str">
        <v>Morfológica C15/H15; F09; julgamento de projeto</v>
      </c>
      <c r="Y28" s="19537" t="str">
        <f>IF(AND(ISNUMBER(U28),ISNUMBER(V28),U28=V28),"Reavaliar M1","Rever nota e M1")</f>
        <v>Reavaliar M1</v>
      </c>
    </row>
    <row r="29" ht="52" customHeight="1" s="23887" customFormat="1">
      <c r="A29" s="393" t="n"/>
      <c r="B29" s="6448" t="str">
        <v>A soma indica motivos para modularizar, não importância do cliente, desempenho nem número automático de módulos. Candidatos são discutidos por perfil e interfaces; todos os requisitos continuam obrigatórios.</v>
      </c>
      <c r="C29" s="6448" t="str">
        <v>A soma indica motivos para modularizar, não importância do cliente, desempenho nem número automático de módulos. Candidatos são discutidos por perfil e interfaces; todos os requisitos continuam obrigatórios.</v>
      </c>
      <c r="D29" s="6448" t="str">
        <v>A soma indica motivos para modularizar, não importância do cliente, desempenho nem número automático de módulos. Candidatos são discutidos por perfil e interfaces; todos os requisitos continuam obrigatórios.</v>
      </c>
      <c r="E29" s="6448" t="str">
        <v>A soma indica motivos para modularizar, não importância do cliente, desempenho nem número automático de módulos. Candidatos são discutidos por perfil e interfaces; todos os requisitos continuam obrigatórios.</v>
      </c>
      <c r="F29" s="6448" t="str">
        <v>A soma indica motivos para modularizar, não importância do cliente, desempenho nem número automático de módulos. Candidatos são discutidos por perfil e interfaces; todos os requisitos continuam obrigatórios.</v>
      </c>
      <c r="G29" s="6448" t="str">
        <v>A soma indica motivos para modularizar, não importância do cliente, desempenho nem número automático de módulos. Candidatos são discutidos por perfil e interfaces; todos os requisitos continuam obrigatórios.</v>
      </c>
      <c r="H29" s="6448" t="str">
        <v>A soma indica motivos para modularizar, não importância do cliente, desempenho nem número automático de módulos. Candidatos são discutidos por perfil e interfaces; todos os requisitos continuam obrigatórios.</v>
      </c>
      <c r="I29" s="6448" t="str">
        <v>A soma indica motivos para modularizar, não importância do cliente, desempenho nem número automático de módulos. Candidatos são discutidos por perfil e interfaces; todos os requisitos continuam obrigatórios.</v>
      </c>
      <c r="J29" s="6448" t="str">
        <v>A soma indica motivos para modularizar, não importância do cliente, desempenho nem número automático de módulos. Candidatos são discutidos por perfil e interfaces; todos os requisitos continuam obrigatórios.</v>
      </c>
      <c r="K29" s="6448" t="str">
        <v>A soma indica motivos para modularizar, não importância do cliente, desempenho nem número automático de módulos. Candidatos são discutidos por perfil e interfaces; todos os requisitos continuam obrigatórios.</v>
      </c>
      <c r="L29" s="6448" t="str">
        <v>A soma indica motivos para modularizar, não importância do cliente, desempenho nem número automático de módulos. Candidatos são discutidos por perfil e interfaces; todos os requisitos continuam obrigatórios.</v>
      </c>
      <c r="M29" s="6448" t="str">
        <v>A soma indica motivos para modularizar, não importância do cliente, desempenho nem número automático de módulos. Candidatos são discutidos por perfil e interfaces; todos os requisitos continuam obrigatórios.</v>
      </c>
      <c r="N29" s="6448" t="str">
        <v>A soma indica motivos para modularizar, não importância do cliente, desempenho nem número automático de módulos. Candidatos são discutidos por perfil e interfaces; todos os requisitos continuam obrigatórios.</v>
      </c>
      <c r="O29" s="6448" t="str">
        <v>A soma indica motivos para modularizar, não importância do cliente, desempenho nem número automático de módulos. Candidatos são discutidos por perfil e interfaces; todos os requisitos continuam obrigatórios.</v>
      </c>
      <c r="P29" s="6448" t="str">
        <v>A soma indica motivos para modularizar, não importância do cliente, desempenho nem número automático de módulos. Candidatos são discutidos por perfil e interfaces; todos os requisitos continuam obrigatórios.</v>
      </c>
      <c r="Q29" s="6448" t="str">
        <v>A soma indica motivos para modularizar, não importância do cliente, desempenho nem número automático de módulos. Candidatos são discutidos por perfil e interfaces; todos os requisitos continuam obrigatórios.</v>
      </c>
      <c r="R29" s="422" t="n"/>
      <c r="S29" s="6447" t="str">
        <v>D02</v>
      </c>
      <c r="T29" s="6447" t="str">
        <v>S12</v>
      </c>
      <c r="U29" s="6466" t="n">
        <v>0</v>
      </c>
      <c r="V29" s="6466" t="n">
        <f>IF(COUNT(O12)=1,O12,"AV")</f>
        <v>0</v>
      </c>
      <c r="W29" s="6447" t="str">
        <v>Articulações mecânicas não têm mudança tecnológica prevista nesta C1.</v>
      </c>
      <c r="X29" s="12932" t="str">
        <v>Morfológica C16/H16; F14, F17; julgamento de projeto</v>
      </c>
      <c r="Y29" s="19537" t="str">
        <f>IF(AND(ISNUMBER(U29),ISNUMBER(V29),U29=V29),"Reavaliar M1","Rever nota e M1")</f>
        <v>Reavaliar M1</v>
      </c>
    </row>
    <row r="30" ht="44" customHeight="1" s="23887" customFormat="1">
      <c r="A30" s="393" t="n"/>
      <c r="B30" s="6447"/>
      <c r="C30" s="6447"/>
      <c r="D30" s="6447"/>
      <c r="E30" s="6447"/>
      <c r="F30" s="6447"/>
      <c r="G30" s="6447"/>
      <c r="H30" s="6447"/>
      <c r="I30" s="6447"/>
      <c r="J30" s="6447"/>
      <c r="K30" s="6447"/>
      <c r="L30" s="6447"/>
      <c r="M30" s="6447"/>
      <c r="N30" s="6447"/>
      <c r="O30" s="6447"/>
      <c r="P30" s="6447"/>
      <c r="Q30" s="6447"/>
      <c r="R30" s="423" t="n"/>
      <c r="S30" s="6447" t="str">
        <v>D02</v>
      </c>
      <c r="T30" s="6447" t="str">
        <v>S13</v>
      </c>
      <c r="U30" s="6466" t="n">
        <v>5</v>
      </c>
      <c r="V30" s="6466" t="n">
        <f>IF(COUNT(P12)=1,P12,"AV")</f>
        <v>5</v>
      </c>
      <c r="W30" s="6447" t="str">
        <v>O registro de evento pode mudar de indicador mecânico para eletrônica sem refazer a estrutura.</v>
      </c>
      <c r="X30" s="12932" t="str">
        <v>Morfológica C8/H8; OP-01 opcional; julgamento de projeto</v>
      </c>
      <c r="Y30" s="19537" t="str">
        <f>IF(AND(ISNUMBER(U30),ISNUMBER(V30),U30=V30),"Reavaliar M1","Rever nota e M1")</f>
        <v>Reavaliar M1</v>
      </c>
    </row>
    <row r="31" ht="62" customHeight="1" s="23887" customFormat="1">
      <c r="A31" s="393" t="n"/>
      <c r="B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C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D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E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F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G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H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I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J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K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L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M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N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O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P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Q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R31" s="422" t="n"/>
      <c r="S31" s="6447" t="str">
        <v>D03</v>
      </c>
      <c r="T31" s="6447" t="str">
        <v>S01</v>
      </c>
      <c r="U31" s="6466" t="n">
        <v>0</v>
      </c>
      <c r="V31" s="6466" t="n">
        <f>IF(COUNT(D13)=1,D13,"AV")</f>
        <v>0</v>
      </c>
      <c r="W31" s="6447" t="str">
        <v>Não existe plano de gerações com alterações programadas para o calço.</v>
      </c>
      <c r="X31" s="12932" t="str">
        <v>Morfológica C4/H4; F01; julgamento de projeto</v>
      </c>
      <c r="Y31" s="19537" t="str">
        <f>IF(AND(ISNUMBER(U31),ISNUMBER(V31),U31=V31),"Reavaliar M1","Rever nota e M1")</f>
        <v>Reavaliar M1</v>
      </c>
    </row>
    <row r="32" ht="44" customHeight="1" s="23887" customFormat="1">
      <c r="A32" s="393" t="n"/>
      <c r="B32" s="6447"/>
      <c r="C32" s="6447"/>
      <c r="D32" s="6447"/>
      <c r="E32" s="6447"/>
      <c r="F32" s="6447"/>
      <c r="G32" s="6447"/>
      <c r="H32" s="6447"/>
      <c r="I32" s="6447"/>
      <c r="J32" s="6447"/>
      <c r="K32" s="6447"/>
      <c r="L32" s="6447"/>
      <c r="M32" s="6447"/>
      <c r="N32" s="6447"/>
      <c r="O32" s="6447"/>
      <c r="P32" s="6447"/>
      <c r="Q32" s="6447"/>
      <c r="R32" s="425" t="n"/>
      <c r="S32" s="6447" t="str">
        <v>D03</v>
      </c>
      <c r="T32" s="6447" t="str">
        <v>S02</v>
      </c>
      <c r="U32" s="6466" t="n">
        <v>0</v>
      </c>
      <c r="V32" s="6466" t="n">
        <f>IF(COUNT(E13)=1,E13,"AV")</f>
        <v>0</v>
      </c>
      <c r="W32" s="6447" t="str">
        <v>Não existe plano de produto com mudança programada para a cinta.</v>
      </c>
      <c r="X32" s="12932" t="str">
        <v>Morfológica C5/H5; F02; julgamento de projeto</v>
      </c>
      <c r="Y32" s="19537" t="str">
        <f>IF(AND(ISNUMBER(U32),ISNUMBER(V32),U32=V32),"Reavaliar M1","Rever nota e M1")</f>
        <v>Reavaliar M1</v>
      </c>
    </row>
    <row r="33" ht="56" customHeight="1" s="23887" customFormat="1">
      <c r="A33" s="393" t="n"/>
      <c r="B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C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D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E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F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G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H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I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J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K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L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M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N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O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P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Q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R33" s="422" t="n"/>
      <c r="S33" s="6447" t="str">
        <v>D03</v>
      </c>
      <c r="T33" s="6447" t="str">
        <v>S03</v>
      </c>
      <c r="U33" s="6466" t="n">
        <v>0</v>
      </c>
      <c r="V33" s="6466" t="n">
        <f>IF(COUNT(F13)=1,F13,"AV")</f>
        <v>0</v>
      </c>
      <c r="W33" s="6447" t="str">
        <v>Não existe cronograma de futuras mudanças de guia no plano de produto.</v>
      </c>
      <c r="X33" s="12932" t="str">
        <v>Morfológica C6/H6; F07; julgamento de projeto</v>
      </c>
      <c r="Y33" s="19537" t="str">
        <f>IF(AND(ISNUMBER(U33),ISNUMBER(V33),U33=V33),"Reavaliar M1","Rever nota e M1")</f>
        <v>Reavaliar M1</v>
      </c>
    </row>
    <row r="34" ht="44" customHeight="1" s="23887" customFormat="1">
      <c r="A34" s="393" t="n"/>
      <c r="B34" s="6447"/>
      <c r="C34" s="6447"/>
      <c r="D34" s="6447"/>
      <c r="E34" s="6447"/>
      <c r="F34" s="6447"/>
      <c r="G34" s="6447"/>
      <c r="H34" s="6447"/>
      <c r="I34" s="6447"/>
      <c r="J34" s="6447"/>
      <c r="K34" s="6447"/>
      <c r="L34" s="6447"/>
      <c r="M34" s="6447"/>
      <c r="N34" s="6447"/>
      <c r="O34" s="6447"/>
      <c r="P34" s="6447"/>
      <c r="Q34" s="6447"/>
      <c r="R34" s="425" t="n"/>
      <c r="S34" s="6447" t="str">
        <v>D03</v>
      </c>
      <c r="T34" s="6447" t="str">
        <v>S04</v>
      </c>
      <c r="U34" s="6466" t="n">
        <v>0</v>
      </c>
      <c r="V34" s="6466" t="n">
        <f>IF(COUNT(G13)=1,G13,"AV")</f>
        <v>0</v>
      </c>
      <c r="W34" s="6447" t="str">
        <v>Não há plano de produto com alterações de inspeção programadas.</v>
      </c>
      <c r="X34" s="12932" t="str">
        <v>Morfológica C7/H7; F04; julgamento de projeto</v>
      </c>
      <c r="Y34" s="19537" t="str">
        <f>IF(AND(ISNUMBER(U34),ISNUMBER(V34),U34=V34),"Reavaliar M1","Rever nota e M1")</f>
        <v>Reavaliar M1</v>
      </c>
    </row>
    <row r="35" ht="44" customHeight="1" s="23887" customFormat="1">
      <c r="A35" s="393" t="n"/>
      <c r="B35" s="6448" t="str">
        <v>Rastreabilidade dos portadores — manutenção, vida, reciclagem, troca e custo também são critérios transversais (RP15/RP18/RP19/RP20/RP23)</v>
      </c>
      <c r="C35" s="6448" t="str">
        <v>Rastreabilidade dos portadores — manutenção, vida, reciclagem, troca e custo também são critérios transversais (RP15/RP18/RP19/RP20/RP23)</v>
      </c>
      <c r="D35" s="6448" t="str">
        <v>Rastreabilidade dos portadores — manutenção, vida, reciclagem, troca e custo também são critérios transversais (RP15/RP18/RP19/RP20/RP23)</v>
      </c>
      <c r="E35" s="6448" t="str">
        <v>Rastreabilidade dos portadores — manutenção, vida, reciclagem, troca e custo também são critérios transversais (RP15/RP18/RP19/RP20/RP23)</v>
      </c>
      <c r="F35" s="6448" t="str">
        <v>Rastreabilidade dos portadores — manutenção, vida, reciclagem, troca e custo também são critérios transversais (RP15/RP18/RP19/RP20/RP23)</v>
      </c>
      <c r="G35" s="6448" t="str">
        <v>Rastreabilidade dos portadores — manutenção, vida, reciclagem, troca e custo também são critérios transversais (RP15/RP18/RP19/RP20/RP23)</v>
      </c>
      <c r="H35" s="6448" t="str">
        <v>Rastreabilidade dos portadores — manutenção, vida, reciclagem, troca e custo também são critérios transversais (RP15/RP18/RP19/RP20/RP23)</v>
      </c>
      <c r="I35" s="6448" t="str">
        <v>Rastreabilidade dos portadores — manutenção, vida, reciclagem, troca e custo também são critérios transversais (RP15/RP18/RP19/RP20/RP23)</v>
      </c>
      <c r="J35" s="6448" t="str">
        <v>Rastreabilidade dos portadores — manutenção, vida, reciclagem, troca e custo também são critérios transversais (RP15/RP18/RP19/RP20/RP23)</v>
      </c>
      <c r="K35" s="6448" t="str">
        <v>Rastreabilidade dos portadores — manutenção, vida, reciclagem, troca e custo também são critérios transversais (RP15/RP18/RP19/RP20/RP23)</v>
      </c>
      <c r="L35" s="6448" t="str">
        <v>Rastreabilidade dos portadores — manutenção, vida, reciclagem, troca e custo também são critérios transversais (RP15/RP18/RP19/RP20/RP23)</v>
      </c>
      <c r="M35" s="6448" t="str">
        <v>Rastreabilidade dos portadores — manutenção, vida, reciclagem, troca e custo também são critérios transversais (RP15/RP18/RP19/RP20/RP23)</v>
      </c>
      <c r="N35" s="6448" t="str">
        <v>Rastreabilidade dos portadores — manutenção, vida, reciclagem, troca e custo também são critérios transversais (RP15/RP18/RP19/RP20/RP23)</v>
      </c>
      <c r="O35" s="6448" t="str">
        <v>Rastreabilidade dos portadores — manutenção, vida, reciclagem, troca e custo também são critérios transversais (RP15/RP18/RP19/RP20/RP23)</v>
      </c>
      <c r="P35" s="6448" t="str">
        <v>Rastreabilidade dos portadores — manutenção, vida, reciclagem, troca e custo também são critérios transversais (RP15/RP18/RP19/RP20/RP23)</v>
      </c>
      <c r="Q35" s="6448" t="str">
        <v>Rastreabilidade dos portadores — manutenção, vida, reciclagem, troca e custo também são critérios transversais (RP15/RP18/RP19/RP20/RP23)</v>
      </c>
      <c r="R35" s="422" t="n"/>
      <c r="S35" s="6447" t="str">
        <v>D03</v>
      </c>
      <c r="T35" s="6447" t="str">
        <v>S05</v>
      </c>
      <c r="U35" s="6466" t="n">
        <v>0</v>
      </c>
      <c r="V35" s="6466" t="n">
        <f>IF(COUNT(H13)=1,H13,"AV")</f>
        <v>0</v>
      </c>
      <c r="W35" s="6447" t="str">
        <v>Não existe plano de alteração de pega para novas gerações.</v>
      </c>
      <c r="X35" s="12932" t="str">
        <v>Morfológica C9/H9; F05; julgamento de projeto</v>
      </c>
      <c r="Y35" s="19537" t="str">
        <f>IF(AND(ISNUMBER(U35),ISNUMBER(V35),U35=V35),"Reavaliar M1","Rever nota e M1")</f>
        <v>Reavaliar M1</v>
      </c>
    </row>
    <row r="36" ht="44" customHeight="1" s="23887" customFormat="1">
      <c r="A36" s="393" t="n"/>
      <c r="B36" s="6458" t="str">
        <v>ID</v>
      </c>
      <c r="C36" s="6458" t="str">
        <v>Função</v>
      </c>
      <c r="D36" s="6458" t="str">
        <v>Portador técnico</v>
      </c>
      <c r="E36" s="6458" t="str">
        <v>Portador técnico</v>
      </c>
      <c r="F36" s="6458" t="str">
        <v>Portador técnico</v>
      </c>
      <c r="G36" s="12943" t="str">
        <v>IDs do catálogo</v>
      </c>
      <c r="H36" s="6458" t="str">
        <v>Função Global</v>
      </c>
      <c r="I36" s="6458" t="str">
        <v>RP principais</v>
      </c>
      <c r="J36" s="6458" t="str">
        <v>RP principais</v>
      </c>
      <c r="K36" s="6458" t="str">
        <v>Princípio da morfológica</v>
      </c>
      <c r="L36" s="6458" t="str">
        <v>Princípio da morfológica</v>
      </c>
      <c r="M36" s="6458" t="str">
        <v>Núcleo proposto</v>
      </c>
      <c r="N36" s="6458" t="str">
        <v>Núcleo proposto</v>
      </c>
      <c r="O36" s="6458" t="str">
        <v>Núcleo proposto</v>
      </c>
      <c r="P36" s="6447"/>
      <c r="Q36" s="6447"/>
      <c r="R36" s="425" t="n"/>
      <c r="S36" s="6447" t="str">
        <v>D03</v>
      </c>
      <c r="T36" s="6447" t="str">
        <v>S06</v>
      </c>
      <c r="U36" s="6466" t="n">
        <v>0</v>
      </c>
      <c r="V36" s="6466" t="n">
        <f>IF(COUNT(I13)=1,I13,"AV")</f>
        <v>0</v>
      </c>
      <c r="W36" s="6447" t="str">
        <v>Não há mudanças futuras de interface programadas em um plano de produto.</v>
      </c>
      <c r="X36" s="12932" t="str">
        <v>Morfológica C10/H10; F03, F08; julgamento de projeto</v>
      </c>
      <c r="Y36" s="19537" t="str">
        <f>IF(AND(ISNUMBER(U36),ISNUMBER(V36),U36=V36),"Reavaliar M1","Rever nota e M1")</f>
        <v>Reavaliar M1</v>
      </c>
    </row>
    <row r="37" ht="78" customHeight="1" s="23887" customFormat="1">
      <c r="A37" s="393" t="n"/>
      <c r="B37" s="6447" t="str">
        <v>S01</v>
      </c>
      <c r="C37" s="28079" t="str">
        <f>'Função Global'!$C$42&amp;"; "&amp;'Função Global'!$C$43</f>
        <v>Absorver impacto; Isolar vibração</v>
      </c>
      <c r="D37" s="6448" t="str">
        <v>Calços de EPP com assento e retenção a definir</v>
      </c>
      <c r="E37" s="6448" t="str">
        <v>Calços de EPP com assento e retenção a definir</v>
      </c>
      <c r="F37" s="6448" t="str">
        <v>Calços de EPP com assento e retenção a definir</v>
      </c>
      <c r="G37" s="28080" t="str">
        <f>'Função Global'!$B$42&amp;", "&amp;'Função Global'!$B$43</f>
        <v>E04, E05</v>
      </c>
      <c r="H37" s="6448" t="str">
        <v>F01, F12, F13, F18</v>
      </c>
      <c r="I37" s="6448" t="str">
        <v>RP1, RP12, RP13, RP18</v>
      </c>
      <c r="J37" s="6448" t="str">
        <v>RP1, RP12, RP13, RP18</v>
      </c>
      <c r="K37" s="6448" t="str">
        <v>Morfológica, linha 4: P1</v>
      </c>
      <c r="L37" s="6448" t="str">
        <v>Morfológica, linha 4: P1</v>
      </c>
      <c r="M37" s="6448" t="str">
        <v>MD3</v>
      </c>
      <c r="N37" s="6448" t="str">
        <v>MD3</v>
      </c>
      <c r="O37" s="6448" t="str">
        <v>MD3</v>
      </c>
      <c r="P37" s="6447"/>
      <c r="Q37" s="6447"/>
      <c r="R37" s="422" t="n"/>
      <c r="S37" s="6447" t="str">
        <v>D03</v>
      </c>
      <c r="T37" s="6447" t="str">
        <v>S07</v>
      </c>
      <c r="U37" s="6466" t="n">
        <v>0</v>
      </c>
      <c r="V37" s="6466" t="n">
        <f>IF(COUNT(J13)=1,J13,"AV")</f>
        <v>0</v>
      </c>
      <c r="W37" s="6447" t="str">
        <v>Não existe mudança de barreira programada no plano de produto.</v>
      </c>
      <c r="X37" s="12932" t="str">
        <v>Morfológica C11/H11; F06; julgamento de projeto</v>
      </c>
      <c r="Y37" s="19537" t="str">
        <f>IF(AND(ISNUMBER(U37),ISNUMBER(V37),U37=V37),"Reavaliar M1","Rever nota e M1")</f>
        <v>Reavaliar M1</v>
      </c>
    </row>
    <row r="38" ht="78" customHeight="1" s="23887" customFormat="1">
      <c r="A38" s="393" t="n"/>
      <c r="B38" s="6447" t="str">
        <v>S02</v>
      </c>
      <c r="C38" s="28079" t="str">
        <f>'Função Global'!$C$39&amp;"; "&amp;'Função Global'!$C$40&amp;"; "&amp;'Função Global'!$C$41</f>
        <v>Travar apoios; Distribuir pressão; Restringir movimento</v>
      </c>
      <c r="D38" s="19538" t="str">
        <v>Cintas com tensão limitada e pontos de apoio protegidos na cerâmica</v>
      </c>
      <c r="E38" s="6448" t="str">
        <v>Cintas com tensão limitada e pontos de apoio</v>
      </c>
      <c r="F38" s="6448" t="str">
        <v>Cintas com tensão limitada e pontos de apoio</v>
      </c>
      <c r="G38" s="28080" t="str">
        <f>'Função Global'!$B$39&amp;", "&amp;'Função Global'!$B$40&amp;", "&amp;'Função Global'!$B$41</f>
        <v>E01, E02, E03</v>
      </c>
      <c r="H38" s="6448" t="str">
        <v>F02</v>
      </c>
      <c r="I38" s="6448" t="str">
        <v>RP2</v>
      </c>
      <c r="J38" s="6448" t="str">
        <v>RP2</v>
      </c>
      <c r="K38" s="6448" t="str">
        <v>Morfológica, linha 5: P2</v>
      </c>
      <c r="L38" s="6448" t="str">
        <v>Morfológica, linha 5: P2</v>
      </c>
      <c r="M38" s="6448" t="str">
        <v>MD2</v>
      </c>
      <c r="N38" s="6448" t="str">
        <v>MD2</v>
      </c>
      <c r="O38" s="6448" t="str">
        <v>MD2</v>
      </c>
      <c r="P38" s="6447"/>
      <c r="Q38" s="6447"/>
      <c r="R38" s="425" t="n"/>
      <c r="S38" s="6447" t="str">
        <v>D03</v>
      </c>
      <c r="T38" s="6447" t="str">
        <v>S08</v>
      </c>
      <c r="U38" s="6466" t="n">
        <v>0</v>
      </c>
      <c r="V38" s="6466" t="n">
        <f>IF(COUNT(K13)=1,K13,"AV")</f>
        <v>0</v>
      </c>
      <c r="W38" s="6447" t="str">
        <v>Não existe mudança estrutural programada em plano de gerações.</v>
      </c>
      <c r="X38" s="12932" t="str">
        <v>Morfológica C12/H12; F11; julgamento de projeto</v>
      </c>
      <c r="Y38" s="19537" t="str">
        <f>IF(AND(ISNUMBER(U38),ISNUMBER(V38),U38=V38),"Reavaliar M1","Rever nota e M1")</f>
        <v>Reavaliar M1</v>
      </c>
    </row>
    <row r="39" ht="78" customHeight="1" s="23887" customFormat="1">
      <c r="A39" s="393" t="n"/>
      <c r="B39" s="6447" t="str">
        <v>S03</v>
      </c>
      <c r="C39" s="28079" t="str">
        <f>'Função Global'!$C$49</f>
        <v>Ajustar apoios</v>
      </c>
      <c r="D39" s="6448" t="str">
        <v>Guias deslizantes com curso e trava definidos</v>
      </c>
      <c r="E39" s="6448" t="str">
        <v>Guias deslizantes com curso e trava definidos</v>
      </c>
      <c r="F39" s="6448" t="str">
        <v>Guias deslizantes com curso e trava definidos</v>
      </c>
      <c r="G39" s="28080" t="str">
        <f>'Função Global'!$B$49</f>
        <v>E11</v>
      </c>
      <c r="H39" s="6448" t="str">
        <v>F07</v>
      </c>
      <c r="I39" s="6448" t="str">
        <v>RP7</v>
      </c>
      <c r="J39" s="6448" t="str">
        <v>RP7</v>
      </c>
      <c r="K39" s="6448" t="str">
        <v>Morfológica, linha 6: P1</v>
      </c>
      <c r="L39" s="6448" t="str">
        <v>Morfológica, linha 6: P1</v>
      </c>
      <c r="M39" s="6448" t="str">
        <v>MD2</v>
      </c>
      <c r="N39" s="6448" t="str">
        <v>MD2</v>
      </c>
      <c r="O39" s="6448" t="str">
        <v>MD2</v>
      </c>
      <c r="P39" s="6447"/>
      <c r="Q39" s="6447"/>
      <c r="R39" s="393" t="n"/>
      <c r="S39" s="6447" t="str">
        <v>D03</v>
      </c>
      <c r="T39" s="6447" t="str">
        <v>S09</v>
      </c>
      <c r="U39" s="6466" t="n">
        <v>0</v>
      </c>
      <c r="V39" s="6466" t="n">
        <f>IF(COUNT(L13)=1,L13,"AV")</f>
        <v>0</v>
      </c>
      <c r="W39" s="6447" t="str">
        <v>Não há mudança de fecho programada em plano de produto.</v>
      </c>
      <c r="X39" s="12932" t="str">
        <v>Morfológica C13/H13; F17, F22; julgamento de projeto</v>
      </c>
      <c r="Y39" s="19537" t="str">
        <f>IF(AND(ISNUMBER(U39),ISNUMBER(V39),U39=V39),"Reavaliar M1","Rever nota e M1")</f>
        <v>Reavaliar M1</v>
      </c>
    </row>
    <row r="40" ht="78" customHeight="1" s="23887" customFormat="1">
      <c r="A40" s="393" t="n"/>
      <c r="B40" s="6447" t="str">
        <v>S04</v>
      </c>
      <c r="C40" s="28079" t="str">
        <f>'Função Global'!$C$54</f>
        <v>Expor superfície</v>
      </c>
      <c r="D40" s="19538" t="str">
        <v>Visor protegido na barreira do próprio dispositivo, sobre peça descoberta</v>
      </c>
      <c r="E40" s="6448" t="str">
        <v>Visor protegido e interface real com a caixa original</v>
      </c>
      <c r="F40" s="6448" t="str">
        <v>Visor protegido e interface real com a caixa original</v>
      </c>
      <c r="G40" s="28080" t="str">
        <f>'Função Global'!$B$54</f>
        <v>E16</v>
      </c>
      <c r="H40" s="6448" t="str">
        <v>F04</v>
      </c>
      <c r="I40" s="6448" t="str">
        <v>RP4, RP6</v>
      </c>
      <c r="J40" s="6448" t="str">
        <v>RP4, RP6</v>
      </c>
      <c r="K40" s="6448" t="str">
        <v>Morfológica, linha 7: P1 condicional</v>
      </c>
      <c r="L40" s="6448" t="str">
        <v>Morfológica, linha 7: P1 condicional</v>
      </c>
      <c r="M40" s="6448" t="str">
        <v>MD4</v>
      </c>
      <c r="N40" s="6448" t="str">
        <v>MD4</v>
      </c>
      <c r="O40" s="6448" t="str">
        <v>MD4</v>
      </c>
      <c r="P40" s="6447"/>
      <c r="Q40" s="6447"/>
      <c r="R40" s="393" t="n"/>
      <c r="S40" s="6447" t="str">
        <v>D03</v>
      </c>
      <c r="T40" s="6447" t="str">
        <v>S10</v>
      </c>
      <c r="U40" s="6466" t="n">
        <v>0</v>
      </c>
      <c r="V40" s="6466" t="n">
        <f>IF(COUNT(M13)=1,M13,"AV")</f>
        <v>0</v>
      </c>
      <c r="W40" s="6447" t="str">
        <v>Não há mudanças de identidade visual programadas no plano de produto.</v>
      </c>
      <c r="X40" s="12932" t="str">
        <v>Morfológica C14/H14; F16, F21; julgamento de projeto</v>
      </c>
      <c r="Y40" s="19537" t="str">
        <f>IF(AND(ISNUMBER(U40),ISNUMBER(V40),U40=V40),"Reavaliar M1","Rever nota e M1")</f>
        <v>Reavaliar M1</v>
      </c>
    </row>
    <row r="41" ht="78" customHeight="1" s="23887" customFormat="1">
      <c r="A41" s="393" t="n"/>
      <c r="B41" s="6447" t="str">
        <v>S05</v>
      </c>
      <c r="C41" s="28079" t="str">
        <f>'Função Global'!$C$51</f>
        <v>Receber força</v>
      </c>
      <c r="D41" s="6448" t="str">
        <v>Cavas de pega no corpo estrutural</v>
      </c>
      <c r="E41" s="6448" t="str">
        <v>Cavas de pega no corpo estrutural</v>
      </c>
      <c r="F41" s="6448" t="str">
        <v>Cavas de pega no corpo estrutural</v>
      </c>
      <c r="G41" s="28080" t="str">
        <f>'Função Global'!$B$51</f>
        <v>E13</v>
      </c>
      <c r="H41" s="6448" t="str">
        <v>F05</v>
      </c>
      <c r="I41" s="6448" t="str">
        <v>RP3, RP5</v>
      </c>
      <c r="J41" s="6448" t="str">
        <v>RP3, RP5</v>
      </c>
      <c r="K41" s="6448" t="str">
        <v>Morfológica, linha 9: P2</v>
      </c>
      <c r="L41" s="6448" t="str">
        <v>Morfológica, linha 9: P2</v>
      </c>
      <c r="M41" s="6448" t="str">
        <v>MD1</v>
      </c>
      <c r="N41" s="6448" t="str">
        <v>MD1</v>
      </c>
      <c r="O41" s="6448" t="str">
        <v>MD1</v>
      </c>
      <c r="P41" s="6447"/>
      <c r="Q41" s="6447"/>
      <c r="R41" s="393" t="n"/>
      <c r="S41" s="6447" t="str">
        <v>D03</v>
      </c>
      <c r="T41" s="6447" t="str">
        <v>S11</v>
      </c>
      <c r="U41" s="6466" t="n">
        <v>0</v>
      </c>
      <c r="V41" s="6466" t="n">
        <f>IF(COUNT(N13)=1,N13,"AV")</f>
        <v>0</v>
      </c>
      <c r="W41" s="6447" t="str">
        <v>Não existe alteração de apoio programada no plano de produto.</v>
      </c>
      <c r="X41" s="12932" t="str">
        <v>Morfológica C15/H15; F09; julgamento de projeto</v>
      </c>
      <c r="Y41" s="19537" t="str">
        <f>IF(AND(ISNUMBER(U41),ISNUMBER(V41),U41=V41),"Reavaliar M1","Rever nota e M1")</f>
        <v>Reavaliar M1</v>
      </c>
    </row>
    <row r="42" ht="78" customHeight="1" s="23887" customFormat="1">
      <c r="A42" s="393" t="n"/>
      <c r="B42" s="6447" t="str">
        <v>S06</v>
      </c>
      <c r="C42" s="28079" t="str">
        <f>'Função Global'!$C$51&amp;"; "&amp;'Função Global'!$C$52</f>
        <v>Receber força; Transmitir força</v>
      </c>
      <c r="D42" s="6448" t="str">
        <v>Interface estrutural para carrinho de obra</v>
      </c>
      <c r="E42" s="6448" t="str">
        <v>Interface estrutural para carrinho de obra</v>
      </c>
      <c r="F42" s="6448" t="str">
        <v>Interface estrutural para carrinho de obra</v>
      </c>
      <c r="G42" s="28080" t="str">
        <f>'Função Global'!$B$51&amp;", "&amp;'Função Global'!$B$52</f>
        <v>E13, E14</v>
      </c>
      <c r="H42" s="6448" t="str">
        <v>F03, F08</v>
      </c>
      <c r="I42" s="6448" t="str">
        <v>RP3, RP8, RP14</v>
      </c>
      <c r="J42" s="6448" t="str">
        <v>RP3, RP8, RP14</v>
      </c>
      <c r="K42" s="6448" t="str">
        <v>Morfológica, linha 10: P1</v>
      </c>
      <c r="L42" s="6448" t="str">
        <v>Morfológica, linha 10: P1</v>
      </c>
      <c r="M42" s="6448" t="str">
        <v>MD1</v>
      </c>
      <c r="N42" s="6448" t="str">
        <v>MD1</v>
      </c>
      <c r="O42" s="6448" t="str">
        <v>MD1</v>
      </c>
      <c r="P42" s="6447"/>
      <c r="Q42" s="6447"/>
      <c r="R42" s="9" t="n"/>
      <c r="S42" s="6447" t="str">
        <v>D03</v>
      </c>
      <c r="T42" s="6447" t="str">
        <v>S12</v>
      </c>
      <c r="U42" s="6466" t="n">
        <v>0</v>
      </c>
      <c r="V42" s="6466" t="n">
        <f>IF(COUNT(O13)=1,O13,"AV")</f>
        <v>0</v>
      </c>
      <c r="W42" s="6447" t="str">
        <v>Não há recolhimento de próxima geração programado no plano de produto.</v>
      </c>
      <c r="X42" s="12932" t="str">
        <v>Morfológica C16/H16; F14, F17; julgamento de projeto</v>
      </c>
      <c r="Y42" s="19537" t="str">
        <f>IF(AND(ISNUMBER(U42),ISNUMBER(V42),U42=V42),"Reavaliar M1","Rever nota e M1")</f>
        <v>Reavaliar M1</v>
      </c>
    </row>
    <row r="43" ht="78" customHeight="1" s="23887" customFormat="1">
      <c r="A43" s="430" t="n"/>
      <c r="B43" s="6447" t="str">
        <v>S07</v>
      </c>
      <c r="C43" s="28079" t="str">
        <f>'Função Global'!$C$45&amp;"; "&amp;'Função Global'!$C$46&amp;"; "&amp;'Função Global'!$C$47</f>
        <v>Envolver louça; Reter fragmentos; Vedar juntas</v>
      </c>
      <c r="D43" s="6448" t="str">
        <v>Bandeja e barreira envolvente contínua</v>
      </c>
      <c r="E43" s="6448" t="str">
        <v>Bandeja e barreira envolvente contínua</v>
      </c>
      <c r="F43" s="6448" t="str">
        <v>Bandeja e barreira envolvente contínua</v>
      </c>
      <c r="G43" s="28080" t="str">
        <f>'Função Global'!$B$45&amp;", "&amp;'Função Global'!$B$46&amp;", "&amp;'Função Global'!$B$47</f>
        <v>E07, E08, E09</v>
      </c>
      <c r="H43" s="6448" t="str">
        <v>F06</v>
      </c>
      <c r="I43" s="6448" t="str">
        <v>RP6</v>
      </c>
      <c r="J43" s="6448" t="str">
        <v>RP6</v>
      </c>
      <c r="K43" s="6448" t="str">
        <v>Morfológica, linha 11: P1</v>
      </c>
      <c r="L43" s="6448" t="str">
        <v>Morfológica, linha 11: P1</v>
      </c>
      <c r="M43" s="6448" t="str">
        <v>MD4</v>
      </c>
      <c r="N43" s="6448" t="str">
        <v>MD4</v>
      </c>
      <c r="O43" s="6448" t="str">
        <v>MD4</v>
      </c>
      <c r="P43" s="6447"/>
      <c r="Q43" s="6447"/>
      <c r="R43" s="430" t="n"/>
      <c r="S43" s="6447" t="str">
        <v>D03</v>
      </c>
      <c r="T43" s="6447" t="str">
        <v>S13</v>
      </c>
      <c r="U43" s="6466" t="n">
        <v>0</v>
      </c>
      <c r="V43" s="6466" t="n">
        <f>IF(COUNT(P13)=1,P13,"AV")</f>
        <v>0</v>
      </c>
      <c r="W43" s="6447" t="str">
        <v>Não existe programa aprovado de mudanças futuras do registrador.</v>
      </c>
      <c r="X43" s="12932" t="str">
        <v>Morfológica C8/H8; OP-01 opcional; julgamento de projeto</v>
      </c>
      <c r="Y43" s="19537" t="str">
        <f>IF(AND(ISNUMBER(U43),ISNUMBER(V43),U43=V43),"Reavaliar M1","Rever nota e M1")</f>
        <v>Reavaliar M1</v>
      </c>
    </row>
    <row r="44" ht="78" customHeight="1" s="23887" customFormat="1">
      <c r="A44" s="430" t="n"/>
      <c r="B44" s="6447" t="str">
        <v>S08</v>
      </c>
      <c r="C44" s="28079" t="str">
        <f>'Função Global'!$C$44&amp;"; "&amp;'Função Global'!$C$61</f>
        <v>Desviar compressão; Encaixar unidades</v>
      </c>
      <c r="D44" s="6448" t="str">
        <v>Colunas e caminhos de carga do corpo polimérico</v>
      </c>
      <c r="E44" s="6448" t="str">
        <v>Colunas e caminhos de carga do corpo polimérico</v>
      </c>
      <c r="F44" s="6448" t="str">
        <v>Colunas e caminhos de carga do corpo polimérico</v>
      </c>
      <c r="G44" s="28080" t="str">
        <f>'Função Global'!$B$44&amp;", "&amp;'Função Global'!$B$61</f>
        <v>E06, C02</v>
      </c>
      <c r="H44" s="6448" t="str">
        <v>F11, F13</v>
      </c>
      <c r="I44" s="6448" t="str">
        <v>RP11, RP13</v>
      </c>
      <c r="J44" s="6448" t="str">
        <v>RP11, RP13</v>
      </c>
      <c r="K44" s="6448" t="str">
        <v>Morfológica, linha 12: P1</v>
      </c>
      <c r="L44" s="6448" t="str">
        <v>Morfológica, linha 12: P1</v>
      </c>
      <c r="M44" s="6448" t="str">
        <v>MD1</v>
      </c>
      <c r="N44" s="6448" t="str">
        <v>MD1</v>
      </c>
      <c r="O44" s="6448" t="str">
        <v>MD1</v>
      </c>
      <c r="P44" s="6447"/>
      <c r="Q44" s="6447"/>
      <c r="R44" s="430" t="n"/>
      <c r="S44" s="6447" t="str">
        <v>D04</v>
      </c>
      <c r="T44" s="6447" t="str">
        <v>S01</v>
      </c>
      <c r="U44" s="6466" t="n">
        <v>5</v>
      </c>
      <c r="V44" s="6466" t="n">
        <f>IF(COUNT(D14)=1,D14,"AV")</f>
        <v>5</v>
      </c>
      <c r="W44" s="6447" t="str">
        <v>Massa e fragilidade diferentes exigem calibrar o calço, separado do ajuste de tamanho.</v>
      </c>
      <c r="X44" s="12932" t="str">
        <v>Morfológica C4/H4; F01; julgamento de projeto</v>
      </c>
      <c r="Y44" s="19537" t="str">
        <f>IF(AND(ISNUMBER(U44),ISNUMBER(V44),U44=V44),"Reavaliar M1","Rever nota e M1")</f>
        <v>Reavaliar M1</v>
      </c>
    </row>
    <row r="45" ht="78" customHeight="1" s="23887" customFormat="1">
      <c r="A45" s="430" t="n"/>
      <c r="B45" s="6447" t="str">
        <v>S09</v>
      </c>
      <c r="C45" s="28079" t="str">
        <f>'Função Global'!$C$65&amp;"; "&amp;'Função Global'!$C$64</f>
        <v>Soltar uniões; Unir partes</v>
      </c>
      <c r="D45" s="6448" t="str">
        <v>Fechos sobre-centro com retenção secundária</v>
      </c>
      <c r="E45" s="6448" t="str">
        <v>Fechos sobre-centro com retenção secundária</v>
      </c>
      <c r="F45" s="6448" t="str">
        <v>Fechos sobre-centro com retenção secundária</v>
      </c>
      <c r="G45" s="28080" t="str">
        <f>'Função Global'!$B$65&amp;", "&amp;'Função Global'!$B$64</f>
        <v>C06, C05</v>
      </c>
      <c r="H45" s="6448" t="str">
        <v>F17, F20, F22</v>
      </c>
      <c r="I45" s="6448" t="str">
        <v>RP17, RP20, RP22</v>
      </c>
      <c r="J45" s="6448" t="str">
        <v>RP17, RP20, RP22</v>
      </c>
      <c r="K45" s="6448" t="str">
        <v>Morfológica, linha 13: P1</v>
      </c>
      <c r="L45" s="6448" t="str">
        <v>Morfológica, linha 13: P1</v>
      </c>
      <c r="M45" s="6448" t="str">
        <v>MD1</v>
      </c>
      <c r="N45" s="6448" t="str">
        <v>MD1</v>
      </c>
      <c r="O45" s="6448" t="str">
        <v>MD1</v>
      </c>
      <c r="P45" s="6447"/>
      <c r="Q45" s="6447"/>
      <c r="R45" s="430" t="n"/>
      <c r="S45" s="6447" t="str">
        <v>D04</v>
      </c>
      <c r="T45" s="6447" t="str">
        <v>S02</v>
      </c>
      <c r="U45" s="6466" t="n">
        <v>3</v>
      </c>
      <c r="V45" s="6466" t="n">
        <f>IF(COUNT(E14)=1,E14,"AV")</f>
        <v>3</v>
      </c>
      <c r="W45" s="19537" t="str">
        <v>Na M1, apoio e comprimento dependem da geometria da cerâmica e do mix; limitar pressão e tensão sobre a peça. Escore herdado: reavaliar.</v>
      </c>
      <c r="X45" s="12932" t="str">
        <v>Morfológica C5/H5; F02; julgamento de projeto</v>
      </c>
      <c r="Y45" s="19537" t="str">
        <f>IF(AND(ISNUMBER(U45),ISNUMBER(V45),U45=V45),"Reavaliar M1","Rever nota e M1")</f>
        <v>Reavaliar M1</v>
      </c>
    </row>
    <row r="46" ht="78" customHeight="1" s="23887" customFormat="1">
      <c r="A46" s="430" t="n"/>
      <c r="B46" s="6447" t="str">
        <v>S10</v>
      </c>
      <c r="C46" s="28079" t="str">
        <f>'Função Global'!$C$55&amp;"; "&amp;'Função Global'!$C$56</f>
        <v>Indicar fechamento; Exibir identidade</v>
      </c>
      <c r="D46" s="6448" t="str">
        <v>Marcação de uso e código gravado na estrutura permanente</v>
      </c>
      <c r="E46" s="6448" t="str">
        <v>Marcação de uso e código gravado na estrutura permanente</v>
      </c>
      <c r="F46" s="6448" t="str">
        <v>Marcação de uso e código gravado na estrutura permanente</v>
      </c>
      <c r="G46" s="28080" t="str">
        <f>'Função Global'!$B$55&amp;", "&amp;'Função Global'!$B$56</f>
        <v>E17, E18</v>
      </c>
      <c r="H46" s="6448" t="str">
        <v>F10, F16, F21</v>
      </c>
      <c r="I46" s="6448" t="str">
        <v>RP10, RP16, RP21</v>
      </c>
      <c r="J46" s="6448" t="str">
        <v>RP10, RP16, RP21</v>
      </c>
      <c r="K46" s="6448" t="str">
        <v>Morfológica, linha 14: P4 + orientação funcional</v>
      </c>
      <c r="L46" s="6448" t="str">
        <v>Morfológica, linha 14: P4 + orientação funcional</v>
      </c>
      <c r="M46" s="6448" t="str">
        <v>MD1</v>
      </c>
      <c r="N46" s="6448" t="str">
        <v>MD1</v>
      </c>
      <c r="O46" s="6448" t="str">
        <v>MD1</v>
      </c>
      <c r="P46" s="6447"/>
      <c r="Q46" s="6447"/>
      <c r="R46" s="430" t="n"/>
      <c r="S46" s="6447" t="str">
        <v>D04</v>
      </c>
      <c r="T46" s="6447" t="str">
        <v>S03</v>
      </c>
      <c r="U46" s="6466" t="n">
        <v>5</v>
      </c>
      <c r="V46" s="6466" t="n">
        <f>IF(COUNT(F14)=1,F14,"AV")</f>
        <v>5</v>
      </c>
      <c r="W46" s="6447" t="str">
        <v>A guia concentra a adaptação ao mix e precisa cumprir a amplitude sem trocar componentes.</v>
      </c>
      <c r="X46" s="12932" t="str">
        <v>Morfológica C6/H6; F07; julgamento de projeto</v>
      </c>
      <c r="Y46" s="19537" t="str">
        <f>IF(AND(ISNUMBER(U46),ISNUMBER(V46),U46=V46),"Reavaliar M1","Rever nota e M1")</f>
        <v>Reavaliar M1</v>
      </c>
    </row>
    <row r="47" ht="78" customHeight="1" s="23887" customFormat="1">
      <c r="A47" s="430" t="n"/>
      <c r="B47" s="6447" t="str">
        <v>S11</v>
      </c>
      <c r="C47" s="28079" t="str">
        <f>'Função Global'!$C$53</f>
        <v>Estabilizar conjunto</v>
      </c>
      <c r="D47" s="6448" t="str">
        <v>Geometria de base alargada sem rodízios livres</v>
      </c>
      <c r="E47" s="6448" t="str">
        <v>Geometria de base alargada sem rodízios livres</v>
      </c>
      <c r="F47" s="6448" t="str">
        <v>Geometria de base alargada sem rodízios livres</v>
      </c>
      <c r="G47" s="28080" t="str">
        <f>'Função Global'!$B$53</f>
        <v>E15</v>
      </c>
      <c r="H47" s="6448" t="str">
        <v>F09</v>
      </c>
      <c r="I47" s="6448" t="str">
        <v>RP9</v>
      </c>
      <c r="J47" s="6448" t="str">
        <v>RP9</v>
      </c>
      <c r="K47" s="6448" t="str">
        <v>Morfológica, linha 15: P1</v>
      </c>
      <c r="L47" s="6448" t="str">
        <v>Morfológica, linha 15: P1</v>
      </c>
      <c r="M47" s="6448" t="str">
        <v>MD1</v>
      </c>
      <c r="N47" s="6448" t="str">
        <v>MD1</v>
      </c>
      <c r="O47" s="6448" t="str">
        <v>MD1</v>
      </c>
      <c r="P47" s="6447"/>
      <c r="Q47" s="6447"/>
      <c r="R47" s="430" t="n"/>
      <c r="S47" s="6447" t="str">
        <v>D04</v>
      </c>
      <c r="T47" s="6447" t="str">
        <v>S04</v>
      </c>
      <c r="U47" s="6466" t="n">
        <v>3</v>
      </c>
      <c r="V47" s="6466" t="n">
        <f>IF(COUNT(G14)=1,G14,"AV")</f>
        <v>3</v>
      </c>
      <c r="W47" s="19537" t="str">
        <v>Na M1, área crítica e acesso variam com geometria/apoios e barreira do novo dispositivo. Escore herdado: reavaliar.</v>
      </c>
      <c r="X47" s="12932" t="str">
        <v>Morfológica C7/H7; F04; julgamento de projeto</v>
      </c>
      <c r="Y47" s="19537" t="str">
        <f>IF(AND(ISNUMBER(U47),ISNUMBER(V47),U47=V47),"Reavaliar M1","Rever nota e M1")</f>
        <v>Reavaliar M1</v>
      </c>
    </row>
    <row r="48" ht="78" customHeight="1" s="23887" customFormat="1">
      <c r="A48" s="430" t="n"/>
      <c r="B48" s="6447" t="str">
        <v>S12</v>
      </c>
      <c r="C48" s="28079" t="str">
        <f>'Função Global'!$C$60&amp;"; "&amp;'Função Global'!$C$65</f>
        <v>Recolher estrutura; Soltar uniões</v>
      </c>
      <c r="D48" s="6448" t="str">
        <v>Laterais recolhíveis mantendo a base comum</v>
      </c>
      <c r="E48" s="6448" t="str">
        <v>Laterais recolhíveis mantendo a base comum</v>
      </c>
      <c r="F48" s="6448" t="str">
        <v>Laterais recolhíveis mantendo a base comum</v>
      </c>
      <c r="G48" s="28080" t="str">
        <f>'Função Global'!$B$60&amp;", "&amp;'Função Global'!$B$65</f>
        <v>C01, C06</v>
      </c>
      <c r="H48" s="6448" t="str">
        <v>F14, F17</v>
      </c>
      <c r="I48" s="6448" t="str">
        <v>RP14, RP17</v>
      </c>
      <c r="J48" s="6448" t="str">
        <v>RP14, RP17</v>
      </c>
      <c r="K48" s="6448" t="str">
        <v>Morfológica, linha 16: P1</v>
      </c>
      <c r="L48" s="6448" t="str">
        <v>Morfológica, linha 16: P1</v>
      </c>
      <c r="M48" s="6448" t="str">
        <v>MD1</v>
      </c>
      <c r="N48" s="6448" t="str">
        <v>MD1</v>
      </c>
      <c r="O48" s="6448" t="str">
        <v>MD1</v>
      </c>
      <c r="P48" s="6447"/>
      <c r="Q48" s="6447"/>
      <c r="R48" s="430" t="n"/>
      <c r="S48" s="6447" t="str">
        <v>D04</v>
      </c>
      <c r="T48" s="6447" t="str">
        <v>S05</v>
      </c>
      <c r="U48" s="6466" t="n">
        <v>1</v>
      </c>
      <c r="V48" s="6466" t="n">
        <f>IF(COUNT(H14)=1,H14,"AV")</f>
        <v>1</v>
      </c>
      <c r="W48" s="6447" t="str">
        <v>O vão deve ser conferido para a população de uso; não se propõe uma família de cavas por modelo.</v>
      </c>
      <c r="X48" s="12932" t="str">
        <v>Morfológica C9/H9; F05; julgamento de projeto</v>
      </c>
      <c r="Y48" s="19537" t="str">
        <f>IF(AND(ISNUMBER(U48),ISNUMBER(V48),U48=V48),"Reavaliar M1","Rever nota e M1")</f>
        <v>Reavaliar M1</v>
      </c>
    </row>
    <row r="49" ht="78" customHeight="1" s="23887" customFormat="1">
      <c r="A49" s="430" t="n"/>
      <c r="B49" s="6447" t="str">
        <v>S13</v>
      </c>
      <c r="C49" s="6447" t="str">
        <v>Registrar evento (OP-01)</v>
      </c>
      <c r="D49" s="6448" t="str">
        <v>Estudo de indicador comercial ou registrador</v>
      </c>
      <c r="E49" s="6448" t="str">
        <v>Estudo de indicador comercial ou registrador</v>
      </c>
      <c r="F49" s="6448" t="str">
        <v>Estudo de indicador comercial ou registrador</v>
      </c>
      <c r="G49" s="6448" t="str">
        <v>OP-01</v>
      </c>
      <c r="H49" s="6448" t="str">
        <v>OP-01</v>
      </c>
      <c r="I49" s="6448" t="str">
        <v>Opcional</v>
      </c>
      <c r="J49" s="6448" t="str">
        <v>Opcional</v>
      </c>
      <c r="K49" s="6448" t="str">
        <v>Morfológica, linha 8: P1/P2 opcionais, fora da C1 base</v>
      </c>
      <c r="L49" s="6448" t="str">
        <v>Morfológica, linha 8: P1/P2 opcionais, fora da C1 base</v>
      </c>
      <c r="M49" s="6448" t="str">
        <v>MD6: apenas se OP-01 entrar no estudo</v>
      </c>
      <c r="N49" s="6448" t="str">
        <v>MD6: apenas se OP-01 entrar no estudo</v>
      </c>
      <c r="O49" s="6448" t="str">
        <v>MD6: apenas se OP-01 entrar no estudo</v>
      </c>
      <c r="P49" s="6447"/>
      <c r="Q49" s="6447"/>
      <c r="R49" s="430" t="n"/>
      <c r="S49" s="6447" t="str">
        <v>D04</v>
      </c>
      <c r="T49" s="6447" t="str">
        <v>S06</v>
      </c>
      <c r="U49" s="6466" t="n">
        <v>1</v>
      </c>
      <c r="V49" s="6466" t="n">
        <f>IF(COUNT(I14)=1,I14,"AV")</f>
        <v>1</v>
      </c>
      <c r="W49" s="6447" t="str">
        <v>Compatibilidade dimensional deve ser medida; nesta referência a interface não varia por louça.</v>
      </c>
      <c r="X49" s="12932" t="str">
        <v>Morfológica C10/H10; F03, F08; julgamento de projeto</v>
      </c>
      <c r="Y49" s="19537" t="str">
        <f>IF(AND(ISNUMBER(U49),ISNUMBER(V49),U49=V49),"Reavaliar M1","Rever nota e M1")</f>
        <v>Reavaliar M1</v>
      </c>
    </row>
    <row r="50" ht="44" customHeight="1" s="23887" customFormat="1">
      <c r="A50" s="430" t="n"/>
      <c r="B50" s="6447"/>
      <c r="C50" s="6447"/>
      <c r="D50" s="6447"/>
      <c r="E50" s="6447"/>
      <c r="F50" s="6447"/>
      <c r="G50" s="6447"/>
      <c r="H50" s="6447"/>
      <c r="I50" s="6447"/>
      <c r="J50" s="6447"/>
      <c r="K50" s="6447"/>
      <c r="L50" s="6447"/>
      <c r="M50" s="6447"/>
      <c r="N50" s="6447"/>
      <c r="O50" s="6447"/>
      <c r="P50" s="6447"/>
      <c r="Q50" s="6447"/>
      <c r="R50" s="430" t="n"/>
      <c r="S50" s="6447" t="str">
        <v>D04</v>
      </c>
      <c r="T50" s="6447" t="str">
        <v>S07</v>
      </c>
      <c r="U50" s="6466" t="n">
        <v>1</v>
      </c>
      <c r="V50" s="6466" t="n">
        <f>IF(COUNT(J14)=1,J14,"AV")</f>
        <v>1</v>
      </c>
      <c r="W50" s="6447" t="str">
        <v>O envelope muda no ajuste, mas a barreira deve atender à faixa na mesma configuração.</v>
      </c>
      <c r="X50" s="12932" t="str">
        <v>Morfológica C11/H11; F06; julgamento de projeto</v>
      </c>
      <c r="Y50" s="19537" t="str">
        <f>IF(AND(ISNUMBER(U50),ISNUMBER(V50),U50=V50),"Reavaliar M1","Rever nota e M1")</f>
        <v>Reavaliar M1</v>
      </c>
    </row>
    <row r="51" ht="44" customHeight="1" s="23887" customFormat="1">
      <c r="A51" s="430" t="n"/>
      <c r="B51" s="6447"/>
      <c r="C51" s="6447"/>
      <c r="D51" s="6447"/>
      <c r="E51" s="6447"/>
      <c r="F51" s="6447"/>
      <c r="G51" s="6447"/>
      <c r="H51" s="6447"/>
      <c r="I51" s="6447"/>
      <c r="J51" s="6447"/>
      <c r="K51" s="6447"/>
      <c r="L51" s="6447"/>
      <c r="M51" s="6447"/>
      <c r="N51" s="6447"/>
      <c r="O51" s="6447"/>
      <c r="P51" s="6447"/>
      <c r="Q51" s="6447"/>
      <c r="R51" s="430" t="n"/>
      <c r="S51" s="6447" t="str">
        <v>D04</v>
      </c>
      <c r="T51" s="6447" t="str">
        <v>S08</v>
      </c>
      <c r="U51" s="6466" t="n">
        <v>1</v>
      </c>
      <c r="V51" s="6466" t="n">
        <f>IF(COUNT(K14)=1,K14,"AV")</f>
        <v>1</v>
      </c>
      <c r="W51" s="6447" t="str">
        <v>A carga de serviço precisa ser confirmada; pretende-se dimensionar um corpo comum para a condição desfavorável.</v>
      </c>
      <c r="X51" s="12932" t="str">
        <v>Morfológica C12/H12; F11; julgamento de projeto</v>
      </c>
      <c r="Y51" s="19537" t="str">
        <f>IF(AND(ISNUMBER(U51),ISNUMBER(V51),U51=V51),"Reavaliar M1","Rever nota e M1")</f>
        <v>Reavaliar M1</v>
      </c>
    </row>
    <row r="52" ht="62" customHeight="1" s="23887" customFormat="1">
      <c r="A52" s="430" t="n"/>
      <c r="B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C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D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E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F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G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H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I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J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K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L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M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N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O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P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Q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R52" s="430" t="n"/>
      <c r="S52" s="6447" t="str">
        <v>D04</v>
      </c>
      <c r="T52" s="6447" t="str">
        <v>S09</v>
      </c>
      <c r="U52" s="6466" t="n">
        <v>1</v>
      </c>
      <c r="V52" s="6466" t="n">
        <f>IF(COUNT(L14)=1,L14,"AV")</f>
        <v>1</v>
      </c>
      <c r="W52" s="6447" t="str">
        <v>Forças e folgas precisam ser verificadas, sem família de fechos por louça prevista.</v>
      </c>
      <c r="X52" s="12932" t="str">
        <v>Morfológica C13/H13; F17, F22; julgamento de projeto</v>
      </c>
      <c r="Y52" s="19537" t="str">
        <f>IF(AND(ISNUMBER(U52),ISNUMBER(V52),U52=V52),"Reavaliar M1","Rever nota e M1")</f>
        <v>Reavaliar M1</v>
      </c>
    </row>
    <row r="53" ht="44" customHeight="1" s="23887" customFormat="1">
      <c r="A53" s="430" t="n"/>
      <c r="B53" s="6447"/>
      <c r="C53" s="6447"/>
      <c r="D53" s="6447"/>
      <c r="E53" s="6447"/>
      <c r="F53" s="6447"/>
      <c r="G53" s="6447"/>
      <c r="H53" s="6447"/>
      <c r="I53" s="6447"/>
      <c r="J53" s="6447"/>
      <c r="K53" s="6447"/>
      <c r="L53" s="6447"/>
      <c r="M53" s="6447"/>
      <c r="N53" s="6447"/>
      <c r="O53" s="6447"/>
      <c r="P53" s="6447"/>
      <c r="Q53" s="6447"/>
      <c r="R53" s="430" t="n"/>
      <c r="S53" s="6447" t="str">
        <v>D04</v>
      </c>
      <c r="T53" s="6447" t="str">
        <v>S10</v>
      </c>
      <c r="U53" s="6466" t="n">
        <v>0</v>
      </c>
      <c r="V53" s="6466" t="n">
        <f>IF(COUNT(M14)=1,M14,"AV")</f>
        <v>0</v>
      </c>
      <c r="W53" s="6447" t="str">
        <v>Valores de serial e modelo variam, mas isso não exige uma parte física ou interface diferente.</v>
      </c>
      <c r="X53" s="12932" t="str">
        <v>Morfológica C14/H14; F16, F21; julgamento de projeto</v>
      </c>
      <c r="Y53" s="19537" t="str">
        <f>IF(AND(ISNUMBER(U53),ISNUMBER(V53),U53=V53),"Reavaliar M1","Rever nota e M1")</f>
        <v>Reavaliar M1</v>
      </c>
    </row>
    <row r="54" ht="54" customHeight="1" s="23887" customFormat="1">
      <c r="A54" s="430" t="n"/>
      <c r="B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C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D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E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F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G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H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I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J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K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L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M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N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O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P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Q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R54" s="430" t="n"/>
      <c r="S54" s="6447" t="str">
        <v>D04</v>
      </c>
      <c r="T54" s="6447" t="str">
        <v>S11</v>
      </c>
      <c r="U54" s="6466" t="n">
        <v>1</v>
      </c>
      <c r="V54" s="6466" t="n">
        <f>IF(COUNT(N14)=1,N14,"AV")</f>
        <v>1</v>
      </c>
      <c r="W54" s="6447" t="str">
        <v>Centro de massa e apoio variam com carga; pretende-se uma base comum para o caso desfavorável.</v>
      </c>
      <c r="X54" s="12932" t="str">
        <v>Morfológica C15/H15; F09; julgamento de projeto</v>
      </c>
      <c r="Y54" s="19537" t="str">
        <f>IF(AND(ISNUMBER(U54),ISNUMBER(V54),U54=V54),"Reavaliar M1","Rever nota e M1")</f>
        <v>Reavaliar M1</v>
      </c>
    </row>
    <row r="55" ht="44" customHeight="1" s="23887" customFormat="1">
      <c r="A55" s="430" t="n"/>
      <c r="B55" s="6447"/>
      <c r="C55" s="6447"/>
      <c r="D55" s="6447"/>
      <c r="E55" s="6447"/>
      <c r="F55" s="6447"/>
      <c r="G55" s="6447"/>
      <c r="H55" s="6447"/>
      <c r="I55" s="6447"/>
      <c r="J55" s="6447"/>
      <c r="K55" s="6447"/>
      <c r="L55" s="6447"/>
      <c r="M55" s="6447"/>
      <c r="N55" s="6447"/>
      <c r="O55" s="6447"/>
      <c r="P55" s="6447"/>
      <c r="Q55" s="6447"/>
      <c r="R55" s="430" t="n"/>
      <c r="S55" s="6447" t="str">
        <v>D04</v>
      </c>
      <c r="T55" s="6447" t="str">
        <v>S12</v>
      </c>
      <c r="U55" s="6466" t="n">
        <v>3</v>
      </c>
      <c r="V55" s="6466" t="n">
        <f>IF(COUNT(O14)=1,O14,"AV")</f>
        <v>3</v>
      </c>
      <c r="W55" s="6447" t="str">
        <v>Envelope carregado e vazio depende do mix e da logística de retorno.</v>
      </c>
      <c r="X55" s="12932" t="str">
        <v>Morfológica C16/H16; F14, F17; julgamento de projeto</v>
      </c>
      <c r="Y55" s="19537" t="str">
        <f>IF(AND(ISNUMBER(U55),ISNUMBER(V55),U55=V55),"Reavaliar M1","Rever nota e M1")</f>
        <v>Reavaliar M1</v>
      </c>
    </row>
    <row r="56" ht="58" customHeight="1" s="23887" customFormat="1">
      <c r="A56" s="430" t="n"/>
      <c r="B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C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D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E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F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G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H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I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J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K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L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M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N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O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P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Q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R56" s="430" t="n"/>
      <c r="S56" s="6447" t="str">
        <v>D04</v>
      </c>
      <c r="T56" s="6447" t="str">
        <v>S13</v>
      </c>
      <c r="U56" s="6466" t="n">
        <v>3</v>
      </c>
      <c r="V56" s="6466" t="n">
        <f>IF(COUNT(P14)=1,P14,"AV")</f>
        <v>3</v>
      </c>
      <c r="W56" s="6447" t="str">
        <v>Massa, posição e duração do evento afetam limiar e escolha; calibração é própria do conjunto.</v>
      </c>
      <c r="X56" s="12932" t="str">
        <v>Morfológica C8/H8; OP-01 opcional; julgamento de projeto</v>
      </c>
      <c r="Y56" s="19537" t="str">
        <f>IF(AND(ISNUMBER(U56),ISNUMBER(V56),U56=V56),"Reavaliar M1","Rever nota e M1")</f>
        <v>Reavaliar M1</v>
      </c>
    </row>
    <row r="57" ht="44" customHeight="1" s="23887" customFormat="1">
      <c r="A57" s="430" t="n"/>
      <c r="B57" s="6447"/>
      <c r="C57" s="6447"/>
      <c r="D57" s="6447"/>
      <c r="E57" s="6447"/>
      <c r="F57" s="6447"/>
      <c r="G57" s="6447"/>
      <c r="H57" s="6447"/>
      <c r="I57" s="6447"/>
      <c r="J57" s="6447"/>
      <c r="K57" s="6447"/>
      <c r="L57" s="6447"/>
      <c r="M57" s="6447"/>
      <c r="N57" s="6447"/>
      <c r="O57" s="6447"/>
      <c r="P57" s="6447"/>
      <c r="Q57" s="6447"/>
      <c r="R57" s="430" t="n"/>
      <c r="S57" s="6447" t="str">
        <v>D05</v>
      </c>
      <c r="T57" s="6447" t="str">
        <v>S01</v>
      </c>
      <c r="U57" s="6466" t="n">
        <v>0</v>
      </c>
      <c r="V57" s="6466" t="n">
        <f>IF(COUNT(D15)=1,D15,"AV")</f>
        <v>0</v>
      </c>
      <c r="W57" s="6447" t="str">
        <v>A aparência do calço não é critério de diferenciação do produto.</v>
      </c>
      <c r="X57" s="12932" t="str">
        <v>Morfológica C4/H4; F01; julgamento de projeto</v>
      </c>
      <c r="Y57" s="19537" t="str">
        <f>IF(AND(ISNUMBER(U57),ISNUMBER(V57),U57=V57),"Reavaliar M1","Rever nota e M1")</f>
        <v>Reavaliar M1</v>
      </c>
    </row>
    <row r="58" ht="64" customHeight="1" s="23887" customFormat="1">
      <c r="A58" s="430" t="n"/>
      <c r="B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C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D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E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F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G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H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I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J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K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L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M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N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O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P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Q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R58" s="430" t="n"/>
      <c r="S58" s="6447" t="str">
        <v>D05</v>
      </c>
      <c r="T58" s="6447" t="str">
        <v>S02</v>
      </c>
      <c r="U58" s="6466" t="n">
        <v>0</v>
      </c>
      <c r="V58" s="6466" t="n">
        <f>IF(COUNT(E15)=1,E15,"AV")</f>
        <v>0</v>
      </c>
      <c r="W58" s="6447" t="str">
        <v>Cores ou moda não determinam a função de imobilizar.</v>
      </c>
      <c r="X58" s="12932" t="str">
        <v>Morfológica C5/H5; F02; julgamento de projeto</v>
      </c>
      <c r="Y58" s="19537" t="str">
        <f>IF(AND(ISNUMBER(U58),ISNUMBER(V58),U58=V58),"Reavaliar M1","Rever nota e M1")</f>
        <v>Reavaliar M1</v>
      </c>
    </row>
    <row r="59" ht="44" customHeight="1" s="23887" customFormat="1">
      <c r="A59" s="430" t="n"/>
      <c r="B59" s="6447"/>
      <c r="C59" s="6447"/>
      <c r="D59" s="6447"/>
      <c r="E59" s="6447"/>
      <c r="F59" s="6447"/>
      <c r="G59" s="6447"/>
      <c r="H59" s="6447"/>
      <c r="I59" s="6447"/>
      <c r="J59" s="6447"/>
      <c r="K59" s="6447"/>
      <c r="L59" s="6447"/>
      <c r="M59" s="6447"/>
      <c r="N59" s="6447"/>
      <c r="O59" s="6447"/>
      <c r="P59" s="6447"/>
      <c r="Q59" s="6447"/>
      <c r="R59" s="430" t="n"/>
      <c r="S59" s="6447" t="str">
        <v>D05</v>
      </c>
      <c r="T59" s="6447" t="str">
        <v>S03</v>
      </c>
      <c r="U59" s="6466" t="n">
        <v>0</v>
      </c>
      <c r="V59" s="6466" t="n">
        <f>IF(COUNT(F15)=1,F15,"AV")</f>
        <v>0</v>
      </c>
      <c r="W59" s="6447" t="str">
        <v>A aparência da guia não é requisito de mercado neste recorte.</v>
      </c>
      <c r="X59" s="12932" t="str">
        <v>Morfológica C6/H6; F07; julgamento de projeto</v>
      </c>
      <c r="Y59" s="19537" t="str">
        <f>IF(AND(ISNUMBER(U59),ISNUMBER(V59),U59=V59),"Reavaliar M1","Rever nota e M1")</f>
        <v>Reavaliar M1</v>
      </c>
    </row>
    <row r="60" ht="58" customHeight="1" s="23887" customFormat="1">
      <c r="A60" s="430" t="n"/>
      <c r="B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C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D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E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F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G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H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I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J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K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L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M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N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O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P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Q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R60" s="430" t="n"/>
      <c r="S60" s="6447" t="str">
        <v>D05</v>
      </c>
      <c r="T60" s="6447" t="str">
        <v>S04</v>
      </c>
      <c r="U60" s="6466" t="n">
        <v>0</v>
      </c>
      <c r="V60" s="6466" t="n">
        <f>IF(COUNT(G15)=1,G15,"AV")</f>
        <v>0</v>
      </c>
      <c r="W60" s="6447" t="str">
        <v>Transparência é efeito funcional de inspeção, não atributo de moda.</v>
      </c>
      <c r="X60" s="12932" t="str">
        <v>Morfológica C7/H7; F04; julgamento de projeto</v>
      </c>
      <c r="Y60" s="19537" t="str">
        <f>IF(AND(ISNUMBER(U60),ISNUMBER(V60),U60=V60),"Reavaliar M1","Rever nota e M1")</f>
        <v>Reavaliar M1</v>
      </c>
    </row>
    <row r="61" ht="44" customHeight="1" s="23887" customFormat="1">
      <c r="A61" s="430" t="n"/>
      <c r="B61" s="6447"/>
      <c r="C61" s="6447"/>
      <c r="D61" s="6447"/>
      <c r="E61" s="6447"/>
      <c r="F61" s="6447"/>
      <c r="G61" s="6447"/>
      <c r="H61" s="6447"/>
      <c r="I61" s="6447"/>
      <c r="J61" s="6447"/>
      <c r="K61" s="6447"/>
      <c r="L61" s="6447"/>
      <c r="M61" s="6447"/>
      <c r="N61" s="6447"/>
      <c r="O61" s="6447"/>
      <c r="P61" s="6447"/>
      <c r="Q61" s="6447"/>
      <c r="R61" s="430" t="n"/>
      <c r="S61" s="6447" t="str">
        <v>D05</v>
      </c>
      <c r="T61" s="6447" t="str">
        <v>S05</v>
      </c>
      <c r="U61" s="6466" t="n">
        <v>0</v>
      </c>
      <c r="V61" s="6466" t="n">
        <f>IF(COUNT(H15)=1,H15,"AV")</f>
        <v>0</v>
      </c>
      <c r="W61" s="6447" t="str">
        <v>A cava é ergonômica, não um recurso de estilo.</v>
      </c>
      <c r="X61" s="12932" t="str">
        <v>Morfológica C9/H9; F05; julgamento de projeto</v>
      </c>
      <c r="Y61" s="19537" t="str">
        <f>IF(AND(ISNUMBER(U61),ISNUMBER(V61),U61=V61),"Reavaliar M1","Rever nota e M1")</f>
        <v>Reavaliar M1</v>
      </c>
    </row>
    <row r="62" ht="64" customHeight="1" s="23887" customFormat="1">
      <c r="A62" s="430" t="n"/>
      <c r="B62" s="28080" t="str">
        <v>26/10/2026 — M1/M2/M3 e Pugh ponderada substituem MF-A/MF-B/MF-C. Os escores da MIM continuam históricos. A seleção de M1 não valida a C1 nem determina a posição do amortecimento.</v>
      </c>
      <c r="C62" s="26783"/>
      <c r="D62" s="26783"/>
      <c r="E62" s="26783"/>
      <c r="F62" s="26783"/>
      <c r="G62" s="26783"/>
      <c r="H62" s="26783"/>
      <c r="I62" s="26783"/>
      <c r="J62" s="26783"/>
      <c r="K62" s="26783"/>
      <c r="L62" s="26783"/>
      <c r="M62" s="26783"/>
      <c r="N62" s="26783"/>
      <c r="O62" s="26783"/>
      <c r="P62" s="6447"/>
      <c r="Q62" s="6447"/>
      <c r="R62" s="430" t="n"/>
      <c r="S62" s="6447" t="str">
        <v>D05</v>
      </c>
      <c r="T62" s="6447" t="str">
        <v>S06</v>
      </c>
      <c r="U62" s="6466" t="n">
        <v>0</v>
      </c>
      <c r="V62" s="6466" t="n">
        <f>IF(COUNT(I15)=1,I15,"AV")</f>
        <v>0</v>
      </c>
      <c r="W62" s="6447" t="str">
        <v>O contato com o carrinho não é recurso de moda ou marca.</v>
      </c>
      <c r="X62" s="12932" t="str">
        <v>Morfológica C10/H10; F03, F08; julgamento de projeto</v>
      </c>
      <c r="Y62" s="19537" t="str">
        <f>IF(AND(ISNUMBER(U62),ISNUMBER(V62),U62=V62),"Reavaliar M1","Rever nota e M1")</f>
        <v>Reavaliar M1</v>
      </c>
    </row>
    <row r="63" ht="44" customHeight="1" s="23887" customFormat="1">
      <c r="A63" s="430" t="n"/>
      <c r="B63" s="6447"/>
      <c r="C63" s="6447"/>
      <c r="D63" s="6447"/>
      <c r="E63" s="6447"/>
      <c r="F63" s="6447"/>
      <c r="G63" s="6447"/>
      <c r="H63" s="6447"/>
      <c r="I63" s="6447"/>
      <c r="J63" s="6447"/>
      <c r="K63" s="6447"/>
      <c r="L63" s="6447"/>
      <c r="M63" s="6447"/>
      <c r="N63" s="6447"/>
      <c r="O63" s="6447"/>
      <c r="P63" s="6447"/>
      <c r="Q63" s="6447"/>
      <c r="R63" s="430" t="n"/>
      <c r="S63" s="6447" t="str">
        <v>D05</v>
      </c>
      <c r="T63" s="6447" t="str">
        <v>S07</v>
      </c>
      <c r="U63" s="6466" t="n">
        <v>0</v>
      </c>
      <c r="V63" s="6466" t="n">
        <f>IF(COUNT(J15)=1,J15,"AV")</f>
        <v>0</v>
      </c>
      <c r="W63" s="6447" t="str">
        <v>A barreira não é um elemento de aparência comercial.</v>
      </c>
      <c r="X63" s="12932" t="str">
        <v>Morfológica C11/H11; F06; julgamento de projeto</v>
      </c>
      <c r="Y63" s="19537" t="str">
        <f>IF(AND(ISNUMBER(U63),ISNUMBER(V63),U63=V63),"Reavaliar M1","Rever nota e M1")</f>
        <v>Reavaliar M1</v>
      </c>
    </row>
    <row r="64" ht="44" customHeight="1" s="23887" customFormat="1">
      <c r="A64" s="430" t="n"/>
      <c r="B64" s="6447"/>
      <c r="C64" s="6447"/>
      <c r="D64" s="6447"/>
      <c r="E64" s="6447"/>
      <c r="F64" s="6447"/>
      <c r="G64" s="6447"/>
      <c r="H64" s="6447"/>
      <c r="I64" s="6447"/>
      <c r="J64" s="6447"/>
      <c r="K64" s="6447"/>
      <c r="L64" s="6447"/>
      <c r="M64" s="6447"/>
      <c r="N64" s="6447"/>
      <c r="O64" s="6447"/>
      <c r="P64" s="6447"/>
      <c r="Q64" s="6447"/>
      <c r="R64" s="430" t="n"/>
      <c r="S64" s="6447" t="str">
        <v>D05</v>
      </c>
      <c r="T64" s="6447" t="str">
        <v>S08</v>
      </c>
      <c r="U64" s="6466" t="n">
        <v>0</v>
      </c>
      <c r="V64" s="6466" t="n">
        <f>IF(COUNT(K15)=1,K15,"AV")</f>
        <v>0</v>
      </c>
      <c r="W64" s="6447" t="str">
        <v>A coluna estrutural não é um atributo de estilo.</v>
      </c>
      <c r="X64" s="12932" t="str">
        <v>Morfológica C12/H12; F11; julgamento de projeto</v>
      </c>
      <c r="Y64" s="19537" t="str">
        <f>IF(AND(ISNUMBER(U64),ISNUMBER(V64),U64=V64),"Reavaliar M1","Rever nota e M1")</f>
        <v>Reavaliar M1</v>
      </c>
    </row>
    <row r="65" ht="44" customHeight="1" s="23887" customFormat="1">
      <c r="A65" s="430" t="n"/>
      <c r="B65" s="6447"/>
      <c r="C65" s="6447"/>
      <c r="D65" s="6447"/>
      <c r="E65" s="6447"/>
      <c r="F65" s="6447"/>
      <c r="G65" s="6447"/>
      <c r="H65" s="6447"/>
      <c r="I65" s="6447"/>
      <c r="J65" s="6447"/>
      <c r="K65" s="6447"/>
      <c r="L65" s="6447"/>
      <c r="M65" s="6447"/>
      <c r="N65" s="6447"/>
      <c r="O65" s="6447"/>
      <c r="P65" s="6447"/>
      <c r="Q65" s="6447"/>
      <c r="R65" s="430" t="n"/>
      <c r="S65" s="6447" t="str">
        <v>D05</v>
      </c>
      <c r="T65" s="6447" t="str">
        <v>S09</v>
      </c>
      <c r="U65" s="6466" t="n">
        <v>0</v>
      </c>
      <c r="V65" s="6466" t="n">
        <f>IF(COUNT(L15)=1,L15,"AV")</f>
        <v>0</v>
      </c>
      <c r="W65" s="6447" t="str">
        <v>O fecho comunica fechamento funcional; sua aparência não é estilo.</v>
      </c>
      <c r="X65" s="12932" t="str">
        <v>Morfológica C13/H13; F17, F22; julgamento de projeto</v>
      </c>
      <c r="Y65" s="19537" t="str">
        <f>IF(AND(ISNUMBER(U65),ISNUMBER(V65),U65=V65),"Reavaliar M1","Rever nota e M1")</f>
        <v>Reavaliar M1</v>
      </c>
    </row>
    <row r="66" ht="44" customHeight="1" s="23887" customFormat="1">
      <c r="A66" s="430" t="n"/>
      <c r="B66" s="6447"/>
      <c r="C66" s="6447"/>
      <c r="D66" s="6447"/>
      <c r="E66" s="6447"/>
      <c r="F66" s="6447"/>
      <c r="G66" s="6447"/>
      <c r="H66" s="6447"/>
      <c r="I66" s="6447"/>
      <c r="J66" s="6447"/>
      <c r="K66" s="6447"/>
      <c r="L66" s="6447"/>
      <c r="M66" s="6447"/>
      <c r="N66" s="6447"/>
      <c r="O66" s="6447"/>
      <c r="P66" s="6447"/>
      <c r="Q66" s="6447"/>
      <c r="R66" s="430" t="n"/>
      <c r="S66" s="6447" t="str">
        <v>D05</v>
      </c>
      <c r="T66" s="6447" t="str">
        <v>S10</v>
      </c>
      <c r="U66" s="6466" t="n">
        <v>0</v>
      </c>
      <c r="V66" s="6466" t="n">
        <f>IF(COUNT(M15)=1,M15,"AV")</f>
        <v>0</v>
      </c>
      <c r="W66" s="6447" t="str">
        <v>Advertência, orientação e serial são informação de uso, não diferenciação estética.</v>
      </c>
      <c r="X66" s="12932" t="str">
        <v>Morfológica C14/H14; F16, F21; julgamento de projeto</v>
      </c>
      <c r="Y66" s="19537" t="str">
        <f>IF(AND(ISNUMBER(U66),ISNUMBER(V66),U66=V66),"Reavaliar M1","Rever nota e M1")</f>
        <v>Reavaliar M1</v>
      </c>
    </row>
    <row r="67" ht="44" customHeight="1" s="23887" customFormat="1">
      <c r="A67" s="430" t="n"/>
      <c r="B67" s="6447"/>
      <c r="C67" s="6447"/>
      <c r="D67" s="6447"/>
      <c r="E67" s="6447"/>
      <c r="F67" s="6447"/>
      <c r="G67" s="6447"/>
      <c r="H67" s="6447"/>
      <c r="I67" s="6447"/>
      <c r="J67" s="6447"/>
      <c r="K67" s="6447"/>
      <c r="L67" s="6447"/>
      <c r="M67" s="6447"/>
      <c r="N67" s="6447"/>
      <c r="O67" s="6447"/>
      <c r="P67" s="6447"/>
      <c r="Q67" s="6447"/>
      <c r="R67" s="430" t="n"/>
      <c r="S67" s="6447" t="str">
        <v>D05</v>
      </c>
      <c r="T67" s="6447" t="str">
        <v>S11</v>
      </c>
      <c r="U67" s="6466" t="n">
        <v>0</v>
      </c>
      <c r="V67" s="6466" t="n">
        <f>IF(COUNT(N15)=1,N15,"AV")</f>
        <v>0</v>
      </c>
      <c r="W67" s="6447" t="str">
        <v>A estabilidade não é dirigida por aparência ou moda.</v>
      </c>
      <c r="X67" s="12932" t="str">
        <v>Morfológica C15/H15; F09; julgamento de projeto</v>
      </c>
      <c r="Y67" s="19537" t="str">
        <f>IF(AND(ISNUMBER(U67),ISNUMBER(V67),U67=V67),"Reavaliar M1","Rever nota e M1")</f>
        <v>Reavaliar M1</v>
      </c>
    </row>
    <row r="68" ht="44" customHeight="1" s="23887" customFormat="1">
      <c r="A68" s="430" t="n"/>
      <c r="B68" s="6447"/>
      <c r="C68" s="6447"/>
      <c r="D68" s="6447"/>
      <c r="E68" s="6447"/>
      <c r="F68" s="6447"/>
      <c r="G68" s="6447"/>
      <c r="H68" s="6447"/>
      <c r="I68" s="6447"/>
      <c r="J68" s="6447"/>
      <c r="K68" s="6447"/>
      <c r="L68" s="6447"/>
      <c r="M68" s="6447"/>
      <c r="N68" s="6447"/>
      <c r="O68" s="6447"/>
      <c r="P68" s="6447"/>
      <c r="Q68" s="6447"/>
      <c r="R68" s="430" t="n"/>
      <c r="S68" s="6447" t="str">
        <v>D05</v>
      </c>
      <c r="T68" s="6447" t="str">
        <v>S12</v>
      </c>
      <c r="U68" s="6466" t="n">
        <v>0</v>
      </c>
      <c r="V68" s="6466" t="n">
        <f>IF(COUNT(O15)=1,O15,"AV")</f>
        <v>0</v>
      </c>
      <c r="W68" s="6447" t="str">
        <v>A forma recolhida responde à logística, não à moda.</v>
      </c>
      <c r="X68" s="12932" t="str">
        <v>Morfológica C16/H16; F14, F17; julgamento de projeto</v>
      </c>
      <c r="Y68" s="19537" t="str">
        <f>IF(AND(ISNUMBER(U68),ISNUMBER(V68),U68=V68),"Reavaliar M1","Rever nota e M1")</f>
        <v>Reavaliar M1</v>
      </c>
    </row>
    <row r="69" ht="44" customHeight="1" s="23887" customFormat="1">
      <c r="A69" s="430" t="n"/>
      <c r="B69" s="6447"/>
      <c r="C69" s="6447"/>
      <c r="D69" s="6447"/>
      <c r="E69" s="6447"/>
      <c r="F69" s="6447"/>
      <c r="G69" s="6447"/>
      <c r="H69" s="6447"/>
      <c r="I69" s="6447"/>
      <c r="J69" s="6447"/>
      <c r="K69" s="6447"/>
      <c r="L69" s="6447"/>
      <c r="M69" s="6447"/>
      <c r="N69" s="6447"/>
      <c r="O69" s="6447"/>
      <c r="P69" s="6447"/>
      <c r="Q69" s="6447"/>
      <c r="R69" s="430" t="n"/>
      <c r="S69" s="6447" t="str">
        <v>D05</v>
      </c>
      <c r="T69" s="6447" t="str">
        <v>S13</v>
      </c>
      <c r="U69" s="6466" t="n">
        <v>0</v>
      </c>
      <c r="V69" s="6466" t="n">
        <f>IF(COUNT(P15)=1,P15,"AV")</f>
        <v>0</v>
      </c>
      <c r="W69" s="6447" t="str">
        <v>Um alerta de evento é informação funcional, não estética.</v>
      </c>
      <c r="X69" s="12932" t="str">
        <v>Morfológica C8/H8; OP-01 opcional; julgamento de projeto</v>
      </c>
      <c r="Y69" s="19537" t="str">
        <f>IF(AND(ISNUMBER(U69),ISNUMBER(V69),U69=V69),"Reavaliar M1","Rever nota e M1")</f>
        <v>Reavaliar M1</v>
      </c>
    </row>
    <row r="70" ht="44" customHeight="1" s="23887" customFormat="1">
      <c r="A70" s="430" t="n"/>
      <c r="B70" s="6447"/>
      <c r="C70" s="6447"/>
      <c r="D70" s="6447"/>
      <c r="E70" s="6447"/>
      <c r="F70" s="6447"/>
      <c r="G70" s="6447"/>
      <c r="H70" s="6447"/>
      <c r="I70" s="6447"/>
      <c r="J70" s="6447"/>
      <c r="K70" s="6447"/>
      <c r="L70" s="6447"/>
      <c r="M70" s="6447"/>
      <c r="N70" s="6447"/>
      <c r="O70" s="6447"/>
      <c r="P70" s="6447"/>
      <c r="Q70" s="6447"/>
      <c r="R70" s="430" t="n"/>
      <c r="S70" s="6447" t="str">
        <v>D06</v>
      </c>
      <c r="T70" s="6447" t="str">
        <v>S01</v>
      </c>
      <c r="U70" s="6466" t="n">
        <v>3</v>
      </c>
      <c r="V70" s="6466" t="n">
        <f>IF(COUNT(D16)=1,D16,"AV")</f>
        <v>3</v>
      </c>
      <c r="W70" s="6447" t="str">
        <v>Um formato de assento comum pode atender mais de uma configuração; material e resposta podem variar.</v>
      </c>
      <c r="X70" s="12932" t="str">
        <v>Morfológica C4/H4; F01; julgamento de projeto</v>
      </c>
      <c r="Y70" s="19537" t="str">
        <f>IF(AND(ISNUMBER(U70),ISNUMBER(V70),U70=V70),"Reavaliar M1","Rever nota e M1")</f>
        <v>Reavaliar M1</v>
      </c>
    </row>
    <row r="71" ht="44" customHeight="1" s="23887" customFormat="1">
      <c r="A71" s="430" t="n"/>
      <c r="B71" s="6447"/>
      <c r="C71" s="6447"/>
      <c r="D71" s="6447"/>
      <c r="E71" s="6447"/>
      <c r="F71" s="6447"/>
      <c r="G71" s="6447"/>
      <c r="H71" s="6447"/>
      <c r="I71" s="6447"/>
      <c r="J71" s="6447"/>
      <c r="K71" s="6447"/>
      <c r="L71" s="6447"/>
      <c r="M71" s="6447"/>
      <c r="N71" s="6447"/>
      <c r="O71" s="6447"/>
      <c r="P71" s="6447"/>
      <c r="Q71" s="6447"/>
      <c r="R71" s="430" t="n"/>
      <c r="S71" s="6447" t="str">
        <v>D06</v>
      </c>
      <c r="T71" s="6447" t="str">
        <v>S02</v>
      </c>
      <c r="U71" s="6466" t="n">
        <v>5</v>
      </c>
      <c r="V71" s="6466" t="n">
        <f>IF(COUNT(E16)=1,E16,"AV")</f>
        <v>5</v>
      </c>
      <c r="W71" s="6447" t="str">
        <v>Padronizar cintas e pontos de fixação reduz famílias de peças no ATO.</v>
      </c>
      <c r="X71" s="12932" t="str">
        <v>Morfológica C5/H5; F02; julgamento de projeto</v>
      </c>
      <c r="Y71" s="19537" t="str">
        <f>IF(AND(ISNUMBER(U71),ISNUMBER(V71),U71=V71),"Reavaliar M1","Rever nota e M1")</f>
        <v>Reavaliar M1</v>
      </c>
    </row>
    <row r="72" ht="44" customHeight="1" s="23887" customFormat="1">
      <c r="A72" s="430" t="n"/>
      <c r="B72" s="6447"/>
      <c r="C72" s="6447"/>
      <c r="D72" s="6447"/>
      <c r="E72" s="6447"/>
      <c r="F72" s="6447"/>
      <c r="G72" s="6447"/>
      <c r="H72" s="6447"/>
      <c r="I72" s="6447"/>
      <c r="J72" s="6447"/>
      <c r="K72" s="6447"/>
      <c r="L72" s="6447"/>
      <c r="M72" s="6447"/>
      <c r="N72" s="6447"/>
      <c r="O72" s="6447"/>
      <c r="P72" s="6447"/>
      <c r="Q72" s="6447"/>
      <c r="R72" s="430" t="n"/>
      <c r="S72" s="6447" t="str">
        <v>D06</v>
      </c>
      <c r="T72" s="6447" t="str">
        <v>S03</v>
      </c>
      <c r="U72" s="6466" t="n">
        <v>3</v>
      </c>
      <c r="V72" s="6466" t="n">
        <f>IF(COUNT(F16)=1,F16,"AV")</f>
        <v>3</v>
      </c>
      <c r="W72" s="6447" t="str">
        <v>A interface com a base pode ser comum, mas o curso deve ser confrontado com o mix.</v>
      </c>
      <c r="X72" s="12932" t="str">
        <v>Morfológica C6/H6; F07; julgamento de projeto</v>
      </c>
      <c r="Y72" s="19537" t="str">
        <f>IF(AND(ISNUMBER(U72),ISNUMBER(V72),U72=V72),"Reavaliar M1","Rever nota e M1")</f>
        <v>Reavaliar M1</v>
      </c>
    </row>
    <row r="73" ht="44" customHeight="1" s="23887" customFormat="1">
      <c r="A73" s="430" t="n"/>
      <c r="B73" s="6447"/>
      <c r="C73" s="6447"/>
      <c r="D73" s="6447"/>
      <c r="E73" s="6447"/>
      <c r="F73" s="6447"/>
      <c r="G73" s="6447"/>
      <c r="H73" s="6447"/>
      <c r="I73" s="6447"/>
      <c r="J73" s="6447"/>
      <c r="K73" s="6447"/>
      <c r="L73" s="6447"/>
      <c r="M73" s="6447"/>
      <c r="N73" s="6447"/>
      <c r="O73" s="6447"/>
      <c r="P73" s="6447"/>
      <c r="Q73" s="6447"/>
      <c r="R73" s="430" t="n"/>
      <c r="S73" s="6447" t="str">
        <v>D06</v>
      </c>
      <c r="T73" s="6447" t="str">
        <v>S04</v>
      </c>
      <c r="U73" s="6466" t="n">
        <v>1</v>
      </c>
      <c r="V73" s="6466" t="n">
        <f>IF(COUNT(G16)=1,G16,"AV")</f>
        <v>1</v>
      </c>
      <c r="W73" s="19537" t="str">
        <v>Ainda não foi demonstrada uma interface de inspeção comum para o mix de peças sob M1. Escore herdado: reavaliar.</v>
      </c>
      <c r="X73" s="12932" t="str">
        <v>Morfológica C7/H7; F04; julgamento de projeto</v>
      </c>
      <c r="Y73" s="19537" t="str">
        <f>IF(AND(ISNUMBER(U73),ISNUMBER(V73),U73=V73),"Reavaliar M1","Rever nota e M1")</f>
        <v>Reavaliar M1</v>
      </c>
    </row>
    <row r="74" ht="44" customHeight="1" s="23887" customFormat="1">
      <c r="A74" s="430" t="n"/>
      <c r="B74" s="6447"/>
      <c r="C74" s="6447"/>
      <c r="D74" s="6447"/>
      <c r="E74" s="6447"/>
      <c r="F74" s="6447"/>
      <c r="G74" s="6447"/>
      <c r="H74" s="6447"/>
      <c r="I74" s="6447"/>
      <c r="J74" s="6447"/>
      <c r="K74" s="6447"/>
      <c r="L74" s="6447"/>
      <c r="M74" s="6447"/>
      <c r="N74" s="6447"/>
      <c r="O74" s="6447"/>
      <c r="P74" s="6447"/>
      <c r="Q74" s="6447"/>
      <c r="R74" s="430" t="n"/>
      <c r="S74" s="6447" t="str">
        <v>D06</v>
      </c>
      <c r="T74" s="6447" t="str">
        <v>S05</v>
      </c>
      <c r="U74" s="6466" t="n">
        <v>5</v>
      </c>
      <c r="V74" s="6466" t="n">
        <f>IF(COUNT(H16)=1,H16,"AV")</f>
        <v>5</v>
      </c>
      <c r="W74" s="6447" t="str">
        <v>A mesma pega é pretendida para as configurações da base comum.</v>
      </c>
      <c r="X74" s="12932" t="str">
        <v>Morfológica C9/H9; F05; julgamento de projeto</v>
      </c>
      <c r="Y74" s="19537" t="str">
        <f>IF(AND(ISNUMBER(U74),ISNUMBER(V74),U74=V74),"Reavaliar M1","Rever nota e M1")</f>
        <v>Reavaliar M1</v>
      </c>
    </row>
    <row r="75" ht="44" customHeight="1" s="23887" customFormat="1">
      <c r="A75" s="430" t="n"/>
      <c r="B75" s="6447"/>
      <c r="C75" s="6447"/>
      <c r="D75" s="6447"/>
      <c r="E75" s="6447"/>
      <c r="F75" s="6447"/>
      <c r="G75" s="6447"/>
      <c r="H75" s="6447"/>
      <c r="I75" s="6447"/>
      <c r="J75" s="6447"/>
      <c r="K75" s="6447"/>
      <c r="L75" s="6447"/>
      <c r="M75" s="6447"/>
      <c r="N75" s="6447"/>
      <c r="O75" s="6447"/>
      <c r="P75" s="6447"/>
      <c r="Q75" s="6447"/>
      <c r="R75" s="430" t="n"/>
      <c r="S75" s="6447" t="str">
        <v>D06</v>
      </c>
      <c r="T75" s="6447" t="str">
        <v>S06</v>
      </c>
      <c r="U75" s="6466" t="n">
        <v>5</v>
      </c>
      <c r="V75" s="6466" t="n">
        <f>IF(COUNT(I16)=1,I16,"AV")</f>
        <v>5</v>
      </c>
      <c r="W75" s="6447" t="str">
        <v>Uma interface de suporte comum é pretendida para todas as configurações da C1.</v>
      </c>
      <c r="X75" s="12932" t="str">
        <v>Morfológica C10/H10; F03, F08; julgamento de projeto</v>
      </c>
      <c r="Y75" s="19537" t="str">
        <f>IF(AND(ISNUMBER(U75),ISNUMBER(V75),U75=V75),"Reavaliar M1","Rever nota e M1")</f>
        <v>Reavaliar M1</v>
      </c>
    </row>
    <row r="76" ht="44" customHeight="1" s="23887" customFormat="1">
      <c r="A76" s="430" t="n"/>
      <c r="B76" s="6447"/>
      <c r="C76" s="6447"/>
      <c r="D76" s="6447"/>
      <c r="E76" s="6447"/>
      <c r="F76" s="6447"/>
      <c r="G76" s="6447"/>
      <c r="H76" s="6447"/>
      <c r="I76" s="6447"/>
      <c r="J76" s="6447"/>
      <c r="K76" s="6447"/>
      <c r="L76" s="6447"/>
      <c r="M76" s="6447"/>
      <c r="N76" s="6447"/>
      <c r="O76" s="6447"/>
      <c r="P76" s="6447"/>
      <c r="Q76" s="6447"/>
      <c r="R76" s="430" t="n"/>
      <c r="S76" s="6447" t="str">
        <v>D06</v>
      </c>
      <c r="T76" s="6447" t="str">
        <v>S07</v>
      </c>
      <c r="U76" s="6466" t="n">
        <v>3</v>
      </c>
      <c r="V76" s="6466" t="n">
        <f>IF(COUNT(J16)=1,J16,"AV")</f>
        <v>3</v>
      </c>
      <c r="W76" s="6447" t="str">
        <v>Uma barreira comum é desejada; ainda precisa acompanhar a faixa de ajuste sem abertura.</v>
      </c>
      <c r="X76" s="12932" t="str">
        <v>Morfológica C11/H11; F06; julgamento de projeto</v>
      </c>
      <c r="Y76" s="19537" t="str">
        <f>IF(AND(ISNUMBER(U76),ISNUMBER(V76),U76=V76),"Reavaliar M1","Rever nota e M1")</f>
        <v>Reavaliar M1</v>
      </c>
    </row>
    <row r="77" ht="44" customHeight="1" s="23887" customFormat="1">
      <c r="A77" s="430" t="n"/>
      <c r="B77" s="6447"/>
      <c r="C77" s="6447"/>
      <c r="D77" s="6447"/>
      <c r="E77" s="6447"/>
      <c r="F77" s="6447"/>
      <c r="G77" s="6447"/>
      <c r="H77" s="6447"/>
      <c r="I77" s="6447"/>
      <c r="J77" s="6447"/>
      <c r="K77" s="6447"/>
      <c r="L77" s="6447"/>
      <c r="M77" s="6447"/>
      <c r="N77" s="6447"/>
      <c r="O77" s="6447"/>
      <c r="P77" s="6447"/>
      <c r="Q77" s="6447"/>
      <c r="R77" s="430" t="n"/>
      <c r="S77" s="6447" t="str">
        <v>D06</v>
      </c>
      <c r="T77" s="6447" t="str">
        <v>S08</v>
      </c>
      <c r="U77" s="6466" t="n">
        <v>5</v>
      </c>
      <c r="V77" s="6466" t="n">
        <f>IF(COUNT(K16)=1,K16,"AV")</f>
        <v>5</v>
      </c>
      <c r="W77" s="6447" t="str">
        <v>A base e os caminhos de carga comuns reduzem variedade de peças no ATO.</v>
      </c>
      <c r="X77" s="12932" t="str">
        <v>Morfológica C12/H12; F11; julgamento de projeto</v>
      </c>
      <c r="Y77" s="19537" t="str">
        <f>IF(AND(ISNUMBER(U77),ISNUMBER(V77),U77=V77),"Reavaliar M1","Rever nota e M1")</f>
        <v>Reavaliar M1</v>
      </c>
    </row>
    <row r="78" ht="44" customHeight="1" s="23887" customFormat="1">
      <c r="A78" s="430" t="n"/>
      <c r="B78" s="6447"/>
      <c r="C78" s="6447"/>
      <c r="D78" s="6447"/>
      <c r="E78" s="6447"/>
      <c r="F78" s="6447"/>
      <c r="G78" s="6447"/>
      <c r="H78" s="6447"/>
      <c r="I78" s="6447"/>
      <c r="J78" s="6447"/>
      <c r="K78" s="6447"/>
      <c r="L78" s="6447"/>
      <c r="M78" s="6447"/>
      <c r="N78" s="6447"/>
      <c r="O78" s="6447"/>
      <c r="P78" s="6447"/>
      <c r="Q78" s="6447"/>
      <c r="R78" s="430" t="n"/>
      <c r="S78" s="6447" t="str">
        <v>D06</v>
      </c>
      <c r="T78" s="6447" t="str">
        <v>S09</v>
      </c>
      <c r="U78" s="6466" t="n">
        <v>5</v>
      </c>
      <c r="V78" s="6466" t="n">
        <f>IF(COUNT(L16)=1,L16,"AV")</f>
        <v>5</v>
      </c>
      <c r="W78" s="6447" t="str">
        <v>Fechos comuns reduzem famílias e erros de montagem nas configurações.</v>
      </c>
      <c r="X78" s="12932" t="str">
        <v>Morfológica C13/H13; F17, F22; julgamento de projeto</v>
      </c>
      <c r="Y78" s="19537" t="str">
        <f>IF(AND(ISNUMBER(U78),ISNUMBER(V78),U78=V78),"Reavaliar M1","Rever nota e M1")</f>
        <v>Reavaliar M1</v>
      </c>
    </row>
    <row r="79" ht="44" customHeight="1" s="23887" customFormat="1">
      <c r="A79" s="430" t="n"/>
      <c r="B79" s="6447"/>
      <c r="C79" s="6447"/>
      <c r="D79" s="6447"/>
      <c r="E79" s="6447"/>
      <c r="F79" s="6447"/>
      <c r="G79" s="6447"/>
      <c r="H79" s="6447"/>
      <c r="I79" s="6447"/>
      <c r="J79" s="6447"/>
      <c r="K79" s="6447"/>
      <c r="L79" s="6447"/>
      <c r="M79" s="6447"/>
      <c r="N79" s="6447"/>
      <c r="O79" s="6447"/>
      <c r="P79" s="6447"/>
      <c r="Q79" s="6447"/>
      <c r="R79" s="430" t="n"/>
      <c r="S79" s="6447" t="str">
        <v>D06</v>
      </c>
      <c r="T79" s="6447" t="str">
        <v>S10</v>
      </c>
      <c r="U79" s="6466" t="n">
        <v>5</v>
      </c>
      <c r="V79" s="6466" t="n">
        <f>IF(COUNT(M16)=1,M16,"AV")</f>
        <v>5</v>
      </c>
      <c r="W79" s="6447" t="str">
        <v>O mesmo suporte físico permanente pode receber os dados de cada unidade.</v>
      </c>
      <c r="X79" s="12932" t="str">
        <v>Morfológica C14/H14; F16, F21; julgamento de projeto</v>
      </c>
      <c r="Y79" s="19537" t="str">
        <f>IF(AND(ISNUMBER(U79),ISNUMBER(V79),U79=V79),"Reavaliar M1","Rever nota e M1")</f>
        <v>Reavaliar M1</v>
      </c>
    </row>
    <row r="80" ht="44" customHeight="1" s="23887" customFormat="1">
      <c r="A80" s="430" t="n"/>
      <c r="B80" s="6447"/>
      <c r="C80" s="6447"/>
      <c r="D80" s="6447"/>
      <c r="E80" s="6447"/>
      <c r="F80" s="6447"/>
      <c r="G80" s="6447"/>
      <c r="H80" s="6447"/>
      <c r="I80" s="6447"/>
      <c r="J80" s="6447"/>
      <c r="K80" s="6447"/>
      <c r="L80" s="6447"/>
      <c r="M80" s="6447"/>
      <c r="N80" s="6447"/>
      <c r="O80" s="6447"/>
      <c r="P80" s="6447"/>
      <c r="Q80" s="6447"/>
      <c r="R80" s="430" t="n"/>
      <c r="S80" s="6447" t="str">
        <v>D06</v>
      </c>
      <c r="T80" s="6447" t="str">
        <v>S11</v>
      </c>
      <c r="U80" s="6466" t="n">
        <v>5</v>
      </c>
      <c r="V80" s="6466" t="n">
        <f>IF(COUNT(N16)=1,N16,"AV")</f>
        <v>5</v>
      </c>
      <c r="W80" s="6447" t="str">
        <v>O mesmo apoio é pretendido para as variantes dimensionais da C1.</v>
      </c>
      <c r="X80" s="12932" t="str">
        <v>Morfológica C15/H15; F09; julgamento de projeto</v>
      </c>
      <c r="Y80" s="19537" t="str">
        <f>IF(AND(ISNUMBER(U80),ISNUMBER(V80),U80=V80),"Reavaliar M1","Rever nota e M1")</f>
        <v>Reavaliar M1</v>
      </c>
    </row>
    <row r="81" ht="44" customHeight="1" s="23887" customFormat="1">
      <c r="A81" s="430" t="n"/>
      <c r="B81" s="6447"/>
      <c r="C81" s="6447"/>
      <c r="D81" s="6447"/>
      <c r="E81" s="6447"/>
      <c r="F81" s="6447"/>
      <c r="G81" s="6447"/>
      <c r="H81" s="6447"/>
      <c r="I81" s="6447"/>
      <c r="J81" s="6447"/>
      <c r="K81" s="6447"/>
      <c r="L81" s="6447"/>
      <c r="M81" s="6447"/>
      <c r="N81" s="6447"/>
      <c r="O81" s="6447"/>
      <c r="P81" s="6447"/>
      <c r="Q81" s="6447"/>
      <c r="R81" s="430" t="n"/>
      <c r="S81" s="6447" t="str">
        <v>D06</v>
      </c>
      <c r="T81" s="6447" t="str">
        <v>S12</v>
      </c>
      <c r="U81" s="6466" t="n">
        <v>3</v>
      </c>
      <c r="V81" s="6466" t="n">
        <f>IF(COUNT(O16)=1,O16,"AV")</f>
        <v>3</v>
      </c>
      <c r="W81" s="6447" t="str">
        <v>A base pode ser comum; os elementos laterais precisam atender ao envelope confirmado.</v>
      </c>
      <c r="X81" s="12932" t="str">
        <v>Morfológica C16/H16; F14, F17; julgamento de projeto</v>
      </c>
      <c r="Y81" s="19537" t="str">
        <f>IF(AND(ISNUMBER(U81),ISNUMBER(V81),U81=V81),"Reavaliar M1","Rever nota e M1")</f>
        <v>Reavaliar M1</v>
      </c>
    </row>
    <row r="82" ht="44" customHeight="1" s="23887" customFormat="1">
      <c r="A82" s="430" t="n"/>
      <c r="B82" s="6447"/>
      <c r="C82" s="6447"/>
      <c r="D82" s="6447"/>
      <c r="E82" s="6447"/>
      <c r="F82" s="6447"/>
      <c r="G82" s="6447"/>
      <c r="H82" s="6447"/>
      <c r="I82" s="6447"/>
      <c r="J82" s="6447"/>
      <c r="K82" s="6447"/>
      <c r="L82" s="6447"/>
      <c r="M82" s="6447"/>
      <c r="N82" s="6447"/>
      <c r="O82" s="6447"/>
      <c r="P82" s="6447"/>
      <c r="Q82" s="6447"/>
      <c r="R82" s="430" t="n"/>
      <c r="S82" s="6447" t="str">
        <v>D06</v>
      </c>
      <c r="T82" s="6447" t="str">
        <v>S13</v>
      </c>
      <c r="U82" s="6466" t="n">
        <v>1</v>
      </c>
      <c r="V82" s="6466" t="n">
        <f>IF(COUNT(P16)=1,P16,"AV")</f>
        <v>1</v>
      </c>
      <c r="W82" s="6447" t="str">
        <v>Pode haver interface de montagem comum, mas nenhuma unidade padrão foi definida.</v>
      </c>
      <c r="X82" s="12932" t="str">
        <v>Morfológica C8/H8; OP-01 opcional; julgamento de projeto</v>
      </c>
      <c r="Y82" s="19537" t="str">
        <f>IF(AND(ISNUMBER(U82),ISNUMBER(V82),U82=V82),"Reavaliar M1","Rever nota e M1")</f>
        <v>Reavaliar M1</v>
      </c>
    </row>
    <row r="83" ht="44" customHeight="1" s="23887" customFormat="1">
      <c r="A83" s="430" t="n"/>
      <c r="B83" s="6447"/>
      <c r="C83" s="6447"/>
      <c r="D83" s="6447"/>
      <c r="E83" s="6447"/>
      <c r="F83" s="6447"/>
      <c r="G83" s="6447"/>
      <c r="H83" s="6447"/>
      <c r="I83" s="6447"/>
      <c r="J83" s="6447"/>
      <c r="K83" s="6447"/>
      <c r="L83" s="6447"/>
      <c r="M83" s="6447"/>
      <c r="N83" s="6447"/>
      <c r="O83" s="6447"/>
      <c r="P83" s="6447"/>
      <c r="Q83" s="6447"/>
      <c r="R83" s="430" t="n"/>
      <c r="S83" s="6447" t="str">
        <v>D07</v>
      </c>
      <c r="T83" s="6447" t="str">
        <v>S01</v>
      </c>
      <c r="U83" s="6466" t="n">
        <v>5</v>
      </c>
      <c r="V83" s="6466" t="n">
        <f>IF(COUNT(D17)=1,D17,"AV")</f>
        <v>5</v>
      </c>
      <c r="W83" s="6447" t="str">
        <v>Moldagem e controle do material resiliente diferem da estrutura polimérica rígida.</v>
      </c>
      <c r="X83" s="12932" t="str">
        <v>Morfológica C4/H4; F01; julgamento de projeto</v>
      </c>
      <c r="Y83" s="19537" t="str">
        <f>IF(AND(ISNUMBER(U83),ISNUMBER(V83),U83=V83),"Reavaliar M1","Rever nota e M1")</f>
        <v>Reavaliar M1</v>
      </c>
    </row>
    <row r="84" ht="44" customHeight="1" s="23887" customFormat="1">
      <c r="A84" s="430" t="n"/>
      <c r="B84" s="6447"/>
      <c r="C84" s="6447"/>
      <c r="D84" s="6447"/>
      <c r="E84" s="6447"/>
      <c r="F84" s="6447"/>
      <c r="G84" s="6447"/>
      <c r="H84" s="6447"/>
      <c r="I84" s="6447"/>
      <c r="J84" s="6447"/>
      <c r="K84" s="6447"/>
      <c r="L84" s="6447"/>
      <c r="M84" s="6447"/>
      <c r="N84" s="6447"/>
      <c r="O84" s="6447"/>
      <c r="P84" s="6447"/>
      <c r="Q84" s="6447"/>
      <c r="R84" s="430" t="n"/>
      <c r="S84" s="6447" t="str">
        <v>D07</v>
      </c>
      <c r="T84" s="6447" t="str">
        <v>S02</v>
      </c>
      <c r="U84" s="6466" t="n">
        <v>1</v>
      </c>
      <c r="V84" s="6466" t="n">
        <f>IF(COUNT(E17)=1,E17,"AV")</f>
        <v>1</v>
      </c>
      <c r="W84" s="6447" t="str">
        <v>A montagem da cinta pode ser uma tarefa comum; não exige processo especializado definido.</v>
      </c>
      <c r="X84" s="12932" t="str">
        <v>Morfológica C5/H5; F02; julgamento de projeto</v>
      </c>
      <c r="Y84" s="19537" t="str">
        <f>IF(AND(ISNUMBER(U84),ISNUMBER(V84),U84=V84),"Reavaliar M1","Rever nota e M1")</f>
        <v>Reavaliar M1</v>
      </c>
    </row>
    <row r="85" ht="44" customHeight="1" s="23887" customFormat="1">
      <c r="A85" s="430" t="n"/>
      <c r="B85" s="6447"/>
      <c r="C85" s="6447"/>
      <c r="D85" s="6447"/>
      <c r="E85" s="6447"/>
      <c r="F85" s="6447"/>
      <c r="G85" s="6447"/>
      <c r="H85" s="6447"/>
      <c r="I85" s="6447"/>
      <c r="J85" s="6447"/>
      <c r="K85" s="6447"/>
      <c r="L85" s="6447"/>
      <c r="M85" s="6447"/>
      <c r="N85" s="6447"/>
      <c r="O85" s="6447"/>
      <c r="P85" s="6447"/>
      <c r="Q85" s="6447"/>
      <c r="R85" s="430" t="n"/>
      <c r="S85" s="6447" t="str">
        <v>D07</v>
      </c>
      <c r="T85" s="6447" t="str">
        <v>S03</v>
      </c>
      <c r="U85" s="6466" t="n">
        <v>3</v>
      </c>
      <c r="V85" s="6466" t="n">
        <f>IF(COUNT(F17)=1,F17,"AV")</f>
        <v>3</v>
      </c>
      <c r="W85" s="6447" t="str">
        <v>Guias e travas têm montagem e tolerâncias próprias, diferentes do calço e da barreira.</v>
      </c>
      <c r="X85" s="12932" t="str">
        <v>Morfológica C6/H6; F07; julgamento de projeto</v>
      </c>
      <c r="Y85" s="19537" t="str">
        <f>IF(AND(ISNUMBER(U85),ISNUMBER(V85),U85=V85),"Reavaliar M1","Rever nota e M1")</f>
        <v>Reavaliar M1</v>
      </c>
    </row>
    <row r="86" ht="44" customHeight="1" s="23887" customFormat="1">
      <c r="A86" s="430" t="n"/>
      <c r="B86" s="6447"/>
      <c r="C86" s="6447"/>
      <c r="D86" s="6447"/>
      <c r="E86" s="6447"/>
      <c r="F86" s="6447"/>
      <c r="G86" s="6447"/>
      <c r="H86" s="6447"/>
      <c r="I86" s="6447"/>
      <c r="J86" s="6447"/>
      <c r="K86" s="6447"/>
      <c r="L86" s="6447"/>
      <c r="M86" s="6447"/>
      <c r="N86" s="6447"/>
      <c r="O86" s="6447"/>
      <c r="P86" s="6447"/>
      <c r="Q86" s="6447"/>
      <c r="R86" s="430" t="n"/>
      <c r="S86" s="6447" t="str">
        <v>D07</v>
      </c>
      <c r="T86" s="6447" t="str">
        <v>S04</v>
      </c>
      <c r="U86" s="6466" t="n">
        <v>3</v>
      </c>
      <c r="V86" s="6466" t="n">
        <f>IF(COUNT(G17)=1,G17,"AV")</f>
        <v>3</v>
      </c>
      <c r="W86" s="6447" t="str">
        <v>Vedar e proteger a janela exige operação própria, a integrar à fabricação da barreira.</v>
      </c>
      <c r="X86" s="12932" t="str">
        <v>Morfológica C7/H7; F04; julgamento de projeto</v>
      </c>
      <c r="Y86" s="19537" t="str">
        <f>IF(AND(ISNUMBER(U86),ISNUMBER(V86),U86=V86),"Reavaliar M1","Rever nota e M1")</f>
        <v>Reavaliar M1</v>
      </c>
    </row>
    <row r="87" ht="44" customHeight="1" s="23887" customFormat="1">
      <c r="A87" s="430" t="n"/>
      <c r="B87" s="6447"/>
      <c r="C87" s="6447"/>
      <c r="D87" s="6447"/>
      <c r="E87" s="6447"/>
      <c r="F87" s="6447"/>
      <c r="G87" s="6447"/>
      <c r="H87" s="6447"/>
      <c r="I87" s="6447"/>
      <c r="J87" s="6447"/>
      <c r="K87" s="6447"/>
      <c r="L87" s="6447"/>
      <c r="M87" s="6447"/>
      <c r="N87" s="6447"/>
      <c r="O87" s="6447"/>
      <c r="P87" s="6447"/>
      <c r="Q87" s="6447"/>
      <c r="R87" s="430" t="n"/>
      <c r="S87" s="6447" t="str">
        <v>D07</v>
      </c>
      <c r="T87" s="6447" t="str">
        <v>S05</v>
      </c>
      <c r="U87" s="6466" t="n">
        <v>1</v>
      </c>
      <c r="V87" s="6466" t="n">
        <f>IF(COUNT(H17)=1,H17,"AV")</f>
        <v>1</v>
      </c>
      <c r="W87" s="6447" t="str">
        <v>A cava pode ser produzida junto com o corpo; não justifica processo apartado.</v>
      </c>
      <c r="X87" s="12932" t="str">
        <v>Morfológica C9/H9; F05; julgamento de projeto</v>
      </c>
      <c r="Y87" s="19537" t="str">
        <f>IF(AND(ISNUMBER(U87),ISNUMBER(V87),U87=V87),"Reavaliar M1","Rever nota e M1")</f>
        <v>Reavaliar M1</v>
      </c>
    </row>
    <row r="88" ht="44" customHeight="1" s="23887" customFormat="1">
      <c r="A88" s="430" t="n"/>
      <c r="B88" s="6447"/>
      <c r="C88" s="6447"/>
      <c r="D88" s="6447"/>
      <c r="E88" s="6447"/>
      <c r="F88" s="6447"/>
      <c r="G88" s="6447"/>
      <c r="H88" s="6447"/>
      <c r="I88" s="6447"/>
      <c r="J88" s="6447"/>
      <c r="K88" s="6447"/>
      <c r="L88" s="6447"/>
      <c r="M88" s="6447"/>
      <c r="N88" s="6447"/>
      <c r="O88" s="6447"/>
      <c r="P88" s="6447"/>
      <c r="Q88" s="6447"/>
      <c r="R88" s="430" t="n"/>
      <c r="S88" s="6447" t="str">
        <v>D07</v>
      </c>
      <c r="T88" s="6447" t="str">
        <v>S06</v>
      </c>
      <c r="U88" s="6466" t="n">
        <v>1</v>
      </c>
      <c r="V88" s="6466" t="n">
        <f>IF(COUNT(I17)=1,I17,"AV")</f>
        <v>1</v>
      </c>
      <c r="W88" s="6447" t="str">
        <v>A interface acompanha a fabricação da base, sem processo separado definido.</v>
      </c>
      <c r="X88" s="12932" t="str">
        <v>Morfológica C10/H10; F03, F08; julgamento de projeto</v>
      </c>
      <c r="Y88" s="19537" t="str">
        <f>IF(AND(ISNUMBER(U88),ISNUMBER(V88),U88=V88),"Reavaliar M1","Rever nota e M1")</f>
        <v>Reavaliar M1</v>
      </c>
    </row>
    <row r="89" ht="44" customHeight="1" s="23887" customFormat="1">
      <c r="A89" s="430" t="n"/>
      <c r="B89" s="6447"/>
      <c r="C89" s="6447"/>
      <c r="D89" s="6447"/>
      <c r="E89" s="6447"/>
      <c r="F89" s="6447"/>
      <c r="G89" s="6447"/>
      <c r="H89" s="6447"/>
      <c r="I89" s="6447"/>
      <c r="J89" s="6447"/>
      <c r="K89" s="6447"/>
      <c r="L89" s="6447"/>
      <c r="M89" s="6447"/>
      <c r="N89" s="6447"/>
      <c r="O89" s="6447"/>
      <c r="P89" s="6447"/>
      <c r="Q89" s="6447"/>
      <c r="R89" s="430" t="n"/>
      <c r="S89" s="6447" t="str">
        <v>D07</v>
      </c>
      <c r="T89" s="6447" t="str">
        <v>S07</v>
      </c>
      <c r="U89" s="6466" t="n">
        <v>3</v>
      </c>
      <c r="V89" s="6466" t="n">
        <f>IF(COUNT(J17)=1,J17,"AV")</f>
        <v>3</v>
      </c>
      <c r="W89" s="6447" t="str">
        <v>Preparação e vedação da barreira diferem dos processos da estrutura e do EPP.</v>
      </c>
      <c r="X89" s="12932" t="str">
        <v>Morfológica C11/H11; F06; julgamento de projeto</v>
      </c>
      <c r="Y89" s="19537" t="str">
        <f>IF(AND(ISNUMBER(U89),ISNUMBER(V89),U89=V89),"Reavaliar M1","Rever nota e M1")</f>
        <v>Reavaliar M1</v>
      </c>
    </row>
    <row r="90" ht="44" customHeight="1" s="23887" customFormat="1">
      <c r="A90" s="430" t="n"/>
      <c r="B90" s="6447"/>
      <c r="C90" s="6447"/>
      <c r="D90" s="6447"/>
      <c r="E90" s="6447"/>
      <c r="F90" s="6447"/>
      <c r="G90" s="6447"/>
      <c r="H90" s="6447"/>
      <c r="I90" s="6447"/>
      <c r="J90" s="6447"/>
      <c r="K90" s="6447"/>
      <c r="L90" s="6447"/>
      <c r="M90" s="6447"/>
      <c r="N90" s="6447"/>
      <c r="O90" s="6447"/>
      <c r="P90" s="6447"/>
      <c r="Q90" s="6447"/>
      <c r="R90" s="430" t="n"/>
      <c r="S90" s="6447" t="str">
        <v>D07</v>
      </c>
      <c r="T90" s="6447" t="str">
        <v>S08</v>
      </c>
      <c r="U90" s="6466" t="n">
        <v>3</v>
      </c>
      <c r="V90" s="6466" t="n">
        <f>IF(COUNT(K17)=1,K17,"AV")</f>
        <v>3</v>
      </c>
      <c r="W90" s="6447" t="str">
        <v>Fabricação e controle da estrutura diferem dos processos de calços e barreira.</v>
      </c>
      <c r="X90" s="12932" t="str">
        <v>Morfológica C12/H12; F11; julgamento de projeto</v>
      </c>
      <c r="Y90" s="19537" t="str">
        <f>IF(AND(ISNUMBER(U90),ISNUMBER(V90),U90=V90),"Reavaliar M1","Rever nota e M1")</f>
        <v>Reavaliar M1</v>
      </c>
    </row>
    <row r="91" ht="44" customHeight="1" s="23887" customFormat="1">
      <c r="A91" s="430" t="n"/>
      <c r="B91" s="1025"/>
      <c r="C91" s="1025"/>
      <c r="D91" s="1025"/>
      <c r="E91" s="1025"/>
      <c r="F91" s="1025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6447" t="str">
        <v>D07</v>
      </c>
      <c r="T91" s="6447" t="str">
        <v>S09</v>
      </c>
      <c r="U91" s="6466" t="n">
        <v>1</v>
      </c>
      <c r="V91" s="6466" t="n">
        <f>IF(COUNT(L17)=1,L17,"AV")</f>
        <v>1</v>
      </c>
      <c r="W91" s="6447" t="str">
        <v>Montagem manual do fecho é comum e não exige uma unidade de fabricação independente definida.</v>
      </c>
      <c r="X91" s="12932" t="str">
        <v>Morfológica C13/H13; F17, F22; julgamento de projeto</v>
      </c>
      <c r="Y91" s="19537" t="str">
        <f>IF(AND(ISNUMBER(U91),ISNUMBER(V91),U91=V91),"Reavaliar M1","Rever nota e M1")</f>
        <v>Reavaliar M1</v>
      </c>
    </row>
    <row r="92" ht="44" customHeight="1" s="23887" customFormat="1">
      <c r="A92" s="430" t="n"/>
      <c r="B92" s="1025"/>
      <c r="C92" s="1025"/>
      <c r="D92" s="1025"/>
      <c r="E92" s="1025"/>
      <c r="F92" s="1025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6447" t="str">
        <v>D07</v>
      </c>
      <c r="T92" s="6447" t="str">
        <v>S10</v>
      </c>
      <c r="U92" s="6466" t="n">
        <v>1</v>
      </c>
      <c r="V92" s="6466" t="n">
        <f>IF(COUNT(M17)=1,M17,"AV")</f>
        <v>1</v>
      </c>
      <c r="W92" s="6447" t="str">
        <v>A gravação é operação local no corpo e não exige um módulo separado.</v>
      </c>
      <c r="X92" s="12932" t="str">
        <v>Morfológica C14/H14; F16, F21; julgamento de projeto</v>
      </c>
      <c r="Y92" s="19537" t="str">
        <f>IF(AND(ISNUMBER(U92),ISNUMBER(V92),U92=V92),"Reavaliar M1","Rever nota e M1")</f>
        <v>Reavaliar M1</v>
      </c>
    </row>
    <row r="93" ht="44" customHeight="1" s="23887" customFormat="1">
      <c r="A93" s="430" t="n"/>
      <c r="B93" s="1025"/>
      <c r="C93" s="1025"/>
      <c r="D93" s="1025"/>
      <c r="E93" s="1025"/>
      <c r="F93" s="1025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6447" t="str">
        <v>D07</v>
      </c>
      <c r="T93" s="6447" t="str">
        <v>S11</v>
      </c>
      <c r="U93" s="6466" t="n">
        <v>1</v>
      </c>
      <c r="V93" s="6466" t="n">
        <f>IF(COUNT(N17)=1,N17,"AV")</f>
        <v>1</v>
      </c>
      <c r="W93" s="6447" t="str">
        <v>O apoio integra o corpo, sem processo independente definido.</v>
      </c>
      <c r="X93" s="12932" t="str">
        <v>Morfológica C15/H15; F09; julgamento de projeto</v>
      </c>
      <c r="Y93" s="19537" t="str">
        <f>IF(AND(ISNUMBER(U93),ISNUMBER(V93),U93=V93),"Reavaliar M1","Rever nota e M1")</f>
        <v>Reavaliar M1</v>
      </c>
    </row>
    <row r="94" ht="44" customHeight="1" s="23887" customFormat="1">
      <c r="A94" s="430" t="n"/>
      <c r="B94" s="1025"/>
      <c r="C94" s="1025"/>
      <c r="D94" s="1025"/>
      <c r="E94" s="1025"/>
      <c r="F94" s="1025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6447" t="str">
        <v>D07</v>
      </c>
      <c r="T94" s="6447" t="str">
        <v>S12</v>
      </c>
      <c r="U94" s="6466" t="n">
        <v>3</v>
      </c>
      <c r="V94" s="6466" t="n">
        <f>IF(COUNT(O17)=1,O17,"AV")</f>
        <v>3</v>
      </c>
      <c r="W94" s="6447" t="str">
        <v>Articulações e retenção têm montagem própria, ligada à estrutura carregada.</v>
      </c>
      <c r="X94" s="12932" t="str">
        <v>Morfológica C16/H16; F14, F17; julgamento de projeto</v>
      </c>
      <c r="Y94" s="19537" t="str">
        <f>IF(AND(ISNUMBER(U94),ISNUMBER(V94),U94=V94),"Reavaliar M1","Rever nota e M1")</f>
        <v>Reavaliar M1</v>
      </c>
    </row>
    <row r="95" ht="44" customHeight="1" s="23887" customFormat="1">
      <c r="A95" s="430" t="n"/>
      <c r="B95" s="1025"/>
      <c r="C95" s="1025"/>
      <c r="D95" s="1025"/>
      <c r="E95" s="1025"/>
      <c r="F95" s="1025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6447" t="str">
        <v>D07</v>
      </c>
      <c r="T95" s="6447" t="str">
        <v>S13</v>
      </c>
      <c r="U95" s="6466" t="n">
        <v>1</v>
      </c>
      <c r="V95" s="6466" t="n">
        <f>IF(COUNT(P17)=1,P17,"AV")</f>
        <v>1</v>
      </c>
      <c r="W95" s="6447" t="str">
        <v>Montagem é local; produção especializada fica com o fornecedor na opção comercial.</v>
      </c>
      <c r="X95" s="12932" t="str">
        <v>Morfológica C8/H8; OP-01 opcional; julgamento de projeto</v>
      </c>
      <c r="Y95" s="19537" t="str">
        <f>IF(AND(ISNUMBER(U95),ISNUMBER(V95),U95=V95),"Reavaliar M1","Rever nota e M1")</f>
        <v>Reavaliar M1</v>
      </c>
    </row>
    <row r="96" ht="44" customHeight="1" s="23887" customFormat="1">
      <c r="A96" s="430" t="n"/>
      <c r="B96" s="1025"/>
      <c r="C96" s="1025"/>
      <c r="D96" s="1025"/>
      <c r="E96" s="1025"/>
      <c r="F96" s="1025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6447" t="str">
        <v>D08</v>
      </c>
      <c r="T96" s="6447" t="str">
        <v>S01</v>
      </c>
      <c r="U96" s="6466" t="n">
        <v>5</v>
      </c>
      <c r="V96" s="6466" t="n">
        <f>IF(COUNT(D18)=1,D18,"AV")</f>
        <v>5</v>
      </c>
      <c r="W96" s="6447" t="str">
        <v>A curva mecânica do calço pode ser caracterizada antes de medir a aceleração na louça montada.</v>
      </c>
      <c r="X96" s="12932" t="str">
        <v>Morfológica C4/H4; F01; julgamento de projeto</v>
      </c>
      <c r="Y96" s="19537" t="str">
        <f>IF(AND(ISNUMBER(U96),ISNUMBER(V96),U96=V96),"Reavaliar M1","Rever nota e M1")</f>
        <v>Reavaliar M1</v>
      </c>
    </row>
    <row r="97" ht="44" customHeight="1" s="23887" customFormat="1">
      <c r="A97" s="430" t="n"/>
      <c r="B97" s="1025"/>
      <c r="C97" s="1025"/>
      <c r="D97" s="1025"/>
      <c r="E97" s="1025"/>
      <c r="F97" s="1025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6447" t="str">
        <v>D08</v>
      </c>
      <c r="T97" s="6447" t="str">
        <v>S02</v>
      </c>
      <c r="U97" s="6466" t="n">
        <v>3</v>
      </c>
      <c r="V97" s="6466" t="n">
        <f>IF(COUNT(E18)=1,E18,"AV")</f>
        <v>3</v>
      </c>
      <c r="W97" s="6447" t="str">
        <v>Pode-se medir tensão e retenção local antes do ensaio de deslocamento do conjunto.</v>
      </c>
      <c r="X97" s="12932" t="str">
        <v>Morfológica C5/H5; F02; julgamento de projeto</v>
      </c>
      <c r="Y97" s="19537" t="str">
        <f>IF(AND(ISNUMBER(U97),ISNUMBER(V97),U97=V97),"Reavaliar M1","Rever nota e M1")</f>
        <v>Reavaliar M1</v>
      </c>
    </row>
    <row r="98" ht="44" customHeight="1" s="23887" customFormat="1">
      <c r="A98" s="430" t="n"/>
      <c r="B98" s="1025"/>
      <c r="C98" s="1025"/>
      <c r="D98" s="1025"/>
      <c r="E98" s="1025"/>
      <c r="F98" s="1025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6447" t="str">
        <v>D08</v>
      </c>
      <c r="T98" s="6447" t="str">
        <v>S03</v>
      </c>
      <c r="U98" s="6466" t="n">
        <v>3</v>
      </c>
      <c r="V98" s="6466" t="n">
        <f>IF(COUNT(F18)=1,F18,"AV")</f>
        <v>3</v>
      </c>
      <c r="W98" s="6447" t="str">
        <v>Curso e travamento podem ser avaliados antes do ciclo de distribuição integrado.</v>
      </c>
      <c r="X98" s="12932" t="str">
        <v>Morfológica C6/H6; F07; julgamento de projeto</v>
      </c>
      <c r="Y98" s="19537" t="str">
        <f>IF(AND(ISNUMBER(U98),ISNUMBER(V98),U98=V98),"Reavaliar M1","Rever nota e M1")</f>
        <v>Reavaliar M1</v>
      </c>
    </row>
    <row r="99" ht="44" customHeight="1" s="23887" customFormat="1">
      <c r="A99" s="430" t="n"/>
      <c r="B99" s="1025"/>
      <c r="C99" s="1025"/>
      <c r="D99" s="1025"/>
      <c r="E99" s="1025"/>
      <c r="F99" s="1025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6447" t="str">
        <v>D08</v>
      </c>
      <c r="T99" s="6447" t="str">
        <v>S04</v>
      </c>
      <c r="U99" s="6466" t="n">
        <v>5</v>
      </c>
      <c r="V99" s="6466" t="n">
        <f>IF(COUNT(G18)=1,G18,"AV")</f>
        <v>5</v>
      </c>
      <c r="W99" s="6447" t="str">
        <v>Pode-se testar área visível e defeitos conhecidos no painel antes do ensaio integrado de retenção.</v>
      </c>
      <c r="X99" s="12932" t="str">
        <v>Morfológica C7/H7; F04; julgamento de projeto</v>
      </c>
      <c r="Y99" s="19537" t="str">
        <f>IF(AND(ISNUMBER(U99),ISNUMBER(V99),U99=V99),"Reavaliar M1","Rever nota e M1")</f>
        <v>Reavaliar M1</v>
      </c>
    </row>
    <row r="100" ht="44" customHeight="1" s="23887" customFormat="1">
      <c r="A100" s="430" t="n"/>
      <c r="B100" s="1025"/>
      <c r="C100" s="1025"/>
      <c r="D100" s="1025"/>
      <c r="E100" s="1025"/>
      <c r="F100" s="1025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6447" t="str">
        <v>D08</v>
      </c>
      <c r="T100" s="6447" t="str">
        <v>S05</v>
      </c>
      <c r="U100" s="6466" t="n">
        <v>1</v>
      </c>
      <c r="V100" s="6466" t="n">
        <f>IF(COUNT(H18)=1,H18,"AV")</f>
        <v>1</v>
      </c>
      <c r="W100" s="6447" t="str">
        <v>Verificação dimensional local é possível, mas o esforço de manuseio depende do conjunto.</v>
      </c>
      <c r="X100" s="12932" t="str">
        <v>Morfológica C9/H9; F05; julgamento de projeto</v>
      </c>
      <c r="Y100" s="19537" t="str">
        <f>IF(AND(ISNUMBER(U100),ISNUMBER(V100),U100=V100),"Reavaliar M1","Rever nota e M1")</f>
        <v>Reavaliar M1</v>
      </c>
    </row>
    <row r="101" ht="44" customHeight="1" s="23887" customFormat="1">
      <c r="A101" s="430" t="n"/>
      <c r="B101" s="1025"/>
      <c r="C101" s="1025"/>
      <c r="D101" s="1025"/>
      <c r="E101" s="1025"/>
      <c r="F101" s="1025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6447" t="str">
        <v>D08</v>
      </c>
      <c r="T101" s="6447" t="str">
        <v>S06</v>
      </c>
      <c r="U101" s="6466" t="n">
        <v>3</v>
      </c>
      <c r="V101" s="6466" t="n">
        <f>IF(COUNT(I18)=1,I18,"AV")</f>
        <v>3</v>
      </c>
      <c r="W101" s="6447" t="str">
        <v>Encaixe e retenção no carrinho podem ser testados antes do percurso carregado.</v>
      </c>
      <c r="X101" s="12932" t="str">
        <v>Morfológica C10/H10; F03, F08; julgamento de projeto</v>
      </c>
      <c r="Y101" s="19537" t="str">
        <f>IF(AND(ISNUMBER(U101),ISNUMBER(V101),U101=V101),"Reavaliar M1","Rever nota e M1")</f>
        <v>Reavaliar M1</v>
      </c>
    </row>
    <row r="102" ht="44" customHeight="1" s="23887" customFormat="1">
      <c r="A102" s="430" t="n"/>
      <c r="B102" s="1025"/>
      <c r="C102" s="1025"/>
      <c r="D102" s="1025"/>
      <c r="E102" s="1025"/>
      <c r="F102" s="1025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6447" t="str">
        <v>D08</v>
      </c>
      <c r="T102" s="6447" t="str">
        <v>S07</v>
      </c>
      <c r="U102" s="6466" t="n">
        <v>5</v>
      </c>
      <c r="V102" s="6466" t="n">
        <f>IF(COUNT(J18)=1,J18,"AV")</f>
        <v>5</v>
      </c>
      <c r="W102" s="6447" t="str">
        <v>Retenção e perfuração podem ser caracterizadas no subsistema, seguidas da retirada no conjunto.</v>
      </c>
      <c r="X102" s="12932" t="str">
        <v>Morfológica C11/H11; F06; julgamento de projeto</v>
      </c>
      <c r="Y102" s="19537" t="str">
        <f>IF(AND(ISNUMBER(U102),ISNUMBER(V102),U102=V102),"Reavaliar M1","Rever nota e M1")</f>
        <v>Reavaliar M1</v>
      </c>
    </row>
    <row r="103" ht="44" customHeight="1" s="23887" customFormat="1">
      <c r="A103" s="430" t="n"/>
      <c r="B103" s="1025"/>
      <c r="C103" s="1025"/>
      <c r="D103" s="1025"/>
      <c r="E103" s="1025"/>
      <c r="F103" s="1025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6447" t="str">
        <v>D08</v>
      </c>
      <c r="T103" s="6447" t="str">
        <v>S08</v>
      </c>
      <c r="U103" s="6466" t="n">
        <v>3</v>
      </c>
      <c r="V103" s="6466" t="n">
        <f>IF(COUNT(K18)=1,K18,"AV")</f>
        <v>3</v>
      </c>
      <c r="W103" s="6447" t="str">
        <v>Rigidez local pode ser medida, mas compressão protetiva depende da estrutura e da louça montadas.</v>
      </c>
      <c r="X103" s="12932" t="str">
        <v>Morfológica C12/H12; F11; julgamento de projeto</v>
      </c>
      <c r="Y103" s="19537" t="str">
        <f>IF(AND(ISNUMBER(U103),ISNUMBER(V103),U103=V103),"Reavaliar M1","Rever nota e M1")</f>
        <v>Reavaliar M1</v>
      </c>
    </row>
    <row r="104" ht="44" customHeight="1" s="23887" customFormat="1">
      <c r="A104" s="430" t="n"/>
      <c r="B104" s="1025"/>
      <c r="C104" s="1025"/>
      <c r="D104" s="1025"/>
      <c r="E104" s="1025"/>
      <c r="F104" s="1025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6447" t="str">
        <v>D08</v>
      </c>
      <c r="T104" s="6447" t="str">
        <v>S09</v>
      </c>
      <c r="U104" s="6466" t="n">
        <v>3</v>
      </c>
      <c r="V104" s="6466" t="n">
        <f>IF(COUNT(L18)=1,L18,"AV")</f>
        <v>3</v>
      </c>
      <c r="W104" s="6447" t="str">
        <v>Soltura, retenção e ciclos locais podem ser ensaiados antes do conjunto em transporte.</v>
      </c>
      <c r="X104" s="12932" t="str">
        <v>Morfológica C13/H13; F17, F22; julgamento de projeto</v>
      </c>
      <c r="Y104" s="19537" t="str">
        <f>IF(AND(ISNUMBER(U104),ISNUMBER(V104),U104=V104),"Reavaliar M1","Rever nota e M1")</f>
        <v>Reavaliar M1</v>
      </c>
    </row>
    <row r="105" ht="44" customHeight="1" s="23887" customFormat="1">
      <c r="A105" s="430" t="n"/>
      <c r="B105" s="1025"/>
      <c r="C105" s="1025"/>
      <c r="D105" s="1025"/>
      <c r="E105" s="1025"/>
      <c r="F105" s="1025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6447" t="str">
        <v>D08</v>
      </c>
      <c r="T105" s="6447" t="str">
        <v>S10</v>
      </c>
      <c r="U105" s="6466" t="n">
        <v>3</v>
      </c>
      <c r="V105" s="6466" t="n">
        <f>IF(COUNT(M18)=1,M18,"AV")</f>
        <v>3</v>
      </c>
      <c r="W105" s="6447" t="str">
        <v>Leitura e presença da identidade podem ser verificadas localmente e após ciclos e umidade.</v>
      </c>
      <c r="X105" s="12932" t="str">
        <v>Morfológica C14/H14; F16, F21; julgamento de projeto</v>
      </c>
      <c r="Y105" s="19537" t="str">
        <f>IF(AND(ISNUMBER(U105),ISNUMBER(V105),U105=V105),"Reavaliar M1","Rever nota e M1")</f>
        <v>Reavaliar M1</v>
      </c>
    </row>
    <row r="106" ht="44" customHeight="1" s="23887" customFormat="1">
      <c r="A106" s="430" t="n"/>
      <c r="B106" s="1025"/>
      <c r="C106" s="1025"/>
      <c r="D106" s="1025"/>
      <c r="E106" s="1025"/>
      <c r="F106" s="1025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6447" t="str">
        <v>D08</v>
      </c>
      <c r="T106" s="6447" t="str">
        <v>S11</v>
      </c>
      <c r="U106" s="6466" t="n">
        <v>3</v>
      </c>
      <c r="V106" s="6466" t="n">
        <f>IF(COUNT(N18)=1,N18,"AV")</f>
        <v>3</v>
      </c>
      <c r="W106" s="6447" t="str">
        <v>Ângulo e apoios podem ser caracterizados, mas a prova final exige o conjunto carregado.</v>
      </c>
      <c r="X106" s="12932" t="str">
        <v>Morfológica C15/H15; F09; julgamento de projeto</v>
      </c>
      <c r="Y106" s="19537" t="str">
        <f>IF(AND(ISNUMBER(U106),ISNUMBER(V106),U106=V106),"Reavaliar M1","Rever nota e M1")</f>
        <v>Reavaliar M1</v>
      </c>
    </row>
    <row r="107" ht="44" customHeight="1" s="23887" customFormat="1">
      <c r="A107" s="430" t="n"/>
      <c r="B107" s="1025"/>
      <c r="C107" s="1025"/>
      <c r="D107" s="1025"/>
      <c r="E107" s="1025"/>
      <c r="F107" s="1025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6447" t="str">
        <v>D08</v>
      </c>
      <c r="T107" s="6447" t="str">
        <v>S12</v>
      </c>
      <c r="U107" s="6466" t="n">
        <v>3</v>
      </c>
      <c r="V107" s="6466" t="n">
        <f>IF(COUNT(O18)=1,O18,"AV")</f>
        <v>3</v>
      </c>
      <c r="W107" s="6447" t="str">
        <v>Ações e volume recolhido podem ser medidos antes dos ensaios de uso integrado.</v>
      </c>
      <c r="X107" s="12932" t="str">
        <v>Morfológica C16/H16; F14, F17; julgamento de projeto</v>
      </c>
      <c r="Y107" s="19537" t="str">
        <f>IF(AND(ISNUMBER(U107),ISNUMBER(V107),U107=V107),"Reavaliar M1","Rever nota e M1")</f>
        <v>Reavaliar M1</v>
      </c>
    </row>
    <row r="108" ht="44" customHeight="1" s="23887" customFormat="1">
      <c r="A108" s="430" t="n"/>
      <c r="B108" s="1025"/>
      <c r="C108" s="1025"/>
      <c r="D108" s="1025"/>
      <c r="E108" s="1025"/>
      <c r="F108" s="1025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6447" t="str">
        <v>D08</v>
      </c>
      <c r="T108" s="6447" t="str">
        <v>S13</v>
      </c>
      <c r="U108" s="6466" t="n">
        <v>5</v>
      </c>
      <c r="V108" s="6466" t="n">
        <f>IF(COUNT(P18)=1,P18,"AV")</f>
        <v>5</v>
      </c>
      <c r="W108" s="6447" t="str">
        <v>Limiar, memória e leitura podem ser calibrados separadamente antes da correlação com a louça.</v>
      </c>
      <c r="X108" s="12932" t="str">
        <v>Morfológica C8/H8; OP-01 opcional; julgamento de projeto</v>
      </c>
      <c r="Y108" s="19537" t="str">
        <f>IF(AND(ISNUMBER(U108),ISNUMBER(V108),U108=V108),"Reavaliar M1","Rever nota e M1")</f>
        <v>Reavaliar M1</v>
      </c>
    </row>
    <row r="109" ht="44" customHeight="1" s="23887" customFormat="1">
      <c r="A109" s="430" t="n"/>
      <c r="B109" s="1025"/>
      <c r="C109" s="1025"/>
      <c r="D109" s="1025"/>
      <c r="E109" s="1025"/>
      <c r="F109" s="1025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6447" t="str">
        <v>D09</v>
      </c>
      <c r="T109" s="6447" t="str">
        <v>S01</v>
      </c>
      <c r="U109" s="6466" t="n">
        <v>3</v>
      </c>
      <c r="V109" s="6466" t="n">
        <f>IF(COUNT(D19)=1,D19,"AV")</f>
        <v>3</v>
      </c>
      <c r="W109" s="6447" t="str">
        <v>Calços fabricados por fornecedor são possíveis; geometria e resposta ainda exigem especificação própria.</v>
      </c>
      <c r="X109" s="12932" t="str">
        <v>Morfológica C4/H4; F01; julgamento de projeto</v>
      </c>
      <c r="Y109" s="19537" t="str">
        <f>IF(AND(ISNUMBER(U109),ISNUMBER(V109),U109=V109),"Reavaliar M1","Rever nota e M1")</f>
        <v>Reavaliar M1</v>
      </c>
    </row>
    <row r="110" ht="44" customHeight="1" s="23887" customFormat="1">
      <c r="A110" s="430" t="n"/>
      <c r="B110" s="1025"/>
      <c r="C110" s="1025"/>
      <c r="D110" s="1025"/>
      <c r="E110" s="1025"/>
      <c r="F110" s="1025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6447" t="str">
        <v>D09</v>
      </c>
      <c r="T110" s="6447" t="str">
        <v>S02</v>
      </c>
      <c r="U110" s="6466" t="n">
        <v>3</v>
      </c>
      <c r="V110" s="6466" t="n">
        <f>IF(COUNT(E19)=1,E19,"AV")</f>
        <v>3</v>
      </c>
      <c r="W110" s="6447" t="str">
        <v>Cintas prontas são possíveis, mas tensão, apoio e compatibilidade precisam ser especificados.</v>
      </c>
      <c r="X110" s="12932" t="str">
        <v>Morfológica C5/H5; F02; julgamento de projeto</v>
      </c>
      <c r="Y110" s="19537" t="str">
        <f>IF(AND(ISNUMBER(U110),ISNUMBER(V110),U110=V110),"Reavaliar M1","Rever nota e M1")</f>
        <v>Reavaliar M1</v>
      </c>
    </row>
    <row r="111" ht="44" customHeight="1" s="23887" customFormat="1">
      <c r="A111" s="430" t="n"/>
      <c r="B111" s="1025"/>
      <c r="C111" s="1025"/>
      <c r="D111" s="1025"/>
      <c r="E111" s="1025"/>
      <c r="F111" s="1025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6447" t="str">
        <v>D09</v>
      </c>
      <c r="T111" s="6447" t="str">
        <v>S03</v>
      </c>
      <c r="U111" s="6466" t="n">
        <v>1</v>
      </c>
      <c r="V111" s="6466" t="n">
        <f>IF(COUNT(F19)=1,F19,"AV")</f>
        <v>1</v>
      </c>
      <c r="W111" s="6447" t="str">
        <v>Peças de catálogo podem auxiliar; o conjunto funcional de ajuste ainda será projetado.</v>
      </c>
      <c r="X111" s="12932" t="str">
        <v>Morfológica C6/H6; F07; julgamento de projeto</v>
      </c>
      <c r="Y111" s="19537" t="str">
        <f>IF(AND(ISNUMBER(U111),ISNUMBER(V111),U111=V111),"Reavaliar M1","Rever nota e M1")</f>
        <v>Reavaliar M1</v>
      </c>
    </row>
    <row r="112" ht="44" customHeight="1" s="23887" customFormat="1">
      <c r="A112" s="430" t="n"/>
      <c r="B112" s="1025"/>
      <c r="C112" s="1025"/>
      <c r="D112" s="1025"/>
      <c r="E112" s="1025"/>
      <c r="F112" s="1025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6447" t="str">
        <v>D09</v>
      </c>
      <c r="T112" s="6447" t="str">
        <v>S04</v>
      </c>
      <c r="U112" s="6466" t="n">
        <v>1</v>
      </c>
      <c r="V112" s="6466" t="n">
        <f>IF(COUNT(G19)=1,G19,"AV")</f>
        <v>1</v>
      </c>
      <c r="W112" s="6447" t="str">
        <v>Material transparente comprado não é solução funcional pronta de inspeção.</v>
      </c>
      <c r="X112" s="12932" t="str">
        <v>Morfológica C7/H7; F04; julgamento de projeto</v>
      </c>
      <c r="Y112" s="19537" t="str">
        <f>IF(AND(ISNUMBER(U112),ISNUMBER(V112),U112=V112),"Reavaliar M1","Rever nota e M1")</f>
        <v>Reavaliar M1</v>
      </c>
    </row>
    <row r="113" ht="44" customHeight="1" s="23887" customFormat="1">
      <c r="A113" s="430" t="n"/>
      <c r="B113" s="1025"/>
      <c r="C113" s="1025"/>
      <c r="D113" s="1025"/>
      <c r="E113" s="1025"/>
      <c r="F113" s="1025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6447" t="str">
        <v>D09</v>
      </c>
      <c r="T113" s="6447" t="str">
        <v>S05</v>
      </c>
      <c r="U113" s="6466" t="n">
        <v>0</v>
      </c>
      <c r="V113" s="6466" t="n">
        <f>IF(COUNT(H19)=1,H19,"AV")</f>
        <v>0</v>
      </c>
      <c r="W113" s="6447" t="str">
        <v>A cava integrada não é um produto pronto adquirido separadamente.</v>
      </c>
      <c r="X113" s="12932" t="str">
        <v>Morfológica C9/H9; F05; julgamento de projeto</v>
      </c>
      <c r="Y113" s="19537" t="str">
        <f>IF(AND(ISNUMBER(U113),ISNUMBER(V113),U113=V113),"Reavaliar M1","Rever nota e M1")</f>
        <v>Reavaliar M1</v>
      </c>
    </row>
    <row r="114" ht="44" customHeight="1" s="23887" customFormat="1">
      <c r="A114" s="430" t="n"/>
      <c r="B114" s="1025"/>
      <c r="C114" s="1025"/>
      <c r="D114" s="1025"/>
      <c r="E114" s="1025"/>
      <c r="F114" s="1025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6447" t="str">
        <v>D09</v>
      </c>
      <c r="T114" s="6447" t="str">
        <v>S06</v>
      </c>
      <c r="U114" s="6466" t="n">
        <v>0</v>
      </c>
      <c r="V114" s="6466" t="n">
        <f>IF(COUNT(I19)=1,I19,"AV")</f>
        <v>0</v>
      </c>
      <c r="W114" s="6447" t="str">
        <v>A C1 usa interface com carrinho externo; não se pontua compra de kit de rodas da C2/C3.</v>
      </c>
      <c r="X114" s="12932" t="str">
        <v>Morfológica C10/H10; F03, F08; julgamento de projeto</v>
      </c>
      <c r="Y114" s="19537" t="str">
        <f>IF(AND(ISNUMBER(U114),ISNUMBER(V114),U114=V114),"Reavaliar M1","Rever nota e M1")</f>
        <v>Reavaliar M1</v>
      </c>
    </row>
    <row r="115" ht="44" customHeight="1" s="23887" customFormat="1">
      <c r="A115" s="430" t="n"/>
      <c r="B115" s="1025"/>
      <c r="C115" s="1025"/>
      <c r="D115" s="1025"/>
      <c r="E115" s="1025"/>
      <c r="F115" s="1025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6447" t="str">
        <v>D09</v>
      </c>
      <c r="T115" s="6447" t="str">
        <v>S07</v>
      </c>
      <c r="U115" s="6466" t="n">
        <v>1</v>
      </c>
      <c r="V115" s="6466" t="n">
        <f>IF(COUNT(J19)=1,J19,"AV")</f>
        <v>1</v>
      </c>
      <c r="W115" s="6447" t="str">
        <v>Forro comprado não comprova o subsistema completo de contenção.</v>
      </c>
      <c r="X115" s="12932" t="str">
        <v>Morfológica C11/H11; F06; julgamento de projeto</v>
      </c>
      <c r="Y115" s="19537" t="str">
        <f>IF(AND(ISNUMBER(U115),ISNUMBER(V115),U115=V115),"Reavaliar M1","Rever nota e M1")</f>
        <v>Reavaliar M1</v>
      </c>
    </row>
    <row r="116" ht="44" customHeight="1" s="23887" customFormat="1">
      <c r="A116" s="430" t="n"/>
      <c r="B116" s="1025"/>
      <c r="C116" s="1025"/>
      <c r="D116" s="1025"/>
      <c r="E116" s="1025"/>
      <c r="F116" s="1025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6447" t="str">
        <v>D09</v>
      </c>
      <c r="T116" s="6447" t="str">
        <v>S08</v>
      </c>
      <c r="U116" s="6466" t="n">
        <v>0</v>
      </c>
      <c r="V116" s="6466" t="n">
        <f>IF(COUNT(K19)=1,K19,"AV")</f>
        <v>0</v>
      </c>
      <c r="W116" s="6447" t="str">
        <v>Comprar polímero não é comprar um subsistema pronto de compressão.</v>
      </c>
      <c r="X116" s="12932" t="str">
        <v>Morfológica C12/H12; F11; julgamento de projeto</v>
      </c>
      <c r="Y116" s="19537" t="str">
        <f>IF(AND(ISNUMBER(U116),ISNUMBER(V116),U116=V116),"Reavaliar M1","Rever nota e M1")</f>
        <v>Reavaliar M1</v>
      </c>
    </row>
    <row r="117" ht="44" customHeight="1" s="23887" customFormat="1">
      <c r="A117" s="430" t="n"/>
      <c r="B117" s="1025"/>
      <c r="C117" s="1025"/>
      <c r="D117" s="1025"/>
      <c r="E117" s="1025"/>
      <c r="F117" s="1025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6447" t="str">
        <v>D09</v>
      </c>
      <c r="T117" s="6447" t="str">
        <v>S09</v>
      </c>
      <c r="U117" s="6466" t="n">
        <v>3</v>
      </c>
      <c r="V117" s="6466" t="n">
        <f>IF(COUNT(L19)=1,L19,"AV")</f>
        <v>3</v>
      </c>
      <c r="W117" s="6447" t="str">
        <v>Fechos prontos são possíveis; aplicação, retenção secundária e interfaces exigem projeto.</v>
      </c>
      <c r="X117" s="12932" t="str">
        <v>Morfológica C13/H13; F17, F22; julgamento de projeto</v>
      </c>
      <c r="Y117" s="19537" t="str">
        <f>IF(AND(ISNUMBER(U117),ISNUMBER(V117),U117=V117),"Reavaliar M1","Rever nota e M1")</f>
        <v>Reavaliar M1</v>
      </c>
    </row>
    <row r="118" ht="44" customHeight="1" s="23887" customFormat="1">
      <c r="A118" s="430" t="n"/>
      <c r="B118" s="1025"/>
      <c r="C118" s="1025"/>
      <c r="D118" s="1025"/>
      <c r="E118" s="1025"/>
      <c r="F118" s="1025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6447" t="str">
        <v>D09</v>
      </c>
      <c r="T118" s="6447" t="str">
        <v>S10</v>
      </c>
      <c r="U118" s="6466" t="n">
        <v>0</v>
      </c>
      <c r="V118" s="6466" t="n">
        <f>IF(COUNT(M19)=1,M19,"AV")</f>
        <v>0</v>
      </c>
      <c r="W118" s="6447" t="str">
        <v>Não há tag ou leitor pronto adotado na C1; não se transfere a hipótese de RFID da C2.</v>
      </c>
      <c r="X118" s="12932" t="str">
        <v>Morfológica C14/H14; F16, F21; julgamento de projeto</v>
      </c>
      <c r="Y118" s="19537" t="str">
        <f>IF(AND(ISNUMBER(U118),ISNUMBER(V118),U118=V118),"Reavaliar M1","Rever nota e M1")</f>
        <v>Reavaliar M1</v>
      </c>
    </row>
    <row r="119" ht="44" customHeight="1" s="23887" customFormat="1">
      <c r="A119" s="430" t="n"/>
      <c r="B119" s="1025"/>
      <c r="C119" s="1025"/>
      <c r="D119" s="1025"/>
      <c r="E119" s="1025"/>
      <c r="F119" s="1025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6447" t="str">
        <v>D09</v>
      </c>
      <c r="T119" s="6447" t="str">
        <v>S11</v>
      </c>
      <c r="U119" s="6466" t="n">
        <v>0</v>
      </c>
      <c r="V119" s="6466" t="n">
        <f>IF(COUNT(N19)=1,N19,"AV")</f>
        <v>0</v>
      </c>
      <c r="W119" s="6447" t="str">
        <v>A base alargada não é um kit de freios comprado; a C3 deve ser reavaliada separadamente.</v>
      </c>
      <c r="X119" s="12932" t="str">
        <v>Morfológica C15/H15; F09; julgamento de projeto</v>
      </c>
      <c r="Y119" s="19537" t="str">
        <f>IF(AND(ISNUMBER(U119),ISNUMBER(V119),U119=V119),"Reavaliar M1","Rever nota e M1")</f>
        <v>Reavaliar M1</v>
      </c>
    </row>
    <row r="120" ht="44" customHeight="1" s="23887" customFormat="1">
      <c r="A120" s="430" t="n"/>
      <c r="B120" s="1025"/>
      <c r="C120" s="1025"/>
      <c r="D120" s="1025"/>
      <c r="E120" s="1025"/>
      <c r="F120" s="1025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6447" t="str">
        <v>D09</v>
      </c>
      <c r="T120" s="6447" t="str">
        <v>S12</v>
      </c>
      <c r="U120" s="6466" t="n">
        <v>1</v>
      </c>
      <c r="V120" s="6466" t="n">
        <f>IF(COUNT(O19)=1,O19,"AV")</f>
        <v>1</v>
      </c>
      <c r="W120" s="6447" t="str">
        <v>Ferragens de catálogo podem ajudar, mas não compõem sozinhas o subsistema de recolhimento.</v>
      </c>
      <c r="X120" s="12932" t="str">
        <v>Morfológica C16/H16; F14, F17; julgamento de projeto</v>
      </c>
      <c r="Y120" s="19537" t="str">
        <f>IF(AND(ISNUMBER(U120),ISNUMBER(V120),U120=V120),"Reavaliar M1","Rever nota e M1")</f>
        <v>Reavaliar M1</v>
      </c>
    </row>
    <row r="121" ht="44" customHeight="1" s="23887" customFormat="1">
      <c r="A121" s="430" t="n"/>
      <c r="B121" s="1025"/>
      <c r="C121" s="1025"/>
      <c r="D121" s="1025"/>
      <c r="E121" s="1025"/>
      <c r="F121" s="1025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6447" t="str">
        <v>D09</v>
      </c>
      <c r="T121" s="6447" t="str">
        <v>S13</v>
      </c>
      <c r="U121" s="6466" t="n">
        <v>5</v>
      </c>
      <c r="V121" s="6466" t="n">
        <f>IF(COUNT(P19)=1,P19,"AV")</f>
        <v>5</v>
      </c>
      <c r="W121" s="6447" t="str">
        <v>Indicadores e registradores comerciais podem entregar o subsistema pronto, sujeitos à compatibilidade.</v>
      </c>
      <c r="X121" s="12932" t="str">
        <v>Morfológica C8/H8; OP-01 opcional; julgamento de projeto</v>
      </c>
      <c r="Y121" s="19537" t="str">
        <f>IF(AND(ISNUMBER(U121),ISNUMBER(V121),U121=V121),"Reavaliar M1","Rever nota e M1")</f>
        <v>Reavaliar M1</v>
      </c>
    </row>
    <row r="122" ht="44" customHeight="1" s="23887" customFormat="1">
      <c r="A122" s="430" t="n"/>
      <c r="B122" s="1025"/>
      <c r="C122" s="1025"/>
      <c r="D122" s="1025"/>
      <c r="E122" s="1025"/>
      <c r="F122" s="1025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6447" t="str">
        <v>D10</v>
      </c>
      <c r="T122" s="6447" t="str">
        <v>S01</v>
      </c>
      <c r="U122" s="6466" t="n">
        <v>5</v>
      </c>
      <c r="V122" s="6466" t="n">
        <f>IF(COUNT(D20)=1,D20,"AV")</f>
        <v>5</v>
      </c>
      <c r="W122" s="6447" t="str">
        <v>Desgaste do amortecedor deve permitir reposição sem descartar estrutura e barreira.</v>
      </c>
      <c r="X122" s="12932" t="str">
        <v>Morfológica C4/H4; F01; julgamento de projeto</v>
      </c>
      <c r="Y122" s="19537" t="str">
        <f>IF(AND(ISNUMBER(U122),ISNUMBER(V122),U122=V122),"Reavaliar M1","Rever nota e M1")</f>
        <v>Reavaliar M1</v>
      </c>
    </row>
    <row r="123" ht="44" customHeight="1" s="23887" customFormat="1">
      <c r="A123" s="430" t="n"/>
      <c r="B123" s="1025"/>
      <c r="C123" s="1025"/>
      <c r="D123" s="1025"/>
      <c r="E123" s="1025"/>
      <c r="F123" s="1025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6447" t="str">
        <v>D10</v>
      </c>
      <c r="T123" s="6447" t="str">
        <v>S02</v>
      </c>
      <c r="U123" s="6466" t="n">
        <v>5</v>
      </c>
      <c r="V123" s="6466" t="n">
        <f>IF(COUNT(E20)=1,E20,"AV")</f>
        <v>5</v>
      </c>
      <c r="W123" s="6447" t="str">
        <v>Uma cinta desgastada precisa sair com o conjunto de ajuste sem substituir a estrutura.</v>
      </c>
      <c r="X123" s="12932" t="str">
        <v>Morfológica C5/H5; F02; julgamento de projeto</v>
      </c>
      <c r="Y123" s="19537" t="str">
        <f>IF(AND(ISNUMBER(U123),ISNUMBER(V123),U123=V123),"Reavaliar M1","Rever nota e M1")</f>
        <v>Reavaliar M1</v>
      </c>
    </row>
    <row r="124" ht="44" customHeight="1" s="23887" customFormat="1">
      <c r="A124" s="430" t="n"/>
      <c r="B124" s="1025"/>
      <c r="C124" s="1025"/>
      <c r="D124" s="1025"/>
      <c r="E124" s="1025"/>
      <c r="F124" s="1025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6447" t="str">
        <v>D10</v>
      </c>
      <c r="T124" s="6447" t="str">
        <v>S03</v>
      </c>
      <c r="U124" s="6466" t="n">
        <v>3</v>
      </c>
      <c r="V124" s="6466" t="n">
        <f>IF(COUNT(F20)=1,F20,"AV")</f>
        <v>3</v>
      </c>
      <c r="W124" s="6447" t="str">
        <v>A guia precisa ser acessível para limpeza e reposição por desgaste fora da operação de ajuste.</v>
      </c>
      <c r="X124" s="12932" t="str">
        <v>Morfológica C6/H6; F07; julgamento de projeto</v>
      </c>
      <c r="Y124" s="19537" t="str">
        <f>IF(AND(ISNUMBER(U124),ISNUMBER(V124),U124=V124),"Reavaliar M1","Rever nota e M1")</f>
        <v>Reavaliar M1</v>
      </c>
    </row>
    <row r="125" ht="44" customHeight="1" s="23887" customFormat="1">
      <c r="A125" s="430" t="n"/>
      <c r="B125" s="1025"/>
      <c r="C125" s="1025"/>
      <c r="D125" s="1025"/>
      <c r="E125" s="1025"/>
      <c r="F125" s="1025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6447" t="str">
        <v>D10</v>
      </c>
      <c r="T125" s="6447" t="str">
        <v>S04</v>
      </c>
      <c r="U125" s="6466" t="n">
        <v>3</v>
      </c>
      <c r="V125" s="6466" t="n">
        <f>IF(COUNT(G20)=1,G20,"AV")</f>
        <v>3</v>
      </c>
      <c r="W125" s="6447" t="str">
        <v>O painel precisa de limpeza e possibilidade de reposição sem perder contenção.</v>
      </c>
      <c r="X125" s="12932" t="str">
        <v>Morfológica C7/H7; F04; julgamento de projeto</v>
      </c>
      <c r="Y125" s="19537" t="str">
        <f>IF(AND(ISNUMBER(U125),ISNUMBER(V125),U125=V125),"Reavaliar M1","Rever nota e M1")</f>
        <v>Reavaliar M1</v>
      </c>
    </row>
    <row r="126" ht="44" customHeight="1" s="23887" customFormat="1">
      <c r="A126" s="430" t="n"/>
      <c r="B126" s="1025"/>
      <c r="C126" s="1025"/>
      <c r="D126" s="1025"/>
      <c r="E126" s="1025"/>
      <c r="F126" s="1025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6447" t="str">
        <v>D10</v>
      </c>
      <c r="T126" s="6447" t="str">
        <v>S05</v>
      </c>
      <c r="U126" s="6466" t="n">
        <v>1</v>
      </c>
      <c r="V126" s="6466" t="n">
        <f>IF(COUNT(H20)=1,H20,"AV")</f>
        <v>1</v>
      </c>
      <c r="W126" s="6447" t="str">
        <v>Limpeza local é necessária; não existe peça de pega autônoma prevista nesta C1.</v>
      </c>
      <c r="X126" s="12932" t="str">
        <v>Morfológica C9/H9; F05; julgamento de projeto</v>
      </c>
      <c r="Y126" s="19537" t="str">
        <f>IF(AND(ISNUMBER(U126),ISNUMBER(V126),U126=V126),"Reavaliar M1","Rever nota e M1")</f>
        <v>Reavaliar M1</v>
      </c>
    </row>
    <row r="127" ht="44" customHeight="1" s="23887" customFormat="1">
      <c r="A127" s="430" t="n"/>
      <c r="B127" s="1025"/>
      <c r="C127" s="1025"/>
      <c r="D127" s="1025"/>
      <c r="E127" s="1025"/>
      <c r="F127" s="1025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6447" t="str">
        <v>D10</v>
      </c>
      <c r="T127" s="6447" t="str">
        <v>S06</v>
      </c>
      <c r="U127" s="6466" t="n">
        <v>1</v>
      </c>
      <c r="V127" s="6466" t="n">
        <f>IF(COUNT(I20)=1,I20,"AV")</f>
        <v>1</v>
      </c>
      <c r="W127" s="6447" t="str">
        <v>Limpeza e verificação de desgaste são necessárias, sem um módulo de rolamento previsto na C1.</v>
      </c>
      <c r="X127" s="12932" t="str">
        <v>Morfológica C10/H10; F03, F08; julgamento de projeto</v>
      </c>
      <c r="Y127" s="19537" t="str">
        <f>IF(AND(ISNUMBER(U127),ISNUMBER(V127),U127=V127),"Reavaliar M1","Rever nota e M1")</f>
        <v>Reavaliar M1</v>
      </c>
    </row>
    <row r="128" ht="44" customHeight="1" s="23887" customFormat="1">
      <c r="A128" s="430" t="n"/>
      <c r="B128" s="1025"/>
      <c r="C128" s="1025"/>
      <c r="D128" s="1025"/>
      <c r="E128" s="1025"/>
      <c r="F128" s="1025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6447" t="str">
        <v>D10</v>
      </c>
      <c r="T128" s="6447" t="str">
        <v>S07</v>
      </c>
      <c r="U128" s="6466" t="n">
        <v>5</v>
      </c>
      <c r="V128" s="6466" t="n">
        <f>IF(COUNT(J20)=1,J20,"AV")</f>
        <v>5</v>
      </c>
      <c r="W128" s="6447" t="str">
        <v>Barreira contaminada ou perfurada precisa de limpeza ou troca independente.</v>
      </c>
      <c r="X128" s="12932" t="str">
        <v>Morfológica C11/H11; F06; julgamento de projeto</v>
      </c>
      <c r="Y128" s="19537" t="str">
        <f>IF(AND(ISNUMBER(U128),ISNUMBER(V128),U128=V128),"Reavaliar M1","Rever nota e M1")</f>
        <v>Reavaliar M1</v>
      </c>
    </row>
    <row r="129" ht="44" customHeight="1" s="23887" customFormat="1">
      <c r="A129" s="430" t="n"/>
      <c r="B129" s="1025"/>
      <c r="C129" s="1025"/>
      <c r="D129" s="1025"/>
      <c r="E129" s="1025"/>
      <c r="F129" s="1025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6447" t="str">
        <v>D10</v>
      </c>
      <c r="T129" s="6447" t="str">
        <v>S08</v>
      </c>
      <c r="U129" s="6466" t="n">
        <v>1</v>
      </c>
      <c r="V129" s="6466" t="n">
        <f>IF(COUNT(K20)=1,K20,"AV")</f>
        <v>1</v>
      </c>
      <c r="W129" s="6447" t="str">
        <v>Inspecionar trincas e limpar o corpo são necessários; não se propõe trocar coluna isolada em serviço.</v>
      </c>
      <c r="X129" s="12932" t="str">
        <v>Morfológica C12/H12; F11; julgamento de projeto</v>
      </c>
      <c r="Y129" s="19537" t="str">
        <f>IF(AND(ISNUMBER(U129),ISNUMBER(V129),U129=V129),"Reavaliar M1","Rever nota e M1")</f>
        <v>Reavaliar M1</v>
      </c>
    </row>
    <row r="130" ht="44" customHeight="1" s="23887" customFormat="1">
      <c r="A130" s="430" t="n"/>
      <c r="B130" s="1025"/>
      <c r="C130" s="1025"/>
      <c r="D130" s="1025"/>
      <c r="E130" s="1025"/>
      <c r="F130" s="1025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6447" t="str">
        <v>D10</v>
      </c>
      <c r="T130" s="6447" t="str">
        <v>S09</v>
      </c>
      <c r="U130" s="6466" t="n">
        <v>3</v>
      </c>
      <c r="V130" s="6466" t="n">
        <f>IF(COUNT(L20)=1,L20,"AV")</f>
        <v>3</v>
      </c>
      <c r="W130" s="6447" t="str">
        <v>Acesso ao fecho desgastado permite trocar uma peça sem substituir todos os núcleos.</v>
      </c>
      <c r="X130" s="12932" t="str">
        <v>Morfológica C13/H13; F17, F22; julgamento de projeto</v>
      </c>
      <c r="Y130" s="19537" t="str">
        <f>IF(AND(ISNUMBER(U130),ISNUMBER(V130),U130=V130),"Reavaliar M1","Rever nota e M1")</f>
        <v>Reavaliar M1</v>
      </c>
    </row>
    <row r="131" ht="44" customHeight="1" s="23887" customFormat="1">
      <c r="A131" s="430" t="n"/>
      <c r="B131" s="1025"/>
      <c r="C131" s="1025"/>
      <c r="D131" s="1025"/>
      <c r="E131" s="1025"/>
      <c r="F131" s="1025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6447" t="str">
        <v>D10</v>
      </c>
      <c r="T131" s="6447" t="str">
        <v>S10</v>
      </c>
      <c r="U131" s="6466" t="n">
        <v>1</v>
      </c>
      <c r="V131" s="6466" t="n">
        <f>IF(COUNT(M20)=1,M20,"AV")</f>
        <v>1</v>
      </c>
      <c r="W131" s="6447" t="str">
        <v>Preservar e eventualmente recompor a mesma marcação é necessário; não se troca a identidade da unidade.</v>
      </c>
      <c r="X131" s="12932" t="str">
        <v>Morfológica C14/H14; F16, F21; julgamento de projeto</v>
      </c>
      <c r="Y131" s="19537" t="str">
        <f>IF(AND(ISNUMBER(U131),ISNUMBER(V131),U131=V131),"Reavaliar M1","Rever nota e M1")</f>
        <v>Reavaliar M1</v>
      </c>
    </row>
    <row r="132" ht="44" customHeight="1" s="23887" customFormat="1">
      <c r="A132" s="430" t="n"/>
      <c r="B132" s="1025"/>
      <c r="C132" s="1025"/>
      <c r="D132" s="1025"/>
      <c r="E132" s="1025"/>
      <c r="F132" s="1025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6447" t="str">
        <v>D10</v>
      </c>
      <c r="T132" s="6447" t="str">
        <v>S11</v>
      </c>
      <c r="U132" s="6466" t="n">
        <v>1</v>
      </c>
      <c r="V132" s="6466" t="n">
        <f>IF(COUNT(N20)=1,N20,"AV")</f>
        <v>1</v>
      </c>
      <c r="W132" s="6447" t="str">
        <v>Inspeção e limpeza são necessárias, sem módulo de apoio autônomo na C1.</v>
      </c>
      <c r="X132" s="12932" t="str">
        <v>Morfológica C15/H15; F09; julgamento de projeto</v>
      </c>
      <c r="Y132" s="19537" t="str">
        <f>IF(AND(ISNUMBER(U132),ISNUMBER(V132),U132=V132),"Reavaliar M1","Rever nota e M1")</f>
        <v>Reavaliar M1</v>
      </c>
    </row>
    <row r="133" ht="44" customHeight="1" s="23887" customFormat="1">
      <c r="A133" s="430" t="n"/>
      <c r="B133" s="1025"/>
      <c r="C133" s="1025"/>
      <c r="D133" s="1025"/>
      <c r="E133" s="1025"/>
      <c r="F133" s="1025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6447" t="str">
        <v>D10</v>
      </c>
      <c r="T133" s="6447" t="str">
        <v>S12</v>
      </c>
      <c r="U133" s="6466" t="n">
        <v>3</v>
      </c>
      <c r="V133" s="6466" t="n">
        <f>IF(COUNT(O20)=1,O20,"AV")</f>
        <v>3</v>
      </c>
      <c r="W133" s="6447" t="str">
        <v>Acesso às articulações permite limpeza e reposição de desgaste.</v>
      </c>
      <c r="X133" s="12932" t="str">
        <v>Morfológica C16/H16; F14, F17; julgamento de projeto</v>
      </c>
      <c r="Y133" s="19537" t="str">
        <f>IF(AND(ISNUMBER(U133),ISNUMBER(V133),U133=V133),"Reavaliar M1","Rever nota e M1")</f>
        <v>Reavaliar M1</v>
      </c>
    </row>
    <row r="134" ht="44" customHeight="1" s="23887" customFormat="1">
      <c r="A134" s="430" t="n"/>
      <c r="B134" s="1025"/>
      <c r="C134" s="1025"/>
      <c r="D134" s="1025"/>
      <c r="E134" s="1025"/>
      <c r="F134" s="1025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6447" t="str">
        <v>D10</v>
      </c>
      <c r="T134" s="6447" t="str">
        <v>S13</v>
      </c>
      <c r="U134" s="6466" t="n">
        <v>3</v>
      </c>
      <c r="V134" s="6466" t="n">
        <f>IF(COUNT(P20)=1,P20,"AV")</f>
        <v>3</v>
      </c>
      <c r="W134" s="6447" t="str">
        <v>Leitura e reposição por evento ou manutenção devem ser acessíveis, com custo registrado.</v>
      </c>
      <c r="X134" s="12932" t="str">
        <v>Morfológica C8/H8; OP-01 opcional; julgamento de projeto</v>
      </c>
      <c r="Y134" s="19537" t="str">
        <f>IF(AND(ISNUMBER(U134),ISNUMBER(V134),U134=V134),"Reavaliar M1","Rever nota e M1")</f>
        <v>Reavaliar M1</v>
      </c>
    </row>
    <row r="135" ht="44" customHeight="1" s="23887" customFormat="1">
      <c r="A135" s="430" t="n"/>
      <c r="B135" s="1025"/>
      <c r="C135" s="1025"/>
      <c r="D135" s="1025"/>
      <c r="E135" s="1025"/>
      <c r="F135" s="1025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6447" t="str">
        <v>D11</v>
      </c>
      <c r="T135" s="6447" t="str">
        <v>S01</v>
      </c>
      <c r="U135" s="6466" t="n">
        <v>3</v>
      </c>
      <c r="V135" s="6466" t="n">
        <f>IF(COUNT(D21)=1,D21,"AV")</f>
        <v>3</v>
      </c>
      <c r="W135" s="6447" t="str">
        <v>Um novo calço pode melhorar proteção depois de ensaio de compatibilidade; não é troca durante ajuste.</v>
      </c>
      <c r="X135" s="12932" t="str">
        <v>Morfológica C4/H4; F01; julgamento de projeto</v>
      </c>
      <c r="Y135" s="19537" t="str">
        <f>IF(AND(ISNUMBER(U135),ISNUMBER(V135),U135=V135),"Reavaliar M1","Rever nota e M1")</f>
        <v>Reavaliar M1</v>
      </c>
    </row>
    <row r="136" ht="44" customHeight="1" s="23887" customFormat="1">
      <c r="A136" s="430" t="n"/>
      <c r="B136" s="1025"/>
      <c r="C136" s="1025"/>
      <c r="D136" s="1025"/>
      <c r="E136" s="1025"/>
      <c r="F136" s="1025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6447" t="str">
        <v>D11</v>
      </c>
      <c r="T136" s="6447" t="str">
        <v>S02</v>
      </c>
      <c r="U136" s="6466" t="n">
        <v>1</v>
      </c>
      <c r="V136" s="6466" t="n">
        <f>IF(COUNT(E21)=1,E21,"AV")</f>
        <v>1</v>
      </c>
      <c r="W136" s="6447" t="str">
        <v>Trocar o sistema por outro desempenho é possibilidade secundária, sem atualização prevista.</v>
      </c>
      <c r="X136" s="12932" t="str">
        <v>Morfológica C5/H5; F02; julgamento de projeto</v>
      </c>
      <c r="Y136" s="19537" t="str">
        <f>IF(AND(ISNUMBER(U136),ISNUMBER(V136),U136=V136),"Reavaliar M1","Rever nota e M1")</f>
        <v>Reavaliar M1</v>
      </c>
    </row>
    <row r="137" ht="44" customHeight="1" s="23887" customFormat="1">
      <c r="A137" s="430" t="n"/>
      <c r="B137" s="1025"/>
      <c r="C137" s="1025"/>
      <c r="D137" s="1025"/>
      <c r="E137" s="1025"/>
      <c r="F137" s="1025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6447" t="str">
        <v>D11</v>
      </c>
      <c r="T137" s="6447" t="str">
        <v>S03</v>
      </c>
      <c r="U137" s="6466" t="n">
        <v>3</v>
      </c>
      <c r="V137" s="6466" t="n">
        <f>IF(COUNT(F21)=1,F21,"AV")</f>
        <v>3</v>
      </c>
      <c r="W137" s="6447" t="str">
        <v>Uma nova faixa de modelos pode requerer evolução do módulo após reavaliação do escopo.</v>
      </c>
      <c r="X137" s="12932" t="str">
        <v>Morfológica C6/H6; F07; julgamento de projeto</v>
      </c>
      <c r="Y137" s="19537" t="str">
        <f>IF(AND(ISNUMBER(U137),ISNUMBER(V137),U137=V137),"Reavaliar M1","Rever nota e M1")</f>
        <v>Reavaliar M1</v>
      </c>
    </row>
    <row r="138" ht="44" customHeight="1" s="23887" customFormat="1">
      <c r="A138" s="430" t="n"/>
      <c r="B138" s="1025"/>
      <c r="C138" s="1025"/>
      <c r="D138" s="1025"/>
      <c r="E138" s="1025"/>
      <c r="F138" s="1025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6447" t="str">
        <v>D11</v>
      </c>
      <c r="T138" s="6447" t="str">
        <v>S04</v>
      </c>
      <c r="U138" s="6466" t="n">
        <v>3</v>
      </c>
      <c r="V138" s="6466" t="n">
        <f>IF(COUNT(G21)=1,G21,"AV")</f>
        <v>3</v>
      </c>
      <c r="W138" s="6447" t="str">
        <v>Uma interface óptica melhor pode atualizar a função; sua necessidade ainda será validada.</v>
      </c>
      <c r="X138" s="12932" t="str">
        <v>Morfológica C7/H7; F04; julgamento de projeto</v>
      </c>
      <c r="Y138" s="19537" t="str">
        <f>IF(AND(ISNUMBER(U138),ISNUMBER(V138),U138=V138),"Reavaliar M1","Rever nota e M1")</f>
        <v>Reavaliar M1</v>
      </c>
    </row>
    <row r="139" ht="44" customHeight="1" s="23887" customFormat="1">
      <c r="A139" s="430" t="n"/>
      <c r="B139" s="1025"/>
      <c r="C139" s="1025"/>
      <c r="D139" s="1025"/>
      <c r="E139" s="1025"/>
      <c r="F139" s="1025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6447" t="str">
        <v>D11</v>
      </c>
      <c r="T139" s="6447" t="str">
        <v>S05</v>
      </c>
      <c r="U139" s="6466" t="n">
        <v>0</v>
      </c>
      <c r="V139" s="6466" t="n">
        <f>IF(COUNT(H21)=1,H21,"AV")</f>
        <v>0</v>
      </c>
      <c r="W139" s="6447" t="str">
        <v>Não se prevê atualização da cava em produto já em serviço.</v>
      </c>
      <c r="X139" s="12932" t="str">
        <v>Morfológica C9/H9; F05; julgamento de projeto</v>
      </c>
      <c r="Y139" s="19537" t="str">
        <f>IF(AND(ISNUMBER(U139),ISNUMBER(V139),U139=V139),"Reavaliar M1","Rever nota e M1")</f>
        <v>Reavaliar M1</v>
      </c>
    </row>
    <row r="140" ht="44" customHeight="1" s="23887" customFormat="1">
      <c r="A140" s="430" t="n"/>
      <c r="B140" s="1025"/>
      <c r="C140" s="1025"/>
      <c r="D140" s="1025"/>
      <c r="E140" s="1025"/>
      <c r="F140" s="1025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6447" t="str">
        <v>D11</v>
      </c>
      <c r="T140" s="6447" t="str">
        <v>S06</v>
      </c>
      <c r="U140" s="6466" t="n">
        <v>1</v>
      </c>
      <c r="V140" s="6466" t="n">
        <f>IF(COUNT(I21)=1,I21,"AV")</f>
        <v>1</v>
      </c>
      <c r="W140" s="6447" t="str">
        <v>Adotar outro meio de movimentação exigiria reavaliação; não é atualização aprovada.</v>
      </c>
      <c r="X140" s="12932" t="str">
        <v>Morfológica C10/H10; F03, F08; julgamento de projeto</v>
      </c>
      <c r="Y140" s="19537" t="str">
        <f>IF(AND(ISNUMBER(U140),ISNUMBER(V140),U140=V140),"Reavaliar M1","Rever nota e M1")</f>
        <v>Reavaliar M1</v>
      </c>
    </row>
    <row r="141" ht="44" customHeight="1" s="23292" customFormat="1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6447" t="str">
        <v>D11</v>
      </c>
      <c r="T141" s="6447" t="str">
        <v>S07</v>
      </c>
      <c r="U141" s="6466" t="n">
        <v>1</v>
      </c>
      <c r="V141" s="6466" t="n">
        <f>IF(COUNT(J21)=1,J21,"AV")</f>
        <v>1</v>
      </c>
      <c r="W141" s="6447" t="str">
        <v>Melhor material pode ser adotado após revalidação, sem atualização já definida.</v>
      </c>
      <c r="X141" s="12932" t="str">
        <v>Morfológica C11/H11; F06; julgamento de projeto</v>
      </c>
      <c r="Y141" s="19537" t="str">
        <f>IF(AND(ISNUMBER(U141),ISNUMBER(V141),U141=V141),"Reavaliar M1","Rever nota e M1")</f>
        <v>Reavaliar M1</v>
      </c>
    </row>
    <row r="142" ht="44" customHeight="1" s="23292" customFormat="1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6447" t="str">
        <v>D11</v>
      </c>
      <c r="T142" s="6447" t="str">
        <v>S08</v>
      </c>
      <c r="U142" s="6466" t="n">
        <v>1</v>
      </c>
      <c r="V142" s="6466" t="n">
        <f>IF(COUNT(K21)=1,K21,"AV")</f>
        <v>1</v>
      </c>
      <c r="W142" s="6447" t="str">
        <v>Outra carga de serviço exige nova validação, sem atualização aprovada do corpo em uso.</v>
      </c>
      <c r="X142" s="12932" t="str">
        <v>Morfológica C12/H12; F11; julgamento de projeto</v>
      </c>
      <c r="Y142" s="19537" t="str">
        <f>IF(AND(ISNUMBER(U142),ISNUMBER(V142),U142=V142),"Reavaliar M1","Rever nota e M1")</f>
        <v>Reavaliar M1</v>
      </c>
    </row>
    <row r="143" ht="44" customHeight="1" s="23292" customFormat="1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6447" t="str">
        <v>D11</v>
      </c>
      <c r="T143" s="6447" t="str">
        <v>S09</v>
      </c>
      <c r="U143" s="6466" t="n">
        <v>1</v>
      </c>
      <c r="V143" s="6466" t="n">
        <f>IF(COUNT(L21)=1,L21,"AV")</f>
        <v>1</v>
      </c>
      <c r="W143" s="6447" t="str">
        <v>Atualização do tipo de fecho é possibilidade secundária, sem mudança definida.</v>
      </c>
      <c r="X143" s="12932" t="str">
        <v>Morfológica C13/H13; F17, F22; julgamento de projeto</v>
      </c>
      <c r="Y143" s="19537" t="str">
        <f>IF(AND(ISNUMBER(U143),ISNUMBER(V143),U143=V143),"Reavaliar M1","Rever nota e M1")</f>
        <v>Reavaliar M1</v>
      </c>
    </row>
    <row r="144" ht="44" customHeight="1" s="23292" customFormat="1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6447" t="str">
        <v>D11</v>
      </c>
      <c r="T144" s="6447" t="str">
        <v>S10</v>
      </c>
      <c r="U144" s="6466" t="n">
        <v>0</v>
      </c>
      <c r="V144" s="6466" t="n">
        <f>IF(COUNT(M21)=1,M21,"AV")</f>
        <v>0</v>
      </c>
      <c r="W144" s="6447" t="str">
        <v>Não se propõe atualização por remoção da identidade permanente.</v>
      </c>
      <c r="X144" s="12932" t="str">
        <v>Morfológica C14/H14; F16, F21; julgamento de projeto</v>
      </c>
      <c r="Y144" s="19537" t="str">
        <f>IF(AND(ISNUMBER(U144),ISNUMBER(V144),U144=V144),"Reavaliar M1","Rever nota e M1")</f>
        <v>Reavaliar M1</v>
      </c>
    </row>
    <row r="145" ht="44" customHeight="1" s="23292" customFormat="1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6447" t="str">
        <v>D11</v>
      </c>
      <c r="T145" s="6447" t="str">
        <v>S11</v>
      </c>
      <c r="U145" s="6466" t="n">
        <v>1</v>
      </c>
      <c r="V145" s="6466" t="n">
        <f>IF(COUNT(N21)=1,N21,"AV")</f>
        <v>1</v>
      </c>
      <c r="W145" s="6447" t="str">
        <v>Outra condição de carga exige reavaliação, não atualização já prevista.</v>
      </c>
      <c r="X145" s="12932" t="str">
        <v>Morfológica C15/H15; F09; julgamento de projeto</v>
      </c>
      <c r="Y145" s="19537" t="str">
        <f>IF(AND(ISNUMBER(U145),ISNUMBER(V145),U145=V145),"Reavaliar M1","Rever nota e M1")</f>
        <v>Reavaliar M1</v>
      </c>
    </row>
    <row r="146" ht="44" customHeight="1" s="23292" customFormat="1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6447" t="str">
        <v>D11</v>
      </c>
      <c r="T146" s="6447" t="str">
        <v>S12</v>
      </c>
      <c r="U146" s="6466" t="n">
        <v>1</v>
      </c>
      <c r="V146" s="6466" t="n">
        <f>IF(COUNT(O21)=1,O21,"AV")</f>
        <v>1</v>
      </c>
      <c r="W146" s="6447" t="str">
        <v>Outro modo de retorno é possibilidade secundária, sem atualização definida.</v>
      </c>
      <c r="X146" s="12932" t="str">
        <v>Morfológica C16/H16; F14, F17; julgamento de projeto</v>
      </c>
      <c r="Y146" s="19537" t="str">
        <f>IF(AND(ISNUMBER(U146),ISNUMBER(V146),U146=V146),"Reavaliar M1","Rever nota e M1")</f>
        <v>Reavaliar M1</v>
      </c>
    </row>
    <row r="147" ht="44" customHeight="1" s="23292" customFormat="1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6447" t="str">
        <v>D11</v>
      </c>
      <c r="T147" s="6447" t="str">
        <v>S13</v>
      </c>
      <c r="U147" s="6466" t="n">
        <v>5</v>
      </c>
      <c r="V147" s="6466" t="n">
        <f>IF(COUNT(P21)=1,P21,"AV")</f>
        <v>5</v>
      </c>
      <c r="W147" s="6447" t="str">
        <v>Uma interface separada permite acrescentar ou evoluir o sinal somente após decisão de escopo.</v>
      </c>
      <c r="X147" s="12932" t="str">
        <v>Morfológica C8/H8; OP-01 opcional; julgamento de projeto</v>
      </c>
      <c r="Y147" s="19537" t="str">
        <f>IF(AND(ISNUMBER(U147),ISNUMBER(V147),U147=V147),"Reavaliar M1","Rever nota e M1")</f>
        <v>Reavaliar M1</v>
      </c>
    </row>
    <row r="148" ht="44" customHeight="1" s="23292" customFormat="1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6447" t="str">
        <v>D12</v>
      </c>
      <c r="T148" s="6447" t="str">
        <v>S01</v>
      </c>
      <c r="U148" s="6466" t="n">
        <v>5</v>
      </c>
      <c r="V148" s="6466" t="n">
        <f>IF(COUNT(D22)=1,D22,"AV")</f>
        <v>5</v>
      </c>
      <c r="W148" s="6447" t="str">
        <v>Remover o EPP da estrutura e da barreira facilita separar as frações materiais.</v>
      </c>
      <c r="X148" s="12932" t="str">
        <v>Morfológica C4/H4; F01; julgamento de projeto</v>
      </c>
      <c r="Y148" s="19537" t="str">
        <f>IF(AND(ISNUMBER(U148),ISNUMBER(V148),U148=V148),"Reavaliar M1","Rever nota e M1")</f>
        <v>Reavaliar M1</v>
      </c>
    </row>
    <row r="149" ht="44" customHeight="1" s="23292" customFormat="1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6447" t="str">
        <v>D12</v>
      </c>
      <c r="T149" s="6447" t="str">
        <v>S02</v>
      </c>
      <c r="U149" s="6466" t="n">
        <v>3</v>
      </c>
      <c r="V149" s="6466" t="n">
        <f>IF(COUNT(E22)=1,E22,"AV")</f>
        <v>3</v>
      </c>
      <c r="W149" s="6447" t="str">
        <v>Separar cinta, ferragens e polímeros evita encaminhamento misturado.</v>
      </c>
      <c r="X149" s="12932" t="str">
        <v>Morfológica C5/H5; F02; julgamento de projeto</v>
      </c>
      <c r="Y149" s="19537" t="str">
        <f>IF(AND(ISNUMBER(U149),ISNUMBER(V149),U149=V149),"Reavaliar M1","Rever nota e M1")</f>
        <v>Reavaliar M1</v>
      </c>
    </row>
    <row r="150" ht="44" customHeight="1" s="23292" customFormat="1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6447" t="str">
        <v>D12</v>
      </c>
      <c r="T150" s="6447" t="str">
        <v>S03</v>
      </c>
      <c r="U150" s="6466" t="n">
        <v>3</v>
      </c>
      <c r="V150" s="6466" t="n">
        <f>IF(COUNT(F22)=1,F22,"AV")</f>
        <v>3</v>
      </c>
      <c r="W150" s="6447" t="str">
        <v>Separar guias, travas e apoios favorece a destinação por material.</v>
      </c>
      <c r="X150" s="12932" t="str">
        <v>Morfológica C6/H6; F07; julgamento de projeto</v>
      </c>
      <c r="Y150" s="19537" t="str">
        <f>IF(AND(ISNUMBER(U150),ISNUMBER(V150),U150=V150),"Reavaliar M1","Rever nota e M1")</f>
        <v>Reavaliar M1</v>
      </c>
    </row>
    <row r="151" ht="44" customHeight="1" s="23292" customFormat="1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6447" t="str">
        <v>D12</v>
      </c>
      <c r="T151" s="6447" t="str">
        <v>S04</v>
      </c>
      <c r="U151" s="6466" t="n">
        <v>3</v>
      </c>
      <c r="V151" s="6466" t="n">
        <f>IF(COUNT(G22)=1,G22,"AV")</f>
        <v>3</v>
      </c>
      <c r="W151" s="6447" t="str">
        <v>Painel e barreira precisam admitir separação de materiais no fim da vida.</v>
      </c>
      <c r="X151" s="12932" t="str">
        <v>Morfológica C7/H7; F04; julgamento de projeto</v>
      </c>
      <c r="Y151" s="19537" t="str">
        <f>IF(AND(ISNUMBER(U151),ISNUMBER(V151),U151=V151),"Reavaliar M1","Rever nota e M1")</f>
        <v>Reavaliar M1</v>
      </c>
    </row>
    <row r="152" ht="44" customHeight="1" s="23292" customFormat="1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6447" t="str">
        <v>D12</v>
      </c>
      <c r="T152" s="6447" t="str">
        <v>S05</v>
      </c>
      <c r="U152" s="6466" t="n">
        <v>1</v>
      </c>
      <c r="V152" s="6466" t="n">
        <f>IF(COUNT(H22)=1,H22,"AV")</f>
        <v>1</v>
      </c>
      <c r="W152" s="6447" t="str">
        <v>A integração ao mesmo material do corpo evita uma fração adicional; a separação própria é secundária.</v>
      </c>
      <c r="X152" s="12932" t="str">
        <v>Morfológica C9/H9; F05; julgamento de projeto</v>
      </c>
      <c r="Y152" s="19537" t="str">
        <f>IF(AND(ISNUMBER(U152),ISNUMBER(V152),U152=V152),"Reavaliar M1","Rever nota e M1")</f>
        <v>Reavaliar M1</v>
      </c>
    </row>
    <row r="153" ht="44" customHeight="1" s="23292" customFormat="1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6447" t="str">
        <v>D12</v>
      </c>
      <c r="T153" s="6447" t="str">
        <v>S06</v>
      </c>
      <c r="U153" s="6466" t="n">
        <v>1</v>
      </c>
      <c r="V153" s="6466" t="n">
        <f>IF(COUNT(I22)=1,I22,"AV")</f>
        <v>1</v>
      </c>
      <c r="W153" s="6447" t="str">
        <v>A interface integra o material da base; a separação autônoma pouco contribui.</v>
      </c>
      <c r="X153" s="12932" t="str">
        <v>Morfológica C10/H10; F03, F08; julgamento de projeto</v>
      </c>
      <c r="Y153" s="19537" t="str">
        <f>IF(AND(ISNUMBER(U153),ISNUMBER(V153),U153=V153),"Reavaliar M1","Rever nota e M1")</f>
        <v>Reavaliar M1</v>
      </c>
    </row>
    <row r="154" ht="44" customHeight="1" s="23292" customFormat="1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6447" t="str">
        <v>D12</v>
      </c>
      <c r="T154" s="6447" t="str">
        <v>S07</v>
      </c>
      <c r="U154" s="6466" t="n">
        <v>5</v>
      </c>
      <c r="V154" s="6466" t="n">
        <f>IF(COUNT(J22)=1,J22,"AV")</f>
        <v>5</v>
      </c>
      <c r="W154" s="6447" t="str">
        <v>A separação da barreira da estrutura e dos calços é determinante para destinação por material.</v>
      </c>
      <c r="X154" s="12932" t="str">
        <v>Morfológica C11/H11; F06; julgamento de projeto</v>
      </c>
      <c r="Y154" s="19537" t="str">
        <f>IF(AND(ISNUMBER(U154),ISNUMBER(V154),U154=V154),"Reavaliar M1","Rever nota e M1")</f>
        <v>Reavaliar M1</v>
      </c>
    </row>
    <row r="155" ht="44" customHeight="1" s="23292" customFormat="1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6447" t="str">
        <v>D12</v>
      </c>
      <c r="T155" s="6447" t="str">
        <v>S08</v>
      </c>
      <c r="U155" s="6466" t="n">
        <v>3</v>
      </c>
      <c r="V155" s="6466" t="n">
        <f>IF(COUNT(K22)=1,K22,"AV")</f>
        <v>3</v>
      </c>
      <c r="W155" s="6447" t="str">
        <v>Separar a estrutura dos materiais resilientes e da barreira favorece reciclagem do corpo.</v>
      </c>
      <c r="X155" s="12932" t="str">
        <v>Morfológica C12/H12; F11; julgamento de projeto</v>
      </c>
      <c r="Y155" s="19537" t="str">
        <f>IF(AND(ISNUMBER(U155),ISNUMBER(V155),U155=V155),"Reavaliar M1","Rever nota e M1")</f>
        <v>Reavaliar M1</v>
      </c>
    </row>
    <row r="156" ht="44" customHeight="1" s="23292" customFormat="1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6447" t="str">
        <v>D12</v>
      </c>
      <c r="T156" s="6447" t="str">
        <v>S09</v>
      </c>
      <c r="U156" s="6466" t="n">
        <v>3</v>
      </c>
      <c r="V156" s="6466" t="n">
        <f>IF(COUNT(L22)=1,L22,"AV")</f>
        <v>3</v>
      </c>
      <c r="W156" s="6447" t="str">
        <v>Ferragens e corpo polimérico precisam ser separáveis no fim da vida.</v>
      </c>
      <c r="X156" s="12932" t="str">
        <v>Morfológica C13/H13; F17, F22; julgamento de projeto</v>
      </c>
      <c r="Y156" s="19537" t="str">
        <f>IF(AND(ISNUMBER(U156),ISNUMBER(V156),U156=V156),"Reavaliar M1","Rever nota e M1")</f>
        <v>Reavaliar M1</v>
      </c>
    </row>
    <row r="157" ht="44" customHeight="1" s="23292" customFormat="1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6447" t="str">
        <v>D12</v>
      </c>
      <c r="T157" s="6447" t="str">
        <v>S10</v>
      </c>
      <c r="U157" s="6466" t="n">
        <v>0</v>
      </c>
      <c r="V157" s="6466" t="n">
        <f>IF(COUNT(M22)=1,M22,"AV")</f>
        <v>0</v>
      </c>
      <c r="W157" s="6447" t="str">
        <v>A gravação não acrescenta fração material a separar; isso não dispensa RP19 do conjunto.</v>
      </c>
      <c r="X157" s="12932" t="str">
        <v>Morfológica C14/H14; F16, F21; julgamento de projeto</v>
      </c>
      <c r="Y157" s="19537" t="str">
        <f>IF(AND(ISNUMBER(U157),ISNUMBER(V157),U157=V157),"Reavaliar M1","Rever nota e M1")</f>
        <v>Reavaliar M1</v>
      </c>
    </row>
    <row r="158" ht="44" customHeight="1" s="23292" customFormat="1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6447" t="str">
        <v>D12</v>
      </c>
      <c r="T158" s="6447" t="str">
        <v>S11</v>
      </c>
      <c r="U158" s="6466" t="n">
        <v>1</v>
      </c>
      <c r="V158" s="6466" t="n">
        <f>IF(COUNT(N22)=1,N22,"AV")</f>
        <v>1</v>
      </c>
      <c r="W158" s="6447" t="str">
        <v>O apoio integra o material do corpo; separá-lo como módulo pouco acrescenta à reciclagem.</v>
      </c>
      <c r="X158" s="12932" t="str">
        <v>Morfológica C15/H15; F09; julgamento de projeto</v>
      </c>
      <c r="Y158" s="19537" t="str">
        <f>IF(AND(ISNUMBER(U158),ISNUMBER(V158),U158=V158),"Reavaliar M1","Rever nota e M1")</f>
        <v>Reavaliar M1</v>
      </c>
    </row>
    <row r="159" ht="44" customHeight="1" s="23292" customFormat="1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6447" t="str">
        <v>D12</v>
      </c>
      <c r="T159" s="6447" t="str">
        <v>S12</v>
      </c>
      <c r="U159" s="6466" t="n">
        <v>3</v>
      </c>
      <c r="V159" s="6466" t="n">
        <f>IF(COUNT(O22)=1,O22,"AV")</f>
        <v>3</v>
      </c>
      <c r="W159" s="6447" t="str">
        <v>Desmontar articulações e laterais facilita separar materiais, sem decidir a arquitetura por isso.</v>
      </c>
      <c r="X159" s="12932" t="str">
        <v>Morfológica C16/H16; F14, F17; julgamento de projeto</v>
      </c>
      <c r="Y159" s="19537" t="str">
        <f>IF(AND(ISNUMBER(U159),ISNUMBER(V159),U159=V159),"Reavaliar M1","Rever nota e M1")</f>
        <v>Reavaliar M1</v>
      </c>
    </row>
    <row r="160" ht="44" customHeight="1" s="23292" customFormat="1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6447" t="str">
        <v>D12</v>
      </c>
      <c r="T160" s="6447" t="str">
        <v>S13</v>
      </c>
      <c r="U160" s="6466" t="n">
        <v>3</v>
      </c>
      <c r="V160" s="6466" t="n">
        <f>IF(COUNT(P22)=1,P22,"AV")</f>
        <v>3</v>
      </c>
      <c r="W160" s="6447" t="str">
        <v>Remover a opção eletrônica evita misturar sua destinação à estrutura e aos calços.</v>
      </c>
      <c r="X160" s="12932" t="str">
        <v>Morfológica C8/H8; OP-01 opcional; julgamento de projeto</v>
      </c>
      <c r="Y160" s="19537" t="str">
        <f>IF(AND(ISNUMBER(U160),ISNUMBER(V160),U160=V160),"Reavaliar M1","Rever nota e M1")</f>
        <v>Reavaliar M1</v>
      </c>
    </row>
    <row r="161" ht="60" customHeight="1" s="3717" customFormat="1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6447"/>
      <c r="T161" s="6447"/>
      <c r="U161" s="6447"/>
      <c r="V161" s="6447"/>
      <c r="W161" s="6447"/>
      <c r="X161" s="6447"/>
      <c r="Y161" s="6447"/>
    </row>
    <row r="162" ht="60" customHeight="1" s="3717" customFormat="1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6447"/>
      <c r="T162" s="6447"/>
      <c r="U162" s="6447"/>
      <c r="V162" s="6447"/>
      <c r="W162" s="6447"/>
      <c r="X162" s="6447"/>
      <c r="Y162" s="6447"/>
    </row>
    <row r="163" ht="60" customHeight="1" s="3717" customFormat="1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6447"/>
      <c r="T163" s="6447"/>
      <c r="U163" s="6447"/>
      <c r="V163" s="6447"/>
      <c r="W163" s="6447"/>
      <c r="X163" s="6447"/>
      <c r="Y163" s="6447"/>
    </row>
    <row r="164" ht="60" customHeight="1" s="3717" customFormat="1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6447"/>
      <c r="T164" s="6447"/>
      <c r="U164" s="6447"/>
      <c r="V164" s="6447"/>
      <c r="W164" s="6447"/>
      <c r="X164" s="6447"/>
      <c r="Y164" s="6447"/>
    </row>
    <row r="165" ht="60" customHeight="1" s="3717" customFormat="1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6447"/>
      <c r="T165" s="6447"/>
      <c r="U165" s="6447"/>
      <c r="V165" s="6447"/>
      <c r="W165" s="6447"/>
      <c r="X165" s="6447"/>
      <c r="Y165" s="6447"/>
    </row>
    <row r="166" ht="60" customHeight="1" s="3717" customFormat="1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6447"/>
      <c r="T166" s="6447"/>
      <c r="U166" s="6447"/>
      <c r="V166" s="6447"/>
      <c r="W166" s="6447"/>
      <c r="X166" s="6447"/>
      <c r="Y166" s="6447"/>
    </row>
    <row r="167" ht="60" customHeight="1" s="3717" customFormat="1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6447"/>
      <c r="T167" s="6447"/>
      <c r="U167" s="6447"/>
      <c r="V167" s="6447"/>
      <c r="W167" s="6447"/>
      <c r="X167" s="6447"/>
      <c r="Y167" s="6447"/>
    </row>
    <row r="168" ht="60" customHeight="1" s="3717" customFormat="1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6447"/>
      <c r="T168" s="6447"/>
      <c r="U168" s="6447"/>
      <c r="V168" s="6447"/>
      <c r="W168" s="6447"/>
      <c r="X168" s="6447"/>
      <c r="Y168" s="6447"/>
    </row>
    <row r="169" ht="60" customHeight="1" s="3717" customFormat="1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6447"/>
      <c r="T169" s="6447"/>
      <c r="U169" s="6447"/>
      <c r="V169" s="6447"/>
      <c r="W169" s="6447"/>
      <c r="X169" s="6447"/>
      <c r="Y169" s="6447"/>
    </row>
    <row r="170" ht="60" customHeight="1" s="3717" customFormat="1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6447"/>
      <c r="T170" s="6447"/>
      <c r="U170" s="6447"/>
      <c r="V170" s="6447"/>
      <c r="W170" s="6447"/>
      <c r="X170" s="6447"/>
      <c r="Y170" s="6447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84">
    <mergeCell ref="B2:Q2"/>
    <mergeCell ref="B4:Q4"/>
    <mergeCell ref="B29:Q29"/>
    <mergeCell ref="B33:Q33"/>
    <mergeCell ref="B35:Q35"/>
    <mergeCell ref="D36:F36"/>
    <mergeCell ref="I36:J36"/>
    <mergeCell ref="K36:L36"/>
    <mergeCell ref="M36:O36"/>
    <mergeCell ref="D37:F37"/>
    <mergeCell ref="I37:J37"/>
    <mergeCell ref="K37:L37"/>
    <mergeCell ref="M37:O37"/>
    <mergeCell ref="I38:J38"/>
    <mergeCell ref="K38:L38"/>
    <mergeCell ref="M38:O38"/>
    <mergeCell ref="D39:F39"/>
    <mergeCell ref="I39:J39"/>
    <mergeCell ref="K39:L39"/>
    <mergeCell ref="M39:O39"/>
    <mergeCell ref="I40:J40"/>
    <mergeCell ref="K40:L40"/>
    <mergeCell ref="M40:O40"/>
    <mergeCell ref="D41:F41"/>
    <mergeCell ref="I41:J41"/>
    <mergeCell ref="K41:L41"/>
    <mergeCell ref="M41:O41"/>
    <mergeCell ref="D42:F42"/>
    <mergeCell ref="I42:J42"/>
    <mergeCell ref="K42:L42"/>
    <mergeCell ref="M42:O42"/>
    <mergeCell ref="D43:F43"/>
    <mergeCell ref="I43:J43"/>
    <mergeCell ref="K43:L43"/>
    <mergeCell ref="M43:O43"/>
    <mergeCell ref="D44:F44"/>
    <mergeCell ref="I44:J44"/>
    <mergeCell ref="K44:L44"/>
    <mergeCell ref="M44:O44"/>
    <mergeCell ref="D45:F45"/>
    <mergeCell ref="I45:J45"/>
    <mergeCell ref="K45:L45"/>
    <mergeCell ref="M45:O45"/>
    <mergeCell ref="D46:F46"/>
    <mergeCell ref="I46:J46"/>
    <mergeCell ref="K46:L46"/>
    <mergeCell ref="M46:O46"/>
    <mergeCell ref="D47:F47"/>
    <mergeCell ref="I47:J47"/>
    <mergeCell ref="K47:L47"/>
    <mergeCell ref="M47:O47"/>
    <mergeCell ref="D48:F48"/>
    <mergeCell ref="I48:J48"/>
    <mergeCell ref="K48:L48"/>
    <mergeCell ref="M48:O48"/>
    <mergeCell ref="D49:F49"/>
    <mergeCell ref="G49:H49"/>
    <mergeCell ref="I49:J49"/>
    <mergeCell ref="K49:L49"/>
    <mergeCell ref="M49:O49"/>
    <mergeCell ref="B54:Q54"/>
    <mergeCell ref="B56:Q56"/>
    <mergeCell ref="S2:Y2"/>
    <mergeCell ref="G36:H36"/>
    <mergeCell ref="G37:H37"/>
    <mergeCell ref="G38:H38"/>
    <mergeCell ref="G39:H39"/>
    <mergeCell ref="G40:H40"/>
    <mergeCell ref="G41:H41"/>
    <mergeCell ref="G42:H42"/>
    <mergeCell ref="G43:H43"/>
    <mergeCell ref="G44:H44"/>
    <mergeCell ref="G45:H45"/>
    <mergeCell ref="G46:H46"/>
    <mergeCell ref="G47:H47"/>
    <mergeCell ref="G48:H48"/>
    <mergeCell ref="B52:Q52"/>
    <mergeCell ref="B60:Q60"/>
    <mergeCell ref="D38:F38"/>
    <mergeCell ref="D40:F40"/>
    <mergeCell ref="B3:O3"/>
    <mergeCell ref="B31:Q31"/>
    <mergeCell ref="B58:Q58"/>
    <mergeCell ref="B62:O62"/>
  </mergeCells>
  <dataValidations count="2">
    <dataValidation type="list" sqref="P3">
      <formula1>"0,1"</formula1>
    </dataValidation>
    <dataValidation type="list" sqref="D11:P22">
      <formula1>"0,1,3,5"</formula1>
    </dataValidation>
  </dataValidation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H1000"/>
  <sheetViews>
    <sheetView workbookViewId="0">
      <pane ySplit="5" topLeftCell="A6" activePane="bottomLeft" state="frozen"/>
    </sheetView>
  </sheetViews>
  <sheetFormatPr baseColWidth="8" defaultColWidth="12.63" defaultRowHeight="15" customHeight="1"/>
  <cols>
    <col width="12.63" customWidth="1" style="496" min="1" max="1"/>
    <col min="2" max="2" width="12" style="4312" hidden="0" customWidth="1"/>
    <col min="3" max="3" width="32" style="4312" hidden="0" customWidth="1"/>
    <col min="4" max="4" width="32" style="4312" hidden="0" customWidth="1"/>
    <col min="5" max="5" width="66" style="4312" hidden="0" customWidth="1"/>
    <col min="6" max="6" width="72" style="4312" hidden="0" customWidth="1"/>
    <col min="7" max="7" width="72" hidden="0" customWidth="1"/>
    <col min="8" max="8" width="75" hidden="0" customWidth="1"/>
  </cols>
  <sheetData>
    <row r="1" ht="15.75" customHeight="1" s="4312" customFormat="1">
      <c r="C1"/>
      <c r="D1"/>
      <c r="E1"/>
    </row>
    <row r="2" ht="34" customHeight="1" s="4312" customFormat="1">
      <c r="B2" s="6448" t="str">
        <v>Arquitetura indicada pela MIM — referência C1, quatro núcleos e OP-01 opcional</v>
      </c>
      <c r="C2" s="6448" t="str">
        <v>Arquitetura indicada pela MIM — referência C1, quatro núcleos e OP-01 opcional</v>
      </c>
      <c r="D2" s="6448" t="str">
        <v>Arquitetura indicada pela MIM — referência C1, quatro núcleos e OP-01 opcional</v>
      </c>
      <c r="E2" s="6448" t="str">
        <v>Arquitetura indicada pela MIM — referência C1, quatro núcleos e OP-01 opcional</v>
      </c>
      <c r="F2" s="6448" t="str">
        <v>Arquitetura indicada pela MIM — referência C1, quatro núcleos e OP-01 opcional</v>
      </c>
      <c r="G2" s="6448" t="str">
        <v>Arquitetura indicada pela MIM — referência C1, quatro núcleos e OP-01 opcional</v>
      </c>
      <c r="H2" s="6448" t="str">
        <v>Arquitetura indicada pela MIM — referência C1, quatro núcleos e OP-01 opcional</v>
      </c>
    </row>
    <row r="3" ht="94" customHeight="1" s="17402" customFormat="1">
      <c r="B3" s="28080" t="str">
        <v>Arquitetura herdada da C1, ainda em estudo. M1 selecionada na primeira Pugh. Rever cobertura das 21 elementares e sete complementares, portadores e interfaces; a arquitetura não está aprovada pela seleção funcional.</v>
      </c>
      <c r="C3" s="26783"/>
      <c r="D3" s="26783"/>
      <c r="E3" s="26783"/>
      <c r="F3" s="26783"/>
      <c r="G3" s="26783"/>
      <c r="H3" s="26783"/>
    </row>
    <row r="4" ht="76" customHeight="1" s="4312" customFormat="1">
      <c r="B4" s="6447"/>
      <c r="C4" s="6447"/>
      <c r="D4" s="6447"/>
      <c r="E4" s="6447"/>
      <c r="F4" s="6447"/>
      <c r="G4" s="6447"/>
      <c r="H4" s="6447"/>
    </row>
    <row r="5" ht="36" customHeight="1" s="4312" customFormat="1">
      <c r="B5" s="6458" t="str">
        <v>Código</v>
      </c>
      <c r="C5" s="6458" t="str">
        <v>Núcleo proposto</v>
      </c>
      <c r="D5" s="6458" t="str">
        <v>Portadores da MIM</v>
      </c>
      <c r="E5" s="6458" t="str">
        <v>Motivo de agrupamento</v>
      </c>
      <c r="F5" s="6458" t="str">
        <v>Troca e limite</v>
      </c>
      <c r="G5" s="6458" t="str">
        <v>Interfaces a definir</v>
      </c>
      <c r="H5" s="6458" t="str">
        <v>Verificação requerida</v>
      </c>
    </row>
    <row r="6" ht="110" customHeight="1" s="4312" customFormat="1">
      <c r="B6" s="6464" t="str">
        <v>MD1</v>
      </c>
      <c r="C6" s="6464" t="str">
        <v>Estrutura, pega e circulação</v>
      </c>
      <c r="D6" s="6464" t="str">
        <v>S05, S06, S08, S09, S10, S11, S12</v>
      </c>
      <c r="E6" s="6464" t="str">
        <v>Predominam unidade comum e carry-over. Pega, carga, apoio, recolhimento e identidade compartilham o corpo; separar cada função aumentaria interfaces estruturais. Fechos podem ser peças de reposição internas, sem se tornarem automaticamente módulos.</v>
      </c>
      <c r="F6" s="6464" t="str">
        <v>Corpo de referência da unidade; não contado entre os três módulos cuja troca independente se pretende demonstrar.</v>
      </c>
      <c r="G6" s="6464" t="str">
        <v>Assentos de MD2/MD3, fixação e vedação de MD4, pega, caminho de carga e contato com carrinho.</v>
      </c>
      <c r="H6" s="6464" t="str">
        <v>Compressão, estabilidade, pega, força, cubagem, retenção dos fechos, ações e identidade após ciclos.</v>
      </c>
    </row>
    <row r="7" ht="110" customHeight="1" s="17402" customFormat="1">
      <c r="B7" s="6464" t="str">
        <v>MD2</v>
      </c>
      <c r="C7" s="6464" t="str">
        <v>Ajuste e imobilização</v>
      </c>
      <c r="D7" s="6464" t="str">
        <v>S02, S03</v>
      </c>
      <c r="E7" s="19554" t="str">
        <v>Cintas e guias atuam sobre a peça descoberta com apoios protegidos; coordenar curso, tensão e área de contato. Motivos de agrupamento herdados precisam ser reavaliados.</v>
      </c>
      <c r="F7" s="26799" t="str">
        <v>Hipótese de troca do conjunto de guia/cinta fora do uso carregado; cursos ≥ 300 mm em A e ≥ 150 mm em B sem troca no ajuste. Ver faixas em Dados.</v>
      </c>
      <c r="G7" s="19554" t="str">
        <v>Fixação, posicionamento, curso/trava, pressão e contato com a cerâmica, posição dos calços.</v>
      </c>
      <c r="H7" s="6464" t="str">
        <v>Remover/repor MD2 mantendo MD1/MD3/MD4; repetir amplitude e deslocamento com configuração desfavorável.</v>
      </c>
    </row>
    <row r="8" ht="110" customHeight="1" s="4312" customFormat="1">
      <c r="B8" s="6464" t="str">
        <v>MD3</v>
      </c>
      <c r="C8" s="6464" t="str">
        <v>Amortecimento</v>
      </c>
      <c r="D8" s="6464" t="str">
        <v>S01</v>
      </c>
      <c r="E8" s="6464" t="str">
        <v>Processo, teste em separado, manutenção e reciclagem são fortes. O calço tem material e vida próprios, sem exigir descarte do corpo.</v>
      </c>
      <c r="F8" s="6464" t="str">
        <v>Hipótese de troca por desgaste sem desmontar os outros núcleos; não serve para substituir componentes durante ajuste de tamanho.</v>
      </c>
      <c r="G8" s="6464" t="str">
        <v>Assento, retenção, área de contato e curva mecânica sob massa e envelope confirmados.</v>
      </c>
      <c r="H8" s="6464" t="str">
        <v>Remover/repor MD3 sem perda de posicionamento; caracterizar calço e repetir pico, dispersão e vida no conjunto.</v>
      </c>
    </row>
    <row r="9" ht="110" customHeight="1" s="17402" customFormat="1">
      <c r="B9" s="6464" t="str">
        <v>MD4</v>
      </c>
      <c r="C9" s="6464" t="str">
        <v>Contenção e inspeção</v>
      </c>
      <c r="D9" s="6464" t="str">
        <v>S04, S07</v>
      </c>
      <c r="E9" s="6464" t="str">
        <v>Teste, manutenção, processo e fim de vida indicam separação da estrutura. O agrupamento entre visor e barreira é condicional ao fechamento contínuo e ao acesso real à cerâmica; seus perfis não são idênticos.</v>
      </c>
      <c r="F9" s="6464" t="str">
        <v>Hipótese de troca do conjunto de barreira/painel sem retirar base, guias e calços. A interface de inspeção continua aberta.</v>
      </c>
      <c r="G9" s="19554" t="str">
        <v>Fixação à base, fechamento nas regiões de ajuste, acesso óptico à peça descoberta e continuidade da barreira.</v>
      </c>
      <c r="H9" s="6464" t="str">
        <v>Remover/repor MD4 mantendo demais núcleos; medir acesso/defeitos e retenção, incluindo abertura e retirada.</v>
      </c>
    </row>
    <row r="10" ht="110" customHeight="1" s="4312" customFormat="1">
      <c r="B10" s="6464" t="str">
        <v>MD6 opcional</v>
      </c>
      <c r="C10" s="6464" t="str">
        <v>Registro de evento opcional</v>
      </c>
      <c r="D10" s="6464" t="str">
        <v>S13</v>
      </c>
      <c r="E10" s="6464" t="str">
        <v>Tecnologia, fornecedor, teste separado e atualização favorecem separação se OP-01 entrar no escopo. Alto escore não autoriza sua inclusão.</v>
      </c>
      <c r="F10" s="6464" t="str">
        <v>Fora da C1 base e do argumento de atendimento a RP20; só será ativado após revisão de escopo e custo.</v>
      </c>
      <c r="G10" s="6464" t="str">
        <v>Ponto de montagem, acoplamento, orientação, alimentação/leitura se eletrônica e posição de calibração.</v>
      </c>
      <c r="H10" s="6464" t="str">
        <v>Calibrar e conferir leitura/vida/custo. Evento registrado não comprova integridade da louça.</v>
      </c>
    </row>
    <row r="11" ht="76" customHeight="1" s="4312" customFormat="1">
      <c r="B11" s="6447"/>
      <c r="C11" s="6447"/>
      <c r="D11" s="6447"/>
      <c r="E11" s="6447"/>
      <c r="F11" s="6447"/>
      <c r="G11" s="6447"/>
      <c r="H11" s="6447"/>
    </row>
    <row r="12" ht="76" customHeight="1" s="4312" customFormat="1">
      <c r="B12" s="6447"/>
      <c r="C12" s="6447"/>
      <c r="D12" s="6447"/>
      <c r="E12" s="6447"/>
      <c r="F12" s="6447"/>
      <c r="G12" s="6447"/>
      <c r="H12" s="6447"/>
    </row>
    <row r="13" ht="58" customHeight="1" s="4312" customFormat="1">
      <c r="B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C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D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E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F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G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H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</row>
    <row r="14" ht="76" customHeight="1" s="4312" customFormat="1">
      <c r="B14" s="6447"/>
      <c r="C14" s="6447"/>
      <c r="D14" s="6447"/>
      <c r="E14" s="6447"/>
      <c r="F14" s="6447"/>
      <c r="G14" s="6447"/>
      <c r="H14" s="6447"/>
    </row>
    <row r="15" ht="58" customHeight="1" s="4312" customFormat="1">
      <c r="B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C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D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E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F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G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H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</row>
    <row r="16" ht="76" customHeight="1" s="4312" customFormat="1">
      <c r="B16" s="6447"/>
      <c r="C16" s="6447"/>
      <c r="D16" s="6447"/>
      <c r="E16" s="6447"/>
      <c r="F16" s="6447"/>
      <c r="G16" s="6447"/>
      <c r="H16" s="6447"/>
    </row>
    <row r="17" ht="76" customHeight="1" s="4312" customFormat="1">
      <c r="B17" s="6447"/>
      <c r="C17" s="6447"/>
      <c r="D17" s="6447"/>
      <c r="E17" s="6447"/>
      <c r="F17" s="6447"/>
      <c r="G17" s="6447"/>
      <c r="H17" s="6447"/>
    </row>
    <row r="18" ht="36" customHeight="1" s="4312" customFormat="1">
      <c r="B18" s="6458" t="str">
        <v>Interface</v>
      </c>
      <c r="C18" s="6458" t="str">
        <v>Entre núcleos</v>
      </c>
      <c r="D18" s="6458" t="str">
        <v>Transferência crítica</v>
      </c>
      <c r="E18" s="6458" t="str">
        <v>Condição de projeto</v>
      </c>
      <c r="F18" s="6458" t="str">
        <v>Procedimento de troca</v>
      </c>
      <c r="G18" s="6458" t="str">
        <v>Critério a confrontar</v>
      </c>
      <c r="H18" s="6458" t="str">
        <v>Situação</v>
      </c>
    </row>
    <row r="19" ht="84" customHeight="1" s="4312" customFormat="1">
      <c r="B19" s="6464" t="str">
        <v>I12</v>
      </c>
      <c r="C19" s="6464" t="str">
        <v>MD1 ↔ MD2</v>
      </c>
      <c r="D19" s="6464" t="str">
        <v>Força, posição e curso</v>
      </c>
      <c r="E19" s="6464" t="str">
        <v>Apoio e trava preservam ajuste/imobilização</v>
      </c>
      <c r="F19" s="6464" t="str">
        <v>Remover/repor MD2 sem desmontar MD3/MD4</v>
      </c>
      <c r="G19" s="26799" t="str">
        <v>RP2/RP7; cursos ≥ 300 mm em A e ≥ 150 mm em B sem troca no ajuste</v>
      </c>
      <c r="H19" s="6464" t="str">
        <v>A definir e ensaiar</v>
      </c>
    </row>
    <row r="20" ht="84" customHeight="1" s="4312" customFormat="1">
      <c r="B20" s="6464" t="str">
        <v>I13</v>
      </c>
      <c r="C20" s="6464" t="str">
        <v>MD1/MD2 ↔ MD3</v>
      </c>
      <c r="D20" s="6464" t="str">
        <v>Energia e contato</v>
      </c>
      <c r="E20" s="6464" t="str">
        <v>Assento retém calço com área e resposta definidas</v>
      </c>
      <c r="F20" s="6464" t="str">
        <v>Trocar desgaste de MD3 mantendo os demais núcleos</v>
      </c>
      <c r="G20" s="6464" t="str">
        <v>RP1/RP12/RP18; repetir resposta e vida do conjunto</v>
      </c>
      <c r="H20" s="6464" t="str">
        <v>A definir e ensaiar</v>
      </c>
    </row>
    <row r="21" ht="84" customHeight="1" s="4312" customFormat="1">
      <c r="B21" s="6464" t="str">
        <v>I14</v>
      </c>
      <c r="C21" s="6464" t="str">
        <v>MD1/MD2 ↔ MD4</v>
      </c>
      <c r="D21" s="6464" t="str">
        <v>Material, contenção e acesso óptico</v>
      </c>
      <c r="E21" s="6464" t="str">
        <v>Fechamento contínuo em toda faixa; acesso à louça</v>
      </c>
      <c r="F21" s="6464" t="str">
        <v>Trocar MD4 sem perder base, guias ou calços</v>
      </c>
      <c r="G21" s="6464" t="str">
        <v>RP4/RP6; inspeção e retenção na abertura/retirada</v>
      </c>
      <c r="H21" s="6464" t="str">
        <v>Inspeção ainda não resolvida</v>
      </c>
    </row>
    <row r="22" ht="84" customHeight="1" s="4312" customFormat="1">
      <c r="B22" s="6464" t="str">
        <v>I16 opcional</v>
      </c>
      <c r="C22" s="6464" t="str">
        <v>MD1 ↔ MD6</v>
      </c>
      <c r="D22" s="6464" t="str">
        <v>Evento físico, sinal e leitura</v>
      </c>
      <c r="E22" s="6464" t="str">
        <v>Posição e acoplamento calibrados; energia se eletrônica</v>
      </c>
      <c r="F22" s="6464" t="str">
        <v>Acrescentar/trocar OP-01 sem interferir nas funções obrigatórias</v>
      </c>
      <c r="G22" s="6464" t="str">
        <v>Benefício, limiar, leitura e custo; não diagnostica trinca</v>
      </c>
      <c r="H22" s="6464" t="str">
        <v>Fora da C1 base</v>
      </c>
    </row>
    <row r="23" ht="76" customHeight="1" s="4312" customFormat="1">
      <c r="B23" s="6447"/>
      <c r="C23" s="6447"/>
      <c r="D23" s="6447"/>
      <c r="E23" s="6447"/>
      <c r="F23" s="6447"/>
      <c r="G23" s="6447"/>
      <c r="H23" s="6447"/>
    </row>
    <row r="24" ht="76" customHeight="1" s="4312" customFormat="1">
      <c r="B24" s="6447"/>
      <c r="C24" s="6447"/>
      <c r="D24" s="6447"/>
      <c r="E24" s="6447"/>
      <c r="F24" s="6447"/>
      <c r="G24" s="6447"/>
      <c r="H24" s="6447"/>
    </row>
    <row r="25" ht="64" customHeight="1" s="4312" customFormat="1">
      <c r="B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C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D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E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F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G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H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</row>
    <row r="26" ht="76" customHeight="1" s="4312" customFormat="1">
      <c r="B26" s="6447"/>
      <c r="C26" s="6447"/>
      <c r="D26" s="6447"/>
      <c r="E26" s="6447"/>
      <c r="F26" s="6447"/>
      <c r="G26" s="6447"/>
      <c r="H26" s="6447"/>
    </row>
    <row r="27" ht="54" customHeight="1" s="4312" customFormat="1">
      <c r="B27" s="6448" t="str">
        <v>Condições transversais: umidade, uniformidade, vida, manutenção, reciclagem, montagem/uso e custo completo continuam ligadas aos 23 RP. Nenhum núcleo foi declarado conforme apenas pela soma da MIM.</v>
      </c>
      <c r="C27" s="6448" t="str">
        <v>Condições transversais: umidade, uniformidade, vida, manutenção, reciclagem, montagem/uso e custo completo continuam ligadas aos 23 RP. Nenhum núcleo foi declarado conforme apenas pela soma da MIM.</v>
      </c>
      <c r="D27" s="6448" t="str">
        <v>Condições transversais: umidade, uniformidade, vida, manutenção, reciclagem, montagem/uso e custo completo continuam ligadas aos 23 RP. Nenhum núcleo foi declarado conforme apenas pela soma da MIM.</v>
      </c>
      <c r="E27" s="6448" t="str">
        <v>Condições transversais: umidade, uniformidade, vida, manutenção, reciclagem, montagem/uso e custo completo continuam ligadas aos 23 RP. Nenhum núcleo foi declarado conforme apenas pela soma da MIM.</v>
      </c>
      <c r="F27" s="6448" t="str">
        <v>Condições transversais: umidade, uniformidade, vida, manutenção, reciclagem, montagem/uso e custo completo continuam ligadas aos 23 RP. Nenhum núcleo foi declarado conforme apenas pela soma da MIM.</v>
      </c>
      <c r="G27" s="6448" t="str">
        <v>Condições transversais: umidade, uniformidade, vida, manutenção, reciclagem, montagem/uso e custo completo continuam ligadas aos 23 RP. Nenhum núcleo foi declarado conforme apenas pela soma da MIM.</v>
      </c>
      <c r="H27" s="6448" t="str">
        <v>Condições transversais: umidade, uniformidade, vida, manutenção, reciclagem, montagem/uso e custo completo continuam ligadas aos 23 RP. Nenhum núcleo foi declarado conforme apenas pela soma da MIM.</v>
      </c>
    </row>
    <row r="28" ht="76" customHeight="1" s="4312" customFormat="1">
      <c r="B28" s="6447"/>
      <c r="C28" s="6447"/>
      <c r="D28" s="6447"/>
      <c r="E28" s="6447"/>
      <c r="F28" s="6447"/>
      <c r="G28" s="6447"/>
      <c r="H28" s="6447"/>
    </row>
    <row r="29" ht="58" customHeight="1" s="10797" customFormat="1">
      <c r="B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C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D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E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F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G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H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</row>
    <row r="30" ht="76" customHeight="1" s="4312" customFormat="1">
      <c r="B30" s="6447"/>
      <c r="C30" s="6447"/>
      <c r="D30" s="6447"/>
      <c r="E30" s="6447"/>
      <c r="F30" s="6447"/>
      <c r="G30" s="6447"/>
      <c r="H30" s="6447"/>
    </row>
    <row r="31" ht="90" customHeight="1" s="17402" customFormat="1">
      <c r="B31" s="28080" t="str">
        <v>Desenvolver a M1 com proteção direta, inspeção fechada e contenção. Rever princípios, contatos, caminho resistente, volume, módulos e interfaces a partir do novo catálogo; reavaliar agrupamentos da MIM antes da segunda Pugh.</v>
      </c>
      <c r="C31" s="26783"/>
      <c r="D31" s="26783"/>
      <c r="E31" s="26783"/>
      <c r="F31" s="26783"/>
      <c r="G31" s="26783"/>
      <c r="H31" s="26783"/>
    </row>
    <row r="32" ht="76" customHeight="1" s="4312" customFormat="1">
      <c r="B32" s="6447"/>
      <c r="C32" s="6447"/>
      <c r="D32" s="6447"/>
      <c r="E32" s="6447"/>
      <c r="F32" s="6447"/>
      <c r="G32" s="6447"/>
      <c r="H32" s="6447"/>
    </row>
    <row r="33" ht="76" customHeight="1" s="4312" customFormat="1">
      <c r="B33" s="6447"/>
      <c r="C33" s="6447"/>
      <c r="D33" s="6447"/>
      <c r="E33" s="6447"/>
      <c r="F33" s="6447"/>
      <c r="G33" s="6447"/>
      <c r="H33" s="6447"/>
    </row>
    <row r="34" ht="76" customHeight="1" s="4312" customFormat="1">
      <c r="B34" s="6447"/>
      <c r="C34" s="6447"/>
      <c r="D34" s="6447"/>
      <c r="E34" s="6447"/>
      <c r="F34" s="6447"/>
      <c r="G34" s="6447"/>
      <c r="H34" s="6447"/>
    </row>
    <row r="35" ht="76" customHeight="1" s="4312" customFormat="1">
      <c r="B35" s="6447"/>
      <c r="C35" s="6447"/>
      <c r="D35" s="6447"/>
      <c r="E35" s="6447"/>
      <c r="F35" s="6447"/>
      <c r="G35" s="6447"/>
      <c r="H35" s="6447"/>
    </row>
    <row r="36" ht="76" customHeight="1" s="4312" customFormat="1">
      <c r="B36" s="6447"/>
      <c r="C36" s="6447"/>
      <c r="D36" s="6447"/>
      <c r="E36" s="6447"/>
      <c r="F36" s="6447"/>
      <c r="G36" s="6447"/>
      <c r="H36" s="6447"/>
    </row>
    <row r="37" ht="76" customHeight="1" s="4312" customFormat="1">
      <c r="B37" s="6447"/>
      <c r="C37" s="6447"/>
      <c r="D37" s="6447"/>
      <c r="E37" s="6447"/>
      <c r="F37" s="6447"/>
      <c r="G37" s="6447"/>
      <c r="H37" s="6447"/>
    </row>
    <row r="38" ht="76" customHeight="1" s="4312" customFormat="1">
      <c r="B38" s="6447"/>
      <c r="C38" s="6447"/>
      <c r="D38" s="6447"/>
      <c r="E38" s="6447"/>
      <c r="F38" s="6447"/>
      <c r="G38" s="6447"/>
      <c r="H38" s="6447"/>
    </row>
    <row r="39" ht="76" customHeight="1" s="4312" customFormat="1">
      <c r="B39" s="6447"/>
      <c r="C39" s="6447"/>
      <c r="D39" s="6447"/>
      <c r="E39" s="6447"/>
      <c r="F39" s="6447"/>
      <c r="G39" s="6447"/>
      <c r="H39" s="6447"/>
    </row>
    <row r="40" ht="76" customHeight="1" s="4312" customFormat="1">
      <c r="B40" s="6447"/>
      <c r="C40" s="6447"/>
      <c r="D40" s="6447"/>
      <c r="E40" s="6447"/>
      <c r="F40" s="6447"/>
      <c r="G40" s="6447"/>
      <c r="H40" s="6447"/>
    </row>
    <row r="41" ht="76" customHeight="1" s="4312" customFormat="1">
      <c r="B41" s="6447"/>
      <c r="C41" s="6447"/>
      <c r="D41" s="6447"/>
      <c r="E41" s="6447"/>
      <c r="F41" s="6447"/>
      <c r="G41" s="6447"/>
      <c r="H41" s="6447"/>
    </row>
    <row r="42" ht="76" customHeight="1" s="4312" customFormat="1">
      <c r="B42" s="6447"/>
      <c r="C42" s="6447"/>
      <c r="D42" s="6447"/>
      <c r="E42" s="6447"/>
      <c r="F42" s="6447"/>
      <c r="G42" s="6447"/>
      <c r="H42" s="6447"/>
    </row>
    <row r="43" ht="76" customHeight="1" s="4312" customFormat="1">
      <c r="B43" s="6447"/>
      <c r="C43" s="6447"/>
      <c r="D43" s="6447"/>
      <c r="E43" s="6447"/>
      <c r="F43" s="6447"/>
      <c r="G43" s="6447"/>
      <c r="H43" s="6447"/>
    </row>
    <row r="44" ht="76" customHeight="1" s="4312" customFormat="1">
      <c r="B44" s="6447"/>
      <c r="C44" s="6447"/>
      <c r="D44" s="6447"/>
      <c r="E44" s="6447"/>
      <c r="F44" s="6447"/>
      <c r="G44" s="6447"/>
      <c r="H44" s="6447"/>
    </row>
    <row r="45" ht="76" customHeight="1" s="4312" customFormat="1">
      <c r="B45" s="6447"/>
      <c r="C45" s="6447"/>
      <c r="D45" s="6447"/>
      <c r="E45" s="6447"/>
      <c r="F45" s="6447"/>
      <c r="G45" s="6447"/>
      <c r="H45" s="6447"/>
    </row>
    <row r="46" ht="76" customHeight="1" s="4312" customFormat="1">
      <c r="B46" s="6447"/>
      <c r="C46" s="6447"/>
      <c r="D46" s="6447"/>
      <c r="E46" s="6447"/>
      <c r="F46" s="6447"/>
      <c r="G46" s="6447"/>
      <c r="H46" s="6447"/>
    </row>
    <row r="47" ht="76" customHeight="1" s="4312" customFormat="1">
      <c r="B47" s="6447"/>
      <c r="C47" s="6447"/>
      <c r="D47" s="6447"/>
      <c r="E47" s="6447"/>
      <c r="F47" s="6447"/>
      <c r="G47" s="6447"/>
      <c r="H47" s="6447"/>
    </row>
    <row r="48" ht="76" customHeight="1" s="4312" customFormat="1">
      <c r="B48" s="6447"/>
      <c r="C48" s="6447"/>
      <c r="D48" s="6447"/>
      <c r="E48" s="6447"/>
      <c r="F48" s="6447"/>
      <c r="G48" s="6447"/>
      <c r="H48" s="6447"/>
    </row>
    <row r="49" ht="76" customHeight="1" s="4312" customFormat="1">
      <c r="B49" s="6447"/>
      <c r="C49" s="6447"/>
      <c r="D49" s="6447"/>
      <c r="E49" s="6447"/>
      <c r="F49" s="6447"/>
      <c r="G49" s="6447"/>
      <c r="H49" s="6447"/>
    </row>
    <row r="50" ht="76" customHeight="1" s="4312" customFormat="1">
      <c r="B50" s="6447"/>
      <c r="C50" s="6447"/>
      <c r="D50" s="6447"/>
      <c r="E50" s="6447"/>
      <c r="F50" s="6447"/>
      <c r="G50" s="6447"/>
      <c r="H50" s="6447"/>
    </row>
    <row r="51" ht="76" customHeight="1" s="4312" customFormat="1">
      <c r="B51" s="6447"/>
      <c r="C51" s="6447"/>
      <c r="D51" s="6447"/>
      <c r="E51" s="6447"/>
      <c r="F51" s="6447"/>
      <c r="G51" s="6447"/>
      <c r="H51" s="6447"/>
    </row>
    <row r="52" ht="76" customHeight="1" s="4312" customFormat="1">
      <c r="B52" s="6447"/>
      <c r="C52" s="6447"/>
      <c r="D52" s="6447"/>
      <c r="E52" s="6447"/>
      <c r="F52" s="6447"/>
      <c r="G52" s="6447"/>
      <c r="H52" s="6447"/>
    </row>
    <row r="53" ht="76" customHeight="1" s="4312" customFormat="1">
      <c r="B53" s="6447"/>
      <c r="C53" s="6447"/>
      <c r="D53" s="6447"/>
      <c r="E53" s="6447"/>
      <c r="F53" s="6447"/>
      <c r="G53" s="6447"/>
      <c r="H53" s="6447"/>
    </row>
    <row r="54" ht="76" customHeight="1" s="4312" customFormat="1">
      <c r="B54" s="6447"/>
      <c r="C54" s="6447"/>
      <c r="D54" s="6447"/>
      <c r="E54" s="6447"/>
      <c r="F54" s="6447"/>
      <c r="G54" s="6447"/>
      <c r="H54" s="6447"/>
    </row>
    <row r="55" ht="76" customHeight="1" s="4312" customFormat="1">
      <c r="B55" s="6447"/>
      <c r="C55" s="6447"/>
      <c r="D55" s="6447"/>
      <c r="E55" s="6447"/>
      <c r="F55" s="6447"/>
      <c r="G55" s="6447"/>
      <c r="H55" s="6447"/>
    </row>
    <row r="56" ht="76" customHeight="1" s="4312" customFormat="1">
      <c r="B56" s="6447"/>
      <c r="C56" s="6447"/>
      <c r="D56" s="6447"/>
      <c r="E56" s="6447"/>
      <c r="F56" s="6447"/>
      <c r="G56" s="6447"/>
      <c r="H56" s="6447"/>
    </row>
    <row r="57" ht="76" customHeight="1" s="4312" customFormat="1">
      <c r="B57" s="6447"/>
      <c r="C57" s="6447"/>
      <c r="D57" s="6447"/>
      <c r="E57" s="6447"/>
      <c r="F57" s="6447"/>
      <c r="G57" s="6447"/>
      <c r="H57" s="6447"/>
    </row>
    <row r="58" ht="76" customHeight="1" s="4312" customFormat="1">
      <c r="B58" s="6447"/>
      <c r="C58" s="6447"/>
      <c r="D58" s="6447"/>
      <c r="E58" s="6447"/>
      <c r="F58" s="6447"/>
      <c r="G58" s="6447"/>
      <c r="H58" s="6447"/>
    </row>
    <row r="59" ht="76" customHeight="1" s="4312" customFormat="1">
      <c r="B59" s="6447"/>
      <c r="C59" s="6447"/>
      <c r="D59" s="6447"/>
      <c r="E59" s="6447"/>
      <c r="F59" s="6447"/>
      <c r="G59" s="6447"/>
      <c r="H59" s="6447"/>
    </row>
    <row r="60" ht="76" customHeight="1" s="4312" customFormat="1">
      <c r="B60" s="6447"/>
      <c r="C60" s="6447"/>
      <c r="D60" s="6447"/>
      <c r="E60" s="6447"/>
      <c r="F60" s="6447"/>
      <c r="G60" s="6447"/>
      <c r="H60" s="6447"/>
    </row>
    <row r="61" ht="76" customHeight="1" s="4312" customFormat="1">
      <c r="B61" s="6447"/>
      <c r="C61" s="6447"/>
      <c r="D61" s="6447"/>
      <c r="E61" s="6447"/>
      <c r="F61" s="6447"/>
      <c r="G61" s="6447"/>
      <c r="H61" s="6447"/>
    </row>
    <row r="62" ht="76" customHeight="1" s="4312" customFormat="1">
      <c r="B62" s="6447"/>
      <c r="C62" s="6447"/>
      <c r="D62" s="6447"/>
      <c r="E62" s="6447"/>
      <c r="F62" s="6447"/>
      <c r="G62" s="6447"/>
      <c r="H62" s="6447"/>
    </row>
    <row r="63" ht="76" customHeight="1" s="4312" customFormat="1">
      <c r="B63" s="6447"/>
      <c r="C63" s="6447"/>
      <c r="D63" s="6447"/>
      <c r="E63" s="6447"/>
      <c r="F63" s="6447"/>
      <c r="G63" s="6447"/>
      <c r="H63" s="6447"/>
    </row>
    <row r="64" ht="76" customHeight="1" s="4312" customFormat="1">
      <c r="B64" s="6447"/>
      <c r="C64" s="6447"/>
      <c r="D64" s="6447"/>
      <c r="E64" s="6447"/>
      <c r="F64" s="6447"/>
      <c r="G64" s="6447"/>
      <c r="H64" s="6447"/>
    </row>
    <row r="65" ht="76" customHeight="1" s="4312" customFormat="1">
      <c r="B65" s="6447"/>
      <c r="C65" s="6447"/>
      <c r="D65" s="6447"/>
      <c r="E65" s="6447"/>
      <c r="F65" s="6447"/>
      <c r="G65" s="6447"/>
      <c r="H65" s="6447"/>
    </row>
    <row r="66" ht="15.75" customHeight="1" s="1091" customFormat="1">
      <c r="C66" s="786"/>
      <c r="D66" s="786"/>
      <c r="E66" s="786"/>
    </row>
    <row r="67" ht="15.75" customHeight="1" s="1091" customFormat="1">
      <c r="C67" s="786"/>
      <c r="D67" s="786"/>
      <c r="E67" s="786"/>
    </row>
    <row r="68" ht="15.75" customHeight="1" s="1091" customFormat="1">
      <c r="C68" s="786"/>
      <c r="D68" s="786"/>
      <c r="E68" s="786"/>
    </row>
    <row r="69" ht="15.75" customHeight="1" s="1091" customFormat="1">
      <c r="C69" s="786"/>
      <c r="D69" s="786"/>
      <c r="E69" s="786"/>
    </row>
    <row r="70" ht="15.75" customHeight="1" s="1091" customFormat="1">
      <c r="C70" s="786"/>
      <c r="D70" s="786"/>
      <c r="E70" s="786"/>
    </row>
    <row r="71" ht="15.75" customHeight="1" s="1091" customFormat="1">
      <c r="C71" s="786"/>
      <c r="D71" s="786"/>
      <c r="E71" s="786"/>
    </row>
    <row r="72" ht="15.75" customHeight="1" s="1091" customFormat="1">
      <c r="C72" s="786"/>
      <c r="D72" s="786"/>
      <c r="E72" s="786"/>
    </row>
    <row r="73" ht="15.75" customHeight="1" s="1091" customFormat="1">
      <c r="C73" s="786"/>
      <c r="D73" s="786"/>
      <c r="E73" s="786"/>
    </row>
    <row r="74" ht="15.75" customHeight="1" s="1091" customFormat="1">
      <c r="C74" s="786"/>
      <c r="D74" s="786"/>
      <c r="E74" s="786"/>
    </row>
    <row r="75" ht="15.75" customHeight="1" s="1091" customFormat="1">
      <c r="C75" s="786"/>
      <c r="D75" s="786"/>
      <c r="E75" s="786"/>
    </row>
    <row r="76" ht="15.75" customHeight="1" s="1091" customFormat="1">
      <c r="C76" s="786"/>
      <c r="D76" s="786"/>
      <c r="E76" s="786"/>
    </row>
    <row r="77" ht="15.75" customHeight="1" s="1091" customFormat="1">
      <c r="C77" s="786"/>
      <c r="D77" s="786"/>
      <c r="E77" s="786"/>
    </row>
    <row r="78" ht="15.75" customHeight="1" s="1091" customFormat="1">
      <c r="C78" s="786"/>
      <c r="D78" s="786"/>
      <c r="E78" s="786"/>
    </row>
    <row r="79" ht="15.75" customHeight="1" s="1091" customFormat="1">
      <c r="C79" s="786"/>
      <c r="D79" s="786"/>
      <c r="E79" s="786"/>
    </row>
    <row r="80" ht="15.75" customHeight="1" s="1091" customFormat="1">
      <c r="C80" s="786"/>
      <c r="D80" s="786"/>
      <c r="E80" s="786"/>
    </row>
    <row r="81" ht="15.75" customHeight="1" s="1091" customFormat="1">
      <c r="C81" s="786"/>
      <c r="D81" s="786"/>
      <c r="E81" s="786"/>
    </row>
    <row r="82" ht="15.75" customHeight="1" s="1091" customFormat="1">
      <c r="C82" s="786"/>
      <c r="D82" s="786"/>
      <c r="E82" s="786"/>
    </row>
    <row r="83" ht="15.75" customHeight="1" s="1091" customFormat="1">
      <c r="C83" s="786"/>
      <c r="D83" s="786"/>
      <c r="E83" s="786"/>
    </row>
    <row r="84" ht="15.75" customHeight="1" s="1091" customFormat="1">
      <c r="C84" s="786"/>
      <c r="D84" s="786"/>
      <c r="E84" s="786"/>
    </row>
    <row r="85" ht="15.75" customHeight="1" s="1091" customFormat="1">
      <c r="C85" s="786"/>
      <c r="D85" s="786"/>
      <c r="E85" s="786"/>
    </row>
    <row r="86" ht="15.75" customHeight="1" s="1091" customFormat="1">
      <c r="C86" s="786"/>
      <c r="D86" s="786"/>
      <c r="E86" s="786"/>
    </row>
    <row r="87" ht="15.75" customHeight="1" s="1091" customFormat="1">
      <c r="C87" s="786"/>
      <c r="D87" s="786"/>
      <c r="E87" s="786"/>
    </row>
    <row r="88" ht="15.75" customHeight="1" s="1091" customFormat="1">
      <c r="C88" s="786"/>
      <c r="D88" s="786"/>
      <c r="E88" s="786"/>
    </row>
    <row r="89" ht="15.75" customHeight="1" s="1091" customFormat="1">
      <c r="C89" s="786"/>
      <c r="D89" s="786"/>
      <c r="E89" s="786"/>
    </row>
    <row r="90" ht="15.75" customHeight="1" s="1091" customFormat="1">
      <c r="C90" s="786"/>
      <c r="D90" s="786"/>
      <c r="E90" s="786"/>
    </row>
    <row r="91" ht="15.75" customHeight="1" s="1091" customFormat="1">
      <c r="C91" s="786"/>
      <c r="D91" s="786"/>
      <c r="E91" s="786"/>
    </row>
    <row r="92" ht="15.75" customHeight="1" s="1091" customFormat="1">
      <c r="C92" s="786"/>
      <c r="D92" s="786"/>
      <c r="E92" s="786"/>
    </row>
    <row r="93" ht="15.75" customHeight="1" s="1091" customFormat="1">
      <c r="C93" s="786"/>
      <c r="D93" s="786"/>
      <c r="E93" s="786"/>
    </row>
    <row r="94" ht="15.75" customHeight="1" s="1091" customFormat="1">
      <c r="C94" s="786"/>
      <c r="D94" s="786"/>
      <c r="E94" s="786"/>
    </row>
    <row r="95" ht="15.75" customHeight="1" s="1091" customFormat="1">
      <c r="C95" s="786"/>
      <c r="D95" s="786"/>
      <c r="E95" s="786"/>
    </row>
    <row r="96" ht="15.75" customHeight="1" s="1091" customFormat="1">
      <c r="C96" s="786"/>
      <c r="D96" s="786"/>
      <c r="E96" s="786"/>
    </row>
    <row r="97" ht="15.75" customHeight="1" s="1091" customFormat="1">
      <c r="C97" s="786"/>
      <c r="D97" s="786"/>
      <c r="E97" s="786"/>
    </row>
    <row r="98" ht="15.75" customHeight="1" s="1091" customFormat="1">
      <c r="C98" s="786"/>
      <c r="D98" s="786"/>
      <c r="E98" s="786"/>
    </row>
    <row r="99" ht="15.75" customHeight="1" s="1091" customFormat="1">
      <c r="C99" s="786"/>
      <c r="D99" s="786"/>
      <c r="E99" s="786"/>
    </row>
    <row r="100" ht="15.75" customHeight="1" s="1091" customFormat="1">
      <c r="C100" s="786"/>
      <c r="D100" s="786"/>
      <c r="E100" s="786"/>
    </row>
    <row r="101" ht="15.75" customHeight="1" s="1091" customFormat="1">
      <c r="C101" s="786"/>
      <c r="D101" s="786"/>
      <c r="E101" s="786"/>
    </row>
    <row r="102" ht="15.75" customHeight="1" s="1091" customFormat="1">
      <c r="C102" s="786"/>
      <c r="D102" s="786"/>
      <c r="E102" s="786"/>
    </row>
    <row r="103" ht="15.75" customHeight="1" s="1091" customFormat="1">
      <c r="C103" s="786"/>
      <c r="D103" s="786"/>
      <c r="E103" s="786"/>
    </row>
    <row r="104" ht="15.75" customHeight="1" s="1091" customFormat="1">
      <c r="C104" s="786"/>
      <c r="D104" s="786"/>
      <c r="E104" s="786"/>
    </row>
    <row r="105" ht="15.75" customHeight="1" s="1091" customFormat="1">
      <c r="C105" s="786"/>
      <c r="D105" s="786"/>
      <c r="E105" s="786"/>
    </row>
    <row r="106" ht="15.75" customHeight="1" s="1091" customFormat="1">
      <c r="C106" s="786"/>
      <c r="D106" s="786"/>
      <c r="E106" s="786"/>
    </row>
    <row r="107" ht="15.75" customHeight="1" s="1091" customFormat="1">
      <c r="C107" s="786"/>
      <c r="D107" s="786"/>
      <c r="E107" s="786"/>
    </row>
    <row r="108" ht="15.75" customHeight="1" s="1091" customFormat="1">
      <c r="C108" s="786"/>
      <c r="D108" s="786"/>
      <c r="E108" s="786"/>
    </row>
    <row r="109" ht="15.75" customHeight="1" s="1091" customFormat="1">
      <c r="C109" s="786"/>
      <c r="D109" s="786"/>
      <c r="E109" s="786"/>
    </row>
    <row r="110" ht="15.75" customHeight="1" s="1091" customFormat="1">
      <c r="C110" s="786"/>
      <c r="D110" s="786"/>
      <c r="E110" s="786"/>
    </row>
    <row r="111" ht="15.75" customHeight="1" s="1091" customFormat="1">
      <c r="C111" s="786"/>
      <c r="D111" s="786"/>
      <c r="E111" s="786"/>
    </row>
    <row r="112" ht="15.75" customHeight="1" s="1091" customFormat="1">
      <c r="C112" s="786"/>
      <c r="D112" s="786"/>
      <c r="E112" s="786"/>
    </row>
    <row r="113" ht="15.75" customHeight="1" s="1091" customFormat="1">
      <c r="C113" s="786"/>
      <c r="D113" s="786"/>
      <c r="E113" s="786"/>
    </row>
    <row r="114" ht="15.75" customHeight="1" s="1091" customFormat="1">
      <c r="C114" s="786"/>
      <c r="D114" s="786"/>
      <c r="E114" s="786"/>
    </row>
    <row r="115" ht="15.75" customHeight="1" s="1091" customFormat="1">
      <c r="C115" s="786"/>
      <c r="D115" s="786"/>
      <c r="E115" s="786"/>
    </row>
    <row r="116" ht="15.75" customHeight="1" s="1091" customFormat="1">
      <c r="C116" s="786"/>
      <c r="D116" s="786"/>
      <c r="E116" s="786"/>
    </row>
    <row r="117" ht="15.75" customHeight="1" s="1091" customFormat="1">
      <c r="C117" s="786"/>
      <c r="D117" s="786"/>
      <c r="E117" s="786"/>
    </row>
    <row r="118" ht="15.75" customHeight="1" s="1091" customFormat="1">
      <c r="C118" s="786"/>
      <c r="D118" s="786"/>
      <c r="E118" s="786"/>
    </row>
    <row r="119" ht="15.75" customHeight="1" s="1091" customFormat="1">
      <c r="C119" s="786"/>
      <c r="D119" s="786"/>
      <c r="E119" s="786"/>
    </row>
    <row r="120" ht="15.75" customHeight="1" s="1091" customFormat="1">
      <c r="C120" s="786"/>
      <c r="D120" s="786"/>
      <c r="E120" s="786"/>
    </row>
    <row r="121" ht="15.75" customHeight="1" s="1091" customFormat="1">
      <c r="C121" s="786"/>
      <c r="D121" s="786"/>
      <c r="E121" s="786"/>
    </row>
    <row r="122" ht="15.75" customHeight="1" s="1091" customFormat="1">
      <c r="C122" s="786"/>
      <c r="D122" s="786"/>
      <c r="E122" s="786"/>
    </row>
    <row r="123" ht="15.75" customHeight="1" s="1091" customFormat="1">
      <c r="C123" s="786"/>
      <c r="D123" s="786"/>
      <c r="E123" s="786"/>
    </row>
    <row r="124" ht="15.75" customHeight="1" s="1091" customFormat="1">
      <c r="C124" s="786"/>
      <c r="D124" s="786"/>
      <c r="E124" s="786"/>
    </row>
    <row r="125" ht="15.75" customHeight="1" s="1091" customFormat="1">
      <c r="C125" s="786"/>
      <c r="D125" s="786"/>
      <c r="E125" s="786"/>
    </row>
    <row r="126" ht="15.75" customHeight="1" s="1091" customFormat="1">
      <c r="C126" s="786"/>
      <c r="D126" s="786"/>
      <c r="E126" s="786"/>
    </row>
    <row r="127" ht="15.75" customHeight="1" s="1091" customFormat="1">
      <c r="C127" s="786"/>
      <c r="D127" s="786"/>
      <c r="E127" s="786"/>
    </row>
    <row r="128" ht="15.75" customHeight="1" s="1091" customFormat="1">
      <c r="C128" s="786"/>
      <c r="D128" s="786"/>
      <c r="E128" s="786"/>
    </row>
    <row r="129" ht="15.75" customHeight="1" s="1091" customFormat="1">
      <c r="C129" s="786"/>
      <c r="D129" s="786"/>
      <c r="E129" s="786"/>
    </row>
    <row r="130" ht="15.75" customHeight="1" s="1091" customFormat="1">
      <c r="C130" s="786"/>
      <c r="D130" s="786"/>
      <c r="E130" s="786"/>
    </row>
    <row r="131" ht="15.75" customHeight="1" s="1091" customFormat="1">
      <c r="C131" s="786"/>
      <c r="D131" s="786"/>
      <c r="E131" s="786"/>
    </row>
    <row r="132" ht="15.75" customHeight="1" s="1091" customFormat="1">
      <c r="C132" s="786"/>
      <c r="D132" s="786"/>
      <c r="E132" s="786"/>
    </row>
    <row r="133" ht="15.75" customHeight="1" s="1091" customFormat="1">
      <c r="C133" s="786"/>
      <c r="D133" s="786"/>
      <c r="E133" s="786"/>
    </row>
    <row r="134" ht="15.75" customHeight="1" s="1091" customFormat="1">
      <c r="C134" s="786"/>
      <c r="D134" s="786"/>
      <c r="E134" s="786"/>
    </row>
    <row r="135" ht="15.75" customHeight="1" s="1091" customFormat="1">
      <c r="C135" s="786"/>
      <c r="D135" s="786"/>
      <c r="E135" s="786"/>
    </row>
    <row r="136" ht="15.75" customHeight="1" s="1091" customFormat="1">
      <c r="C136" s="786"/>
      <c r="D136" s="786"/>
      <c r="E136" s="786"/>
    </row>
    <row r="137" ht="15.75" customHeight="1" s="1091" customFormat="1">
      <c r="C137" s="786"/>
      <c r="D137" s="786"/>
      <c r="E137" s="786"/>
    </row>
    <row r="138" ht="15.75" customHeight="1" s="1091" customFormat="1">
      <c r="C138" s="786"/>
      <c r="D138" s="786"/>
      <c r="E138" s="786"/>
    </row>
    <row r="139" ht="15.75" customHeight="1" s="1091" customFormat="1">
      <c r="C139" s="786"/>
      <c r="D139" s="786"/>
      <c r="E139" s="786"/>
    </row>
    <row r="140" ht="15.75" customHeight="1" s="1091" customFormat="1">
      <c r="C140" s="786"/>
      <c r="D140" s="786"/>
      <c r="E140" s="786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mergeCells count="8">
    <mergeCell ref="B2:H2"/>
    <mergeCell ref="B13:H13"/>
    <mergeCell ref="B15:H15"/>
    <mergeCell ref="B25:H25"/>
    <mergeCell ref="B27:H27"/>
    <mergeCell ref="B29:H29"/>
    <mergeCell ref="B3:H3"/>
    <mergeCell ref="B31:H31"/>
  </mergeCells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min="2" max="2" width="12" style="14181" hidden="0" customWidth="1"/>
    <col min="3" max="3" width="32" style="14181" hidden="0" customWidth="1"/>
    <col min="4" max="4" width="55" style="14181" hidden="0" customWidth="1"/>
    <col min="5" max="5" width="58" style="14181" hidden="0" customWidth="1"/>
    <col min="6" max="6" width="57" style="14181" hidden="0" customWidth="1"/>
  </cols>
  <sheetData>
    <row r="1" ht="15.75" customHeight="1" s="1091" customFormat="1"/>
    <row r="2" ht="36" customHeight="1" s="14181" customFormat="1">
      <c r="B2" s="27675" t="str">
        <v>Concepções — propostas físicas a revisar para a modelagem M1</v>
      </c>
      <c r="C2" s="26636"/>
      <c r="D2" s="26636"/>
      <c r="E2" s="26636"/>
      <c r="F2" s="26447"/>
    </row>
    <row r="3" ht="38" customHeight="1" s="1091" customFormat="1">
      <c r="B3" s="1502" t="str">
        <v>Código</v>
      </c>
      <c r="C3" s="1502" t="str">
        <v>Direção da concepção</v>
      </c>
      <c r="D3" s="1502" t="str">
        <v>Combinação principal</v>
      </c>
      <c r="E3" s="1502" t="str">
        <v>Inspeção e sinal</v>
      </c>
      <c r="F3" s="1502" t="str">
        <v>Pendências decisivas</v>
      </c>
    </row>
    <row r="4" ht="58" customHeight="1" s="14181" customFormat="1">
      <c r="B4" s="14593" t="str">
        <v>C1</v>
      </c>
      <c r="C4" s="14593" t="str">
        <v>Simplicidade e manutenção</v>
      </c>
      <c r="D4" s="14593" t="str">
        <v>Berço polimérico; EPP; cintas; guias ajustáveis; interface com carrinho; barreira removível</v>
      </c>
      <c r="E4" s="14593" t="str">
        <v>Visor na barreira do próprio dispositivo; acesso à peça descoberta, com contenção fechada. Sem OP-01.</v>
      </c>
      <c r="F4" s="14593" t="str">
        <v>Contato/tensão na cerâmica, área crítica, preparo, ajuste, dimensões, vida e custo.</v>
      </c>
    </row>
    <row r="5" ht="58" customHeight="1" s="14181" customFormat="1">
      <c r="B5" s="14593" t="str">
        <v>C2</v>
      </c>
      <c r="C5" s="14593" t="str">
        <v>Ajuste e estrutura</v>
      </c>
      <c r="D5" s="14593" t="str">
        <v>Estrutura telescópica; interface resiliente; grampos limitados; rolamento removível; fechos indexados</v>
      </c>
      <c r="E5" s="14593" t="str">
        <v>Painel transparente na barreira contínua do dispositivo; peça sem caixa de origem. Sem OP-01 na base.</v>
      </c>
      <c r="F5" s="14593" t="str">
        <v>Pressões de contato, massa, limpeza dos trilhos, inspeção, preparo e retorno.</v>
      </c>
    </row>
    <row r="6" ht="58" customHeight="1" s="14181" customFormat="1">
      <c r="B6" s="14593" t="str">
        <v>C3</v>
      </c>
      <c r="C6" s="14593" t="str">
        <v>Mobilidade no canteiro</v>
      </c>
      <c r="D6" s="14593" t="str">
        <v>Painéis reguláveis; elastômeros; rodízios com freio; apoios de descanso; barreira fechada</v>
      </c>
      <c r="E6" s="14593" t="str">
        <v>Regiões transparentes na barreira do dispositivo e peça diretamente apoiada. Sem OP-01 na base.</v>
      </c>
      <c r="F6" s="14593" t="str">
        <v>Contato direto, inspeção/retirada segura, escadas, força, estabilidade, volume e custo.</v>
      </c>
    </row>
    <row r="7" ht="15.75" customHeight="1" s="1091" customFormat="1"/>
    <row r="8" ht="15.75" customHeight="1" s="1091" customFormat="1"/>
    <row r="9" ht="42" customHeight="1" s="14181" customFormat="1">
      <c r="B9" s="28002" t="str">
        <v>M1 selecionada para desenvolvimento na primeira Pugh. C1/C2/C3 são combinações físicas em estudo: conferir as 21 elementares e sete complementares e completar dimensões/interfaces antes da segunda Pugh. Nenhuma concepção física foi selecionada.</v>
      </c>
      <c r="C9" s="26705"/>
      <c r="D9" s="26705"/>
      <c r="E9" s="26705"/>
      <c r="F9" s="26705"/>
    </row>
    <row r="10" ht="15.75" customHeight="1" s="1091" customFormat="1"/>
    <row r="11" ht="15.75" customHeight="1" s="1091" customFormat="1"/>
    <row r="12" ht="42" customHeight="1" s="17402" customFormat="1">
      <c r="B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  <c r="C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  <c r="D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  <c r="E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  <c r="F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</row>
    <row r="13" ht="15.75" customHeight="1" s="1091" customFormat="1"/>
    <row r="14" ht="66" customHeight="1" s="7576" customFormat="1">
      <c r="B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  <c r="C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  <c r="D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  <c r="E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  <c r="F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</row>
    <row r="15" ht="15.75" customHeight="1" s="1091" customFormat="1"/>
    <row r="16" ht="15.75" customHeight="1" s="1091" customFormat="1"/>
    <row r="17" ht="15.75" customHeight="1" s="1091" customFormat="1"/>
    <row r="18" ht="15.75" customHeight="1" s="1091" customFormat="1">
      <c r="B18" s="717"/>
    </row>
    <row r="19" ht="15.75" customHeight="1" s="1091" customFormat="1"/>
    <row r="20" ht="15.75" customHeight="1" s="1091" customFormat="1"/>
    <row r="21" ht="15.75" customHeight="1" s="1091" customFormat="1"/>
    <row r="22" ht="15.75" customHeight="1" s="1091" customFormat="1"/>
    <row r="23" ht="15.75" customHeight="1" s="1091" customFormat="1"/>
    <row r="24" ht="15.75" customHeight="1" s="1091" customFormat="1"/>
    <row r="25" ht="15.75" customHeight="1" s="1091" customFormat="1"/>
    <row r="26" ht="15.75" customHeight="1" s="1091" customFormat="1"/>
    <row r="27" ht="15.75" customHeight="1" s="1091" customFormat="1"/>
    <row r="28" ht="15.75" customHeight="1" s="1091" customFormat="1"/>
    <row r="29" ht="15.75" customHeight="1" s="1091" customFormat="1"/>
    <row r="30" ht="15.75" customHeight="1" s="1091" customFormat="1"/>
    <row r="31" ht="15.75" customHeight="1" s="1091" customFormat="1"/>
    <row r="32" ht="15.75" customHeight="1" s="1091" customFormat="1"/>
    <row r="33" ht="15.75" customHeight="1" s="1091" customFormat="1"/>
    <row r="34" ht="15.75" customHeight="1" s="1091" customFormat="1"/>
    <row r="35" ht="15.75" customHeight="1" s="1091" customFormat="1"/>
    <row r="36" ht="15.75" customHeight="1" s="1091" customFormat="1"/>
    <row r="37" ht="15.75" customHeight="1" s="1091" customFormat="1"/>
    <row r="38" ht="15.75" customHeight="1" s="1091" customFormat="1"/>
    <row r="39" ht="15.75" customHeight="1" s="1091" customFormat="1"/>
    <row r="40" ht="15.75" customHeight="1" s="1091" customFormat="1"/>
    <row r="41" ht="15.75" customHeight="1" s="1091" customFormat="1"/>
    <row r="42" ht="15.75" customHeight="1" s="1091" customFormat="1"/>
    <row r="43" ht="15.75" customHeight="1" s="1091" customFormat="1"/>
    <row r="44" ht="15.75" customHeight="1" s="1091" customFormat="1"/>
    <row r="45" ht="15.75" customHeight="1" s="1091" customFormat="1"/>
    <row r="46" ht="15.75" customHeight="1" s="1091" customFormat="1"/>
    <row r="47" ht="15.75" customHeight="1" s="1091" customFormat="1"/>
    <row r="48" ht="15.75" customHeight="1" s="1091" customFormat="1"/>
    <row r="49" ht="15.75" customHeight="1" s="1091" customFormat="1"/>
    <row r="50" ht="15.75" customHeight="1" s="1091" customFormat="1"/>
    <row r="51" ht="15.75" customHeight="1" s="1091" customFormat="1"/>
    <row r="52" ht="15.75" customHeight="1" s="1091" customFormat="1"/>
    <row r="53" ht="15.75" customHeight="1" s="1091" customFormat="1"/>
    <row r="54" ht="15.75" customHeight="1" s="1091" customFormat="1"/>
    <row r="55" ht="15.75" customHeight="1" s="1091" customFormat="1"/>
    <row r="56" ht="15.75" customHeight="1" s="1091" customFormat="1"/>
    <row r="57" ht="15.75" customHeight="1" s="1091" customFormat="1"/>
    <row r="58" ht="15.75" customHeight="1" s="1091" customFormat="1"/>
    <row r="59" ht="15.75" customHeight="1" s="1091" customFormat="1"/>
    <row r="60" ht="15.75" customHeight="1" s="1091" customFormat="1"/>
    <row r="61" ht="15.75" customHeight="1" s="1091" customFormat="1"/>
    <row r="62" ht="15.75" customHeight="1" s="1091" customFormat="1"/>
    <row r="63" ht="15.75" customHeight="1" s="1091" customFormat="1"/>
    <row r="64" ht="15.75" customHeight="1" s="1091" customFormat="1"/>
    <row r="65" ht="15.75" customHeight="1" s="1091" customFormat="1"/>
    <row r="66" ht="15.75" customHeight="1" s="1091" customFormat="1"/>
    <row r="67" ht="15.75" customHeight="1" s="1091" customFormat="1"/>
    <row r="68" ht="15.75" customHeight="1" s="1091" customFormat="1"/>
    <row r="69" ht="15.75" customHeight="1" s="1091" customFormat="1"/>
    <row r="70" ht="15.75" customHeight="1" s="1091" customFormat="1"/>
    <row r="71" ht="15.75" customHeight="1" s="1091" customFormat="1"/>
    <row r="72" ht="15.75" customHeight="1" s="1091" customFormat="1"/>
    <row r="73" ht="15.75" customHeight="1" s="1091" customFormat="1"/>
    <row r="74" ht="15.75" customHeight="1" s="1091" customFormat="1"/>
    <row r="75" ht="15.75" customHeight="1" s="1091" customFormat="1"/>
    <row r="76" ht="15.75" customHeight="1" s="1091" customFormat="1"/>
    <row r="77" ht="15.75" customHeight="1" s="1091" customFormat="1"/>
    <row r="78" ht="15.75" customHeight="1" s="1091" customFormat="1"/>
    <row r="79" ht="15.75" customHeight="1" s="1091" customFormat="1"/>
    <row r="80" ht="15.75" customHeight="1" s="1091" customFormat="1"/>
    <row r="81" ht="15.75" customHeight="1" s="1091" customFormat="1"/>
    <row r="82" ht="15.75" customHeight="1" s="1091" customFormat="1"/>
    <row r="83" ht="15.75" customHeight="1" s="1091" customFormat="1"/>
    <row r="84" ht="15.75" customHeight="1" s="1091" customFormat="1"/>
    <row r="85" ht="15.75" customHeight="1" s="1091" customFormat="1"/>
    <row r="86" ht="15.75" customHeight="1" s="1091" customFormat="1"/>
    <row r="87" ht="15.75" customHeight="1" s="1091" customFormat="1"/>
    <row r="88" ht="15.75" customHeight="1" s="1091" customFormat="1"/>
    <row r="89" ht="15.75" customHeight="1" s="1091" customFormat="1"/>
    <row r="90" ht="15.75" customHeight="1" s="1091" customFormat="1"/>
    <row r="91" ht="15.75" customHeight="1" s="1091" customFormat="1"/>
    <row r="92" ht="15.75" customHeight="1" s="1091" customFormat="1"/>
    <row r="93" ht="15.75" customHeight="1" s="1091" customFormat="1"/>
    <row r="94" ht="15.75" customHeight="1" s="1091" customFormat="1"/>
    <row r="95" ht="15.75" customHeight="1" s="1091" customFormat="1"/>
    <row r="96" ht="15.75" customHeight="1" s="1091" customFormat="1"/>
    <row r="97" ht="15.75" customHeight="1" s="1091" customFormat="1"/>
    <row r="98" ht="15.75" customHeight="1" s="1091" customFormat="1"/>
    <row r="99" ht="15.75" customHeight="1" s="1091" customFormat="1"/>
    <row r="100" ht="15.75" customHeight="1" s="1091" customFormat="1"/>
    <row r="101" ht="15.75" customHeight="1" s="1091" customFormat="1"/>
    <row r="102" ht="15.75" customHeight="1" s="1091" customFormat="1"/>
    <row r="103" ht="15.75" customHeight="1" s="1091" customFormat="1"/>
    <row r="104" ht="15.75" customHeight="1" s="1091" customFormat="1"/>
    <row r="105" ht="15.75" customHeight="1" s="1091" customFormat="1"/>
    <row r="106" ht="15.75" customHeight="1" s="1091" customFormat="1"/>
    <row r="107" ht="15.75" customHeight="1" s="1091" customFormat="1"/>
    <row r="108" ht="15.75" customHeight="1" s="1091" customFormat="1"/>
    <row r="109" ht="15.75" customHeight="1" s="1091" customFormat="1"/>
    <row r="110" ht="15.75" customHeight="1" s="1091" customFormat="1"/>
    <row r="111" ht="15.75" customHeight="1" s="1091" customFormat="1"/>
    <row r="112" ht="15.75" customHeight="1" s="1091" customFormat="1"/>
    <row r="113" ht="15.75" customHeight="1" s="1091" customFormat="1"/>
    <row r="114" ht="15.75" customHeight="1" s="1091" customFormat="1"/>
    <row r="115" ht="15.75" customHeight="1" s="1091" customFormat="1"/>
    <row r="116" ht="15.75" customHeight="1" s="1091" customFormat="1"/>
    <row r="117" ht="15.75" customHeight="1" s="1091" customFormat="1"/>
    <row r="118" ht="15.75" customHeight="1" s="1091" customFormat="1"/>
    <row r="119" ht="15.75" customHeight="1" s="1091" customFormat="1"/>
    <row r="120" ht="15.75" customHeight="1" s="1091" customFormat="1"/>
    <row r="121" ht="15.75" customHeight="1" s="1091" customFormat="1"/>
    <row r="122" ht="15.75" customHeight="1" s="1091" customFormat="1"/>
    <row r="123" ht="15.75" customHeight="1" s="1091" customFormat="1"/>
    <row r="124" ht="15.75" customHeight="1" s="1091" customFormat="1"/>
    <row r="125" ht="15.75" customHeight="1" s="1091" customFormat="1"/>
    <row r="126" ht="15.75" customHeight="1" s="1091" customFormat="1"/>
    <row r="127" ht="15.75" customHeight="1" s="1091" customFormat="1"/>
    <row r="128" ht="15.75" customHeight="1" s="1091" customFormat="1"/>
    <row r="129" ht="15.75" customHeight="1" s="1091" customFormat="1"/>
    <row r="130" ht="15.75" customHeight="1" s="1091" customFormat="1"/>
    <row r="131" ht="15.75" customHeight="1" s="1091" customFormat="1"/>
    <row r="132" ht="15.75" customHeight="1" s="1091" customFormat="1"/>
    <row r="133" ht="15.75" customHeight="1" s="1091" customFormat="1"/>
    <row r="134" ht="15.75" customHeight="1" s="1091" customFormat="1"/>
    <row r="135" ht="15.75" customHeight="1" s="1091" customFormat="1"/>
    <row r="136" ht="15.75" customHeight="1" s="1091" customFormat="1"/>
    <row r="137" ht="15.75" customHeight="1" s="1091" customFormat="1"/>
    <row r="138" ht="15.75" customHeight="1" s="1091" customFormat="1"/>
    <row r="139" ht="15.75" customHeight="1" s="1091" customFormat="1"/>
    <row r="140" ht="15.75" customHeight="1" s="1091" customFormat="1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mergeCells count="4">
    <mergeCell ref="B14:F14"/>
    <mergeCell ref="B2:F2"/>
    <mergeCell ref="B9:F9"/>
    <mergeCell ref="B12:F12"/>
  </mergeCells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min="2" max="2" width="10" style="1091" hidden="0" customWidth="1"/>
    <col min="3" max="3" width="42" style="1091" hidden="0" customWidth="1"/>
    <col min="4" max="4" width="10" style="1091" hidden="0" customWidth="1"/>
    <col min="5" max="5" width="20" style="1091" hidden="0" customWidth="1"/>
    <col min="6" max="6" width="20" style="1091" hidden="0" customWidth="1"/>
    <col min="7" max="7" width="20" style="1091" hidden="0" customWidth="1"/>
    <col min="8" max="8" width="59" hidden="0" customWidth="1"/>
  </cols>
  <sheetData>
    <row r="1" ht="15" customHeight="1" s="1091" customFormat="1">
      <c r="A1" s="341" t="inlineStr">
        <is>
          <t>s</t>
        </is>
      </c>
      <c r="B1" s="937"/>
      <c r="C1" s="937"/>
      <c r="D1" s="937"/>
      <c r="E1" s="937"/>
      <c r="F1" s="937"/>
      <c r="G1" s="937"/>
      <c r="H1" s="938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6" customHeight="1" s="1091" customFormat="1">
      <c r="A2" s="341" t="n"/>
      <c r="B2" s="1542" t="str">
        <v>Pugh das concepções — avaliação a preparar</v>
      </c>
      <c r="C2" s="1543"/>
      <c r="D2" s="1543"/>
      <c r="E2" s="1543"/>
      <c r="F2" s="1543"/>
      <c r="G2" s="1544"/>
      <c r="H2" s="1339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38" customHeight="1" s="1091" customFormat="1">
      <c r="A3" s="342" t="n"/>
      <c r="B3" s="1241" t="str">
        <v>ID</v>
      </c>
      <c r="C3" s="1241" t="str">
        <v>Requisito do cliente</v>
      </c>
      <c r="D3" s="1241" t="str">
        <v>Peso</v>
      </c>
      <c r="E3" s="1241" t="str">
        <v>C1 referência</v>
      </c>
      <c r="F3" s="1241" t="str">
        <v>C2</v>
      </c>
      <c r="G3" s="1241" t="str">
        <v>C3</v>
      </c>
      <c r="H3" s="1502" t="str">
        <v>Evidência para avaliar</v>
      </c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48" customHeight="1" s="1091" customFormat="1">
      <c r="A4" s="349" t="n"/>
      <c r="B4" s="1242" t="str">
        <v>A</v>
      </c>
      <c r="C4" s="1275" t="str">
        <f>'Diagrama de Pareto'!A2</f>
        <v>Amortecer impactos do transporte</v>
      </c>
      <c r="D4" s="1545" t="n">
        <f>'Diagrama de Pareto'!F2</f>
        <v>5</v>
      </c>
      <c r="E4" s="1242" t="n">
        <v>0</v>
      </c>
      <c r="F4" s="1242" t="str">
        <v>AV</v>
      </c>
      <c r="G4" s="1242" t="str">
        <v>AV</v>
      </c>
      <c r="H4" s="1503" t="str">
        <v>Ensaio de aceleração</v>
      </c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48" customHeight="1" s="1091" customFormat="1">
      <c r="A5" s="349" t="n"/>
      <c r="B5" s="1242" t="str">
        <v>B</v>
      </c>
      <c r="C5" s="1275" t="str">
        <f>'Diagrama de Pareto'!A3</f>
        <v>Imobilizar a louça</v>
      </c>
      <c r="D5" s="1545" t="n">
        <f>'Diagrama de Pareto'!F3</f>
        <v>5</v>
      </c>
      <c r="E5" s="1242" t="n">
        <v>0</v>
      </c>
      <c r="F5" s="1242" t="str">
        <v>AV</v>
      </c>
      <c r="G5" s="1242" t="str">
        <v>AV</v>
      </c>
      <c r="H5" s="1503" t="str">
        <v>Ensaio de deslocamento</v>
      </c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48" customHeight="1" s="1091" customFormat="1">
      <c r="A6" s="349" t="n"/>
      <c r="B6" s="1242" t="str">
        <v>F</v>
      </c>
      <c r="C6" s="1275" t="str">
        <f>'Diagrama de Pareto'!A4</f>
        <v>Ser de fácil movimentação</v>
      </c>
      <c r="D6" s="1545" t="n">
        <f>'Diagrama de Pareto'!F4</f>
        <v>4</v>
      </c>
      <c r="E6" s="1242" t="n">
        <v>0</v>
      </c>
      <c r="F6" s="1242" t="str">
        <v>AV</v>
      </c>
      <c r="G6" s="1242" t="str">
        <v>AV</v>
      </c>
      <c r="H6" s="1503" t="str">
        <v>Força e percurso real</v>
      </c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48" customHeight="1" s="1091" customFormat="1">
      <c r="A7" s="349" t="n"/>
      <c r="B7" s="1242" t="str">
        <v>C</v>
      </c>
      <c r="C7" s="1275" t="str">
        <f>'Diagrama de Pareto'!A5</f>
        <v>Permitir conferência sem abrir</v>
      </c>
      <c r="D7" s="1545" t="n">
        <f>'Diagrama de Pareto'!F5</f>
        <v>3</v>
      </c>
      <c r="E7" s="1242" t="n">
        <v>0</v>
      </c>
      <c r="F7" s="1242" t="str">
        <v>AV</v>
      </c>
      <c r="G7" s="1242" t="str">
        <v>AV</v>
      </c>
      <c r="H7" s="1503" t="str">
        <v>Área crítica e detecção</v>
      </c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48" customHeight="1" s="1091" customFormat="1">
      <c r="A8" s="349" t="n"/>
      <c r="B8" s="1242" t="str">
        <v>G</v>
      </c>
      <c r="C8" s="1275" t="str">
        <f>'Diagrama de Pareto'!A6</f>
        <v>Ter pontos de pega definidos</v>
      </c>
      <c r="D8" s="1545" t="n">
        <f>'Diagrama de Pareto'!F6</f>
        <v>2</v>
      </c>
      <c r="E8" s="1242" t="n">
        <v>0</v>
      </c>
      <c r="F8" s="1242" t="str">
        <v>AV</v>
      </c>
      <c r="G8" s="1242" t="str">
        <v>AV</v>
      </c>
      <c r="H8" s="1503" t="str">
        <v>Dimensões e uso enluvado</v>
      </c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48" customHeight="1" s="1091" customFormat="1">
      <c r="A9" s="349" t="n"/>
      <c r="B9" s="1242" t="str">
        <v>H</v>
      </c>
      <c r="C9" s="1275" t="str">
        <f>'Diagrama de Pareto'!A7</f>
        <v>Ter retirada segura da louça</v>
      </c>
      <c r="D9" s="1545" t="n">
        <f>'Diagrama de Pareto'!F7</f>
        <v>2</v>
      </c>
      <c r="E9" s="1242" t="n">
        <v>0</v>
      </c>
      <c r="F9" s="1242" t="str">
        <v>AV</v>
      </c>
      <c r="G9" s="1242" t="str">
        <v>AV</v>
      </c>
      <c r="H9" s="1503" t="str">
        <v>Quebra controlada</v>
      </c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48" customHeight="1" s="1091" customFormat="1">
      <c r="A10" s="349" t="n"/>
      <c r="B10" s="1242" t="str">
        <v>D</v>
      </c>
      <c r="C10" s="1275" t="str">
        <f>'Diagrama de Pareto'!A8</f>
        <v>Ser ajustável a diferentes louças</v>
      </c>
      <c r="D10" s="1545" t="n">
        <f>'Diagrama de Pareto'!F8</f>
        <v>2</v>
      </c>
      <c r="E10" s="1242" t="n">
        <v>0</v>
      </c>
      <c r="F10" s="1242" t="str">
        <v>AV</v>
      </c>
      <c r="G10" s="1242" t="str">
        <v>AV</v>
      </c>
      <c r="H10" s="1503" t="str">
        <v>Mix dimensional</v>
      </c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48" customHeight="1" s="1091" customFormat="1">
      <c r="A11" s="349" t="n"/>
      <c r="B11" s="1242" t="str">
        <v>E</v>
      </c>
      <c r="C11" s="1275" t="str">
        <f>'Diagrama de Pareto'!A9</f>
        <v>Ser compatível com o veículo</v>
      </c>
      <c r="D11" s="1545" t="n">
        <f>'Diagrama de Pareto'!F9</f>
        <v>2</v>
      </c>
      <c r="E11" s="1242" t="n">
        <v>0</v>
      </c>
      <c r="F11" s="1242" t="str">
        <v>AV</v>
      </c>
      <c r="G11" s="1242" t="str">
        <v>AV</v>
      </c>
      <c r="H11" s="1503" t="str">
        <v>Arranjo real de carga</v>
      </c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48" customHeight="1" s="1091" customFormat="1">
      <c r="A12" s="349" t="n"/>
      <c r="B12" s="1242" t="str">
        <v>W</v>
      </c>
      <c r="C12" s="1275" t="str">
        <f>'Diagrama de Pareto'!A10</f>
        <v>Ser estável quando apoiado</v>
      </c>
      <c r="D12" s="1545" t="n">
        <f>'Diagrama de Pareto'!F10</f>
        <v>2</v>
      </c>
      <c r="E12" s="1242" t="n">
        <v>0</v>
      </c>
      <c r="F12" s="1242" t="str">
        <v>AV</v>
      </c>
      <c r="G12" s="1242" t="str">
        <v>AV</v>
      </c>
      <c r="H12" s="1503" t="str">
        <v>Tombamento</v>
      </c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48" customHeight="1" s="1091" customFormat="1">
      <c r="A13" s="349" t="n"/>
      <c r="B13" s="1242" t="str">
        <v>V</v>
      </c>
      <c r="C13" s="1275" t="str">
        <f>'Diagrama de Pareto'!A11</f>
        <v>Ter baixo custo por ciclo de uso</v>
      </c>
      <c r="D13" s="1545" t="n">
        <f>'Diagrama de Pareto'!F11</f>
        <v>2</v>
      </c>
      <c r="E13" s="1242" t="n">
        <v>0</v>
      </c>
      <c r="F13" s="1242" t="str">
        <v>AV</v>
      </c>
      <c r="G13" s="1242" t="str">
        <v>AV</v>
      </c>
      <c r="H13" s="1503" t="str">
        <v>Custeio completo</v>
      </c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48" customHeight="1" s="1091" customFormat="1">
      <c r="A14" s="349" t="n"/>
      <c r="B14" s="1242" t="str">
        <v>I</v>
      </c>
      <c r="C14" s="1275" t="str">
        <f>'Diagrama de Pareto'!A12</f>
        <v>Ser de uso intuitivo</v>
      </c>
      <c r="D14" s="1545" t="n">
        <f>'Diagrama de Pareto'!F12</f>
        <v>1</v>
      </c>
      <c r="E14" s="1242" t="n">
        <v>0</v>
      </c>
      <c r="F14" s="1242" t="str">
        <v>AV</v>
      </c>
      <c r="G14" s="1242" t="str">
        <v>AV</v>
      </c>
      <c r="H14" s="1503" t="str">
        <v>Uso sem treinamento</v>
      </c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48" customHeight="1" s="1091" customFormat="1">
      <c r="A15" s="349" t="n"/>
      <c r="B15" s="1242" t="str">
        <v>K</v>
      </c>
      <c r="C15" s="1275" t="str">
        <f>'Diagrama de Pareto'!A13</f>
        <v>Ser empilhável</v>
      </c>
      <c r="D15" s="1242" t="n">
        <f>'Diagrama de Pareto'!F13</f>
        <v>1</v>
      </c>
      <c r="E15" s="1242" t="n">
        <v>0</v>
      </c>
      <c r="F15" s="1242" t="str">
        <v>AV</v>
      </c>
      <c r="G15" s="1242" t="str">
        <v>AV</v>
      </c>
      <c r="H15" s="1503" t="str">
        <v>Compressão</v>
      </c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48" customHeight="1" s="1091" customFormat="1">
      <c r="A16" s="349" t="n"/>
      <c r="B16" s="1242" t="str">
        <v>L</v>
      </c>
      <c r="C16" s="1275" t="str">
        <f>'Diagrama de Pareto'!A14</f>
        <v>Ter desempenho uniforme</v>
      </c>
      <c r="D16" s="1545" t="n">
        <f>'Diagrama de Pareto'!F14</f>
        <v>1</v>
      </c>
      <c r="E16" s="1242" t="n">
        <v>0</v>
      </c>
      <c r="F16" s="1242" t="str">
        <v>AV</v>
      </c>
      <c r="G16" s="1242" t="str">
        <v>AV</v>
      </c>
      <c r="H16" s="1503" t="str">
        <v>Repetição entre unidades</v>
      </c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48" customHeight="1" s="1091" customFormat="1">
      <c r="A17" s="349" t="n"/>
      <c r="B17" s="1242" t="str">
        <v>O</v>
      </c>
      <c r="C17" s="1275" t="str">
        <f>'Diagrama de Pareto'!A15</f>
        <v>Ser reutilizável</v>
      </c>
      <c r="D17" s="1242" t="n">
        <f>'Diagrama de Pareto'!F15</f>
        <v>1</v>
      </c>
      <c r="E17" s="1242" t="n">
        <v>0</v>
      </c>
      <c r="F17" s="1242" t="str">
        <v>AV</v>
      </c>
      <c r="G17" s="1242" t="str">
        <v>AV</v>
      </c>
      <c r="H17" s="1503" t="str">
        <v>Ensaio cíclico</v>
      </c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48" customHeight="1" s="1091" customFormat="1">
      <c r="A18" s="349" t="n"/>
      <c r="B18" s="1242" t="str">
        <v>J</v>
      </c>
      <c r="C18" s="1275" t="str">
        <f>'Diagrama de Pareto'!A16</f>
        <v>Ser compacto</v>
      </c>
      <c r="D18" s="1242" t="n">
        <f>'Diagrama de Pareto'!F16</f>
        <v>1</v>
      </c>
      <c r="E18" s="1242" t="n">
        <v>0</v>
      </c>
      <c r="F18" s="1242" t="str">
        <v>AV</v>
      </c>
      <c r="G18" s="1242" t="str">
        <v>AV</v>
      </c>
      <c r="H18" s="1503" t="str">
        <v>Cubagem e retorno</v>
      </c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48" customHeight="1" s="1091" customFormat="1">
      <c r="A19" s="349" t="n"/>
      <c r="B19" s="1242" t="str">
        <v>P</v>
      </c>
      <c r="C19" s="1275" t="str">
        <f>'Diagrama de Pareto'!A17</f>
        <v>Ser resistente a intempéries</v>
      </c>
      <c r="D19" s="1242" t="n">
        <f>'Diagrama de Pareto'!F17</f>
        <v>1</v>
      </c>
      <c r="E19" s="1242" t="n">
        <v>0</v>
      </c>
      <c r="F19" s="1242" t="str">
        <v>AV</v>
      </c>
      <c r="G19" s="1242" t="str">
        <v>AV</v>
      </c>
      <c r="H19" s="1503" t="str">
        <v>Condicionamento e compressão</v>
      </c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48" customHeight="1" s="1091" customFormat="1">
      <c r="A20" s="349" t="n"/>
      <c r="B20" s="1242" t="str">
        <v>M</v>
      </c>
      <c r="C20" s="1275" t="str">
        <f>'Diagrama de Pareto'!A18</f>
        <v>Ter indicação visual de uso</v>
      </c>
      <c r="D20" s="1242" t="n">
        <f>'Diagrama de Pareto'!F18</f>
        <v>1</v>
      </c>
      <c r="E20" s="1242" t="n">
        <v>0</v>
      </c>
      <c r="F20" s="1242" t="str">
        <v>AV</v>
      </c>
      <c r="G20" s="1242" t="str">
        <v>AV</v>
      </c>
      <c r="H20" s="1503" t="str">
        <v>Legibilidade e fechamento</v>
      </c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48" customHeight="1" s="1091" customFormat="1">
      <c r="A21" s="349" t="n"/>
      <c r="B21" s="1242" t="str">
        <v>T</v>
      </c>
      <c r="C21" s="1275" t="str">
        <f>'Diagrama de Pareto'!A19</f>
        <v>Ter peças modulares</v>
      </c>
      <c r="D21" s="1242" t="n">
        <f>'Diagrama de Pareto'!F19</f>
        <v>1</v>
      </c>
      <c r="E21" s="1242" t="n">
        <v>0</v>
      </c>
      <c r="F21" s="1242" t="str">
        <v>AV</v>
      </c>
      <c r="G21" s="1242" t="str">
        <v>AV</v>
      </c>
      <c r="H21" s="1503" t="str">
        <v>Troca independente</v>
      </c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48" customHeight="1" s="1091" customFormat="1">
      <c r="A22" s="349" t="n"/>
      <c r="B22" s="1242" t="str">
        <v>U</v>
      </c>
      <c r="C22" s="1275" t="str">
        <f>'Diagrama de Pareto'!A20</f>
        <v>Ter montagem em poucas etapas</v>
      </c>
      <c r="D22" s="1242" t="n">
        <f>'Diagrama de Pareto'!F20</f>
        <v>1</v>
      </c>
      <c r="E22" s="1242" t="n">
        <v>0</v>
      </c>
      <c r="F22" s="1242" t="str">
        <v>AV</v>
      </c>
      <c r="G22" s="1242" t="str">
        <v>AV</v>
      </c>
      <c r="H22" s="1503" t="str">
        <v>Contagem de ações</v>
      </c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48" customHeight="1" s="1091" customFormat="1">
      <c r="A23" s="349" t="n"/>
      <c r="B23" s="1242" t="str">
        <v>Q</v>
      </c>
      <c r="C23" s="1275" t="str">
        <f>'Diagrama de Pareto'!A21</f>
        <v>Ter manutenção simples</v>
      </c>
      <c r="D23" s="1242" t="n">
        <f>'Diagrama de Pareto'!F21</f>
        <v>1</v>
      </c>
      <c r="E23" s="1242" t="n">
        <v>0</v>
      </c>
      <c r="F23" s="1242" t="str">
        <v>AV</v>
      </c>
      <c r="G23" s="1242" t="str">
        <v>AV</v>
      </c>
      <c r="H23" s="1503" t="str">
        <v>Cronometragem</v>
      </c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48" customHeight="1" s="1091" customFormat="1">
      <c r="A24" s="358" t="n"/>
      <c r="B24" s="1343" t="str">
        <v>N</v>
      </c>
      <c r="C24" s="1343" t="str">
        <f>'Diagrama de Pareto'!A22</f>
        <v>Ter identificação visível</v>
      </c>
      <c r="D24" s="1343" t="n">
        <f>'Diagrama de Pareto'!F22</f>
        <v>1</v>
      </c>
      <c r="E24" s="1546" t="n">
        <v>0</v>
      </c>
      <c r="F24" s="1546" t="str">
        <v>AV</v>
      </c>
      <c r="G24" s="1546" t="str">
        <v>AV</v>
      </c>
      <c r="H24" s="1343" t="str">
        <v>Legibilidade após ciclos</v>
      </c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48" customHeight="1" s="1091" customFormat="1">
      <c r="A25" s="339" t="n"/>
      <c r="B25" s="1243" t="str">
        <v>R</v>
      </c>
      <c r="C25" s="1243" t="str">
        <f>'Diagrama de Pareto'!A23</f>
        <v>Ser de fácil desmontagem</v>
      </c>
      <c r="D25" s="1243" t="n">
        <f>'Diagrama de Pareto'!F23</f>
        <v>1</v>
      </c>
      <c r="E25" s="1243" t="n">
        <v>0</v>
      </c>
      <c r="F25" s="1243" t="str">
        <v>AV</v>
      </c>
      <c r="G25" s="1243" t="str">
        <v>AV</v>
      </c>
      <c r="H25" s="1243" t="str">
        <v>Cronometragem</v>
      </c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48" customHeight="1" s="1091" customFormat="1">
      <c r="A26" s="339" t="n"/>
      <c r="B26" s="1275" t="str">
        <v>S</v>
      </c>
      <c r="C26" s="1243" t="str">
        <f>'Diagrama de Pareto'!A24</f>
        <v>Ter materiais recicláveis</v>
      </c>
      <c r="D26" s="1243" t="n">
        <f>'Diagrama de Pareto'!F24</f>
        <v>0</v>
      </c>
      <c r="E26" s="1243" t="n">
        <v>0</v>
      </c>
      <c r="F26" s="1243" t="str">
        <v>AV</v>
      </c>
      <c r="G26" s="1243" t="str">
        <v>AV</v>
      </c>
      <c r="H26" s="1243" t="str">
        <v>Composição e cadeia regional</v>
      </c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1091" customFormat="1">
      <c r="A27" s="339" t="n"/>
      <c r="B27" s="934"/>
      <c r="C27" s="934"/>
      <c r="D27" s="934"/>
      <c r="E27" s="934"/>
      <c r="F27" s="934"/>
      <c r="G27" s="934"/>
      <c r="H27" s="934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36" customHeight="1" s="1091" customFormat="1">
      <c r="A28" s="339" t="n"/>
      <c r="B28" s="1216"/>
      <c r="C28" s="1216"/>
      <c r="D28" s="1216"/>
      <c r="E28" s="1216"/>
      <c r="F28" s="1216" t="str">
        <f>IF(COUNT(F4:F26)=ROWS(F4:F26),SUMPRODUCT(F4:F26,$D$4:$D$26),"Pendente: notas AV")</f>
        <v>Pendente: notas AV</v>
      </c>
      <c r="G28" s="1216" t="str">
        <f>IF(COUNT(G4:G26)=ROWS(G4:G26),SUMPRODUCT(G4:G26,$D$4:$D$26),"Pendente: notas AV")</f>
        <v>Pendente: notas AV</v>
      </c>
      <c r="H28" s="1216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1091" customFormat="1">
      <c r="A29" s="339" t="n"/>
      <c r="B29" s="934"/>
      <c r="C29" s="934"/>
      <c r="D29" s="934"/>
      <c r="E29" s="934"/>
      <c r="F29" s="934"/>
      <c r="G29" s="934"/>
      <c r="H29" s="934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1091" customFormat="1">
      <c r="A30" s="339" t="n"/>
      <c r="B30" s="934"/>
      <c r="C30" s="934"/>
      <c r="D30" s="934"/>
      <c r="E30" s="934"/>
      <c r="F30" s="934"/>
      <c r="G30" s="934"/>
      <c r="H30" s="934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66" customHeight="1" s="14181" customFormat="1">
      <c r="A31" s="339" t="n"/>
      <c r="B31" s="27990" t="str">
        <v>M1 selecionada na primeira Pugh. C1 continua datum histórico da segunda matriz; revisar C1/C2/C3 e a referência com o novo catálogo antes de pontuar. C2/C3 continuam AV; nenhuma concepção física foi selecionada.</v>
      </c>
      <c r="C31" s="26693"/>
      <c r="D31" s="26693"/>
      <c r="E31" s="26693"/>
      <c r="F31" s="26693"/>
      <c r="G31" s="26693"/>
      <c r="H31" s="26693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1091" customFormat="1">
      <c r="A32" s="339" t="n"/>
      <c r="B32" s="934"/>
      <c r="C32" s="934"/>
      <c r="D32" s="934"/>
      <c r="E32" s="934"/>
      <c r="F32" s="934"/>
      <c r="G32" s="934"/>
      <c r="H32" s="934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66" customHeight="1" s="14181" customFormat="1">
      <c r="A33" s="339" t="n"/>
      <c r="B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C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D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E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F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G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H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1091" customFormat="1">
      <c r="A34" s="339" t="n"/>
      <c r="B34" s="934"/>
      <c r="C34" s="934"/>
      <c r="D34" s="934"/>
      <c r="E34" s="934"/>
      <c r="F34" s="934"/>
      <c r="G34" s="934"/>
      <c r="H34" s="934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66" customHeight="1" s="14181" customFormat="1">
      <c r="A35" s="339" t="n"/>
      <c r="B35" s="27990" t="str">
        <v>Usar os 23 RP e os critérios/pesos da segunda matriz. Completar princípios e concepções da M1, verificar proteção, massa, carga, estabilidade, envelope, vida e custo. A Pugh funcional ponderada não substitui a avaliação das concepções.</v>
      </c>
      <c r="C35" s="26693"/>
      <c r="D35" s="26693"/>
      <c r="E35" s="26693"/>
      <c r="F35" s="26693"/>
      <c r="G35" s="26693"/>
      <c r="H35" s="26693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934"/>
      <c r="C36" s="934"/>
      <c r="D36" s="934"/>
      <c r="E36" s="934"/>
      <c r="F36" s="934"/>
      <c r="G36" s="934"/>
      <c r="H36" s="934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1091" customFormat="1">
      <c r="A37" s="339" t="n"/>
      <c r="B37" s="934"/>
      <c r="C37" s="934"/>
      <c r="D37" s="934"/>
      <c r="E37" s="934"/>
      <c r="F37" s="934"/>
      <c r="G37" s="934"/>
      <c r="H37" s="934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4"/>
      <c r="F38" s="934"/>
      <c r="G38" s="934"/>
      <c r="H38" s="934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1091" customFormat="1">
      <c r="A39" s="339" t="n"/>
      <c r="B39" s="934"/>
      <c r="C39" s="934"/>
      <c r="D39" s="934"/>
      <c r="E39" s="934"/>
      <c r="F39" s="934"/>
      <c r="G39" s="934"/>
      <c r="H39" s="934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1091" customFormat="1">
      <c r="A40" s="339" t="n"/>
      <c r="B40" s="934"/>
      <c r="C40" s="934"/>
      <c r="D40" s="934"/>
      <c r="E40" s="934"/>
      <c r="F40" s="934"/>
      <c r="G40" s="934"/>
      <c r="H40" s="934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1091" customFormat="1">
      <c r="A41" s="339" t="n"/>
      <c r="B41" s="934"/>
      <c r="C41" s="934"/>
      <c r="D41" s="934"/>
      <c r="E41" s="934"/>
      <c r="F41" s="934"/>
      <c r="G41" s="934"/>
      <c r="H41" s="934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1091" customFormat="1">
      <c r="A42" s="339" t="n"/>
      <c r="B42" s="934"/>
      <c r="C42" s="934"/>
      <c r="D42" s="934"/>
      <c r="E42" s="934"/>
      <c r="F42" s="934"/>
      <c r="G42" s="934"/>
      <c r="H42" s="934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1091" customFormat="1">
      <c r="A43" s="339" t="n"/>
      <c r="B43" s="934"/>
      <c r="C43" s="934"/>
      <c r="D43" s="934"/>
      <c r="E43" s="934"/>
      <c r="F43" s="934"/>
      <c r="G43" s="934"/>
      <c r="H43" s="934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1091" customFormat="1">
      <c r="A44" s="339" t="n"/>
      <c r="B44" s="934"/>
      <c r="C44" s="934"/>
      <c r="D44" s="934"/>
      <c r="E44" s="934"/>
      <c r="F44" s="934"/>
      <c r="G44" s="934"/>
      <c r="H44" s="934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1091" customFormat="1">
      <c r="A45" s="339" t="n"/>
      <c r="B45" s="934"/>
      <c r="C45" s="934"/>
      <c r="D45" s="934"/>
      <c r="E45" s="934"/>
      <c r="F45" s="934"/>
      <c r="G45" s="934"/>
      <c r="H45" s="934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1091" customFormat="1">
      <c r="A46" s="339" t="n"/>
      <c r="B46" s="934"/>
      <c r="C46" s="934"/>
      <c r="D46" s="934"/>
      <c r="E46" s="934"/>
      <c r="F46" s="934"/>
      <c r="G46" s="934"/>
      <c r="H46" s="934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1091" customFormat="1">
      <c r="A47" s="339" t="n"/>
      <c r="B47" s="934"/>
      <c r="C47" s="934"/>
      <c r="D47" s="934"/>
      <c r="E47" s="934"/>
      <c r="F47" s="934"/>
      <c r="G47" s="934"/>
      <c r="H47" s="934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1091" customFormat="1">
      <c r="A48" s="339" t="n"/>
      <c r="B48" s="934"/>
      <c r="C48" s="934"/>
      <c r="D48" s="934"/>
      <c r="E48" s="934"/>
      <c r="F48" s="934"/>
      <c r="G48" s="934"/>
      <c r="H48" s="934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1091" customFormat="1">
      <c r="A49" s="339" t="n"/>
      <c r="B49" s="934"/>
      <c r="C49" s="934"/>
      <c r="D49" s="934"/>
      <c r="E49" s="934"/>
      <c r="F49" s="934"/>
      <c r="G49" s="934"/>
      <c r="H49" s="934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1091" customFormat="1">
      <c r="A50" s="339" t="n"/>
      <c r="B50" s="934"/>
      <c r="C50" s="934"/>
      <c r="D50" s="934"/>
      <c r="E50" s="934"/>
      <c r="F50" s="934"/>
      <c r="G50" s="934"/>
      <c r="H50" s="934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1091" customFormat="1">
      <c r="A51" s="339" t="n"/>
      <c r="B51" s="934"/>
      <c r="C51" s="934"/>
      <c r="D51" s="934"/>
      <c r="E51" s="934"/>
      <c r="F51" s="934"/>
      <c r="G51" s="934"/>
      <c r="H51" s="934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1091" customFormat="1">
      <c r="A52" s="339" t="n"/>
      <c r="B52" s="934"/>
      <c r="C52" s="934"/>
      <c r="D52" s="934"/>
      <c r="E52" s="934"/>
      <c r="F52" s="934"/>
      <c r="G52" s="934"/>
      <c r="H52" s="934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1091" customFormat="1">
      <c r="A53" s="339" t="n"/>
      <c r="B53" s="934"/>
      <c r="C53" s="934"/>
      <c r="D53" s="934"/>
      <c r="E53" s="934"/>
      <c r="F53" s="934"/>
      <c r="G53" s="934"/>
      <c r="H53" s="934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1091" customFormat="1">
      <c r="A54" s="339" t="n"/>
      <c r="B54" s="934"/>
      <c r="C54" s="934"/>
      <c r="D54" s="934"/>
      <c r="E54" s="934"/>
      <c r="F54" s="934"/>
      <c r="G54" s="934"/>
      <c r="H54" s="934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1091" customFormat="1">
      <c r="A55" s="339" t="n"/>
      <c r="B55" s="934"/>
      <c r="C55" s="934"/>
      <c r="D55" s="934"/>
      <c r="E55" s="934"/>
      <c r="F55" s="934"/>
      <c r="G55" s="934"/>
      <c r="H55" s="934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1091" customFormat="1">
      <c r="A56" s="339" t="n"/>
      <c r="B56" s="934"/>
      <c r="C56" s="934"/>
      <c r="D56" s="934"/>
      <c r="E56" s="934"/>
      <c r="F56" s="934"/>
      <c r="G56" s="934"/>
      <c r="H56" s="934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1091" customFormat="1">
      <c r="A57" s="339" t="n"/>
      <c r="B57" s="934"/>
      <c r="C57" s="934"/>
      <c r="D57" s="934"/>
      <c r="E57" s="934"/>
      <c r="F57" s="934"/>
      <c r="G57" s="934"/>
      <c r="H57" s="934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1091" customFormat="1">
      <c r="A58" s="339" t="n"/>
      <c r="B58" s="934"/>
      <c r="C58" s="934"/>
      <c r="D58" s="934"/>
      <c r="E58" s="934"/>
      <c r="F58" s="934"/>
      <c r="G58" s="934"/>
      <c r="H58" s="934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1091" customFormat="1">
      <c r="A59" s="339" t="n"/>
      <c r="B59" s="934"/>
      <c r="C59" s="934"/>
      <c r="D59" s="934"/>
      <c r="E59" s="934"/>
      <c r="F59" s="934"/>
      <c r="G59" s="934"/>
      <c r="H59" s="934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1091" customFormat="1">
      <c r="A60" s="339" t="n"/>
      <c r="B60" s="934"/>
      <c r="C60" s="934"/>
      <c r="D60" s="934"/>
      <c r="E60" s="934"/>
      <c r="F60" s="934"/>
      <c r="G60" s="934"/>
      <c r="H60" s="934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1091" customFormat="1">
      <c r="A61" s="339" t="n"/>
      <c r="B61" s="934"/>
      <c r="C61" s="934"/>
      <c r="D61" s="934"/>
      <c r="E61" s="934"/>
      <c r="F61" s="934"/>
      <c r="G61" s="934"/>
      <c r="H61" s="934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1091" customFormat="1">
      <c r="A62" s="339" t="n"/>
      <c r="B62" s="934"/>
      <c r="C62" s="934"/>
      <c r="D62" s="934"/>
      <c r="E62" s="934"/>
      <c r="F62" s="934"/>
      <c r="G62" s="934"/>
      <c r="H62" s="934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1091" customFormat="1">
      <c r="A63" s="339" t="n"/>
      <c r="B63" s="934"/>
      <c r="C63" s="934"/>
      <c r="D63" s="934"/>
      <c r="E63" s="934"/>
      <c r="F63" s="934"/>
      <c r="G63" s="934"/>
      <c r="H63" s="934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4"/>
      <c r="F64" s="934"/>
      <c r="G64" s="934"/>
      <c r="H64" s="934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1091" customFormat="1">
      <c r="A65" s="339" t="n"/>
      <c r="B65" s="934"/>
      <c r="C65" s="934"/>
      <c r="D65" s="934"/>
      <c r="E65" s="934"/>
      <c r="F65" s="934"/>
      <c r="G65" s="934"/>
      <c r="H65" s="934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1091" customFormat="1">
      <c r="A66" s="339" t="n"/>
      <c r="B66" s="934"/>
      <c r="C66" s="934"/>
      <c r="D66" s="934"/>
      <c r="E66" s="934"/>
      <c r="F66" s="934"/>
      <c r="G66" s="934"/>
      <c r="H66" s="934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1091" customFormat="1">
      <c r="A67" s="339" t="n"/>
      <c r="B67" s="934"/>
      <c r="C67" s="934"/>
      <c r="D67" s="934"/>
      <c r="E67" s="934"/>
      <c r="F67" s="934"/>
      <c r="G67" s="934"/>
      <c r="H67" s="934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1091" customFormat="1">
      <c r="A68" s="339" t="n"/>
      <c r="B68" s="934"/>
      <c r="C68" s="934"/>
      <c r="D68" s="934"/>
      <c r="E68" s="934"/>
      <c r="F68" s="934"/>
      <c r="G68" s="934"/>
      <c r="H68" s="934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1091" customFormat="1">
      <c r="A69" s="339" t="n"/>
      <c r="B69" s="934"/>
      <c r="C69" s="934"/>
      <c r="D69" s="934"/>
      <c r="E69" s="934"/>
      <c r="F69" s="934"/>
      <c r="G69" s="934"/>
      <c r="H69" s="934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4"/>
      <c r="F70" s="934"/>
      <c r="G70" s="934"/>
      <c r="H70" s="934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4"/>
      <c r="F71" s="934"/>
      <c r="G71" s="934"/>
      <c r="H71" s="934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4"/>
      <c r="F72" s="934"/>
      <c r="G72" s="934"/>
      <c r="H72" s="934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4"/>
      <c r="F73" s="934"/>
      <c r="G73" s="934"/>
      <c r="H73" s="934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1091" customFormat="1">
      <c r="A74" s="339" t="n"/>
      <c r="B74" s="934"/>
      <c r="C74" s="934"/>
      <c r="D74" s="934"/>
      <c r="E74" s="934"/>
      <c r="F74" s="934"/>
      <c r="G74" s="934"/>
      <c r="H74" s="934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1091" customFormat="1">
      <c r="A75" s="339" t="n"/>
      <c r="B75" s="934"/>
      <c r="C75" s="934"/>
      <c r="D75" s="934"/>
      <c r="E75" s="934"/>
      <c r="F75" s="934"/>
      <c r="G75" s="934"/>
      <c r="H75" s="934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1091" customFormat="1">
      <c r="A76" s="339" t="n"/>
      <c r="B76" s="934"/>
      <c r="C76" s="934"/>
      <c r="D76" s="934"/>
      <c r="E76" s="934"/>
      <c r="F76" s="934"/>
      <c r="G76" s="934"/>
      <c r="H76" s="934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1091" customFormat="1">
      <c r="A77" s="339" t="n"/>
      <c r="B77" s="934"/>
      <c r="C77" s="934"/>
      <c r="D77" s="934"/>
      <c r="E77" s="934"/>
      <c r="F77" s="934"/>
      <c r="G77" s="934"/>
      <c r="H77" s="934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1091" customFormat="1">
      <c r="A78" s="339" t="n"/>
      <c r="B78" s="934"/>
      <c r="C78" s="934"/>
      <c r="D78" s="934"/>
      <c r="E78" s="934"/>
      <c r="F78" s="934"/>
      <c r="G78" s="934"/>
      <c r="H78" s="934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1091" customFormat="1">
      <c r="A79" s="339" t="n"/>
      <c r="B79" s="934"/>
      <c r="C79" s="934"/>
      <c r="D79" s="934"/>
      <c r="E79" s="934"/>
      <c r="F79" s="934"/>
      <c r="G79" s="934"/>
      <c r="H79" s="934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1091" customFormat="1">
      <c r="A80" s="339" t="n"/>
      <c r="B80" s="934"/>
      <c r="C80" s="934"/>
      <c r="D80" s="934"/>
      <c r="E80" s="934"/>
      <c r="F80" s="934"/>
      <c r="G80" s="934"/>
      <c r="H80" s="934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1091" customFormat="1">
      <c r="A81" s="339" t="n"/>
      <c r="B81" s="934"/>
      <c r="C81" s="934"/>
      <c r="D81" s="934"/>
      <c r="E81" s="934"/>
      <c r="F81" s="934"/>
      <c r="G81" s="934"/>
      <c r="H81" s="934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1091" customFormat="1">
      <c r="A82" s="339" t="n"/>
      <c r="B82" s="934"/>
      <c r="C82" s="934"/>
      <c r="D82" s="934"/>
      <c r="E82" s="934"/>
      <c r="F82" s="934"/>
      <c r="G82" s="934"/>
      <c r="H82" s="934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1091" customFormat="1">
      <c r="A83" s="339" t="n"/>
      <c r="B83" s="934"/>
      <c r="C83" s="934"/>
      <c r="D83" s="934"/>
      <c r="E83" s="934"/>
      <c r="F83" s="934"/>
      <c r="G83" s="934"/>
      <c r="H83" s="934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1091" customFormat="1">
      <c r="A84" s="339" t="n"/>
      <c r="B84" s="934"/>
      <c r="C84" s="934"/>
      <c r="D84" s="934"/>
      <c r="E84" s="934"/>
      <c r="F84" s="934"/>
      <c r="G84" s="934"/>
      <c r="H84" s="934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1091" customFormat="1">
      <c r="A85" s="339" t="n"/>
      <c r="B85" s="934"/>
      <c r="C85" s="934"/>
      <c r="D85" s="934"/>
      <c r="E85" s="934"/>
      <c r="F85" s="934"/>
      <c r="G85" s="934"/>
      <c r="H85" s="934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1091" customFormat="1">
      <c r="A86" s="339" t="n"/>
      <c r="B86" s="934"/>
      <c r="C86" s="934"/>
      <c r="D86" s="934"/>
      <c r="E86" s="934"/>
      <c r="F86" s="934"/>
      <c r="G86" s="934"/>
      <c r="H86" s="934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1091" customFormat="1">
      <c r="A87" s="339" t="n"/>
      <c r="B87" s="934"/>
      <c r="C87" s="934"/>
      <c r="D87" s="934"/>
      <c r="E87" s="934"/>
      <c r="F87" s="934"/>
      <c r="G87" s="934"/>
      <c r="H87" s="934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1091" customFormat="1">
      <c r="A88" s="339" t="n"/>
      <c r="B88" s="934"/>
      <c r="C88" s="934"/>
      <c r="D88" s="934"/>
      <c r="E88" s="934"/>
      <c r="F88" s="934"/>
      <c r="G88" s="934"/>
      <c r="H88" s="934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1091" customFormat="1">
      <c r="A89" s="339" t="n"/>
      <c r="B89" s="934"/>
      <c r="C89" s="934"/>
      <c r="D89" s="934"/>
      <c r="E89" s="934"/>
      <c r="F89" s="934"/>
      <c r="G89" s="934"/>
      <c r="H89" s="934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1091" customFormat="1">
      <c r="A90" s="339" t="n"/>
      <c r="B90" s="934"/>
      <c r="C90" s="934"/>
      <c r="D90" s="934"/>
      <c r="E90" s="934"/>
      <c r="F90" s="934"/>
      <c r="G90" s="934"/>
      <c r="H90" s="934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1091" customFormat="1">
      <c r="A91" s="339" t="n"/>
      <c r="B91" s="934"/>
      <c r="C91" s="934"/>
      <c r="D91" s="934"/>
      <c r="E91" s="934"/>
      <c r="F91" s="934"/>
      <c r="G91" s="934"/>
      <c r="H91" s="934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1091" customFormat="1">
      <c r="A92" s="339" t="n"/>
      <c r="B92" s="934"/>
      <c r="C92" s="934"/>
      <c r="D92" s="934"/>
      <c r="E92" s="934"/>
      <c r="F92" s="934"/>
      <c r="G92" s="934"/>
      <c r="H92" s="934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1091" customFormat="1">
      <c r="A93" s="339" t="n"/>
      <c r="B93" s="934"/>
      <c r="C93" s="934"/>
      <c r="D93" s="934"/>
      <c r="E93" s="934"/>
      <c r="F93" s="934"/>
      <c r="G93" s="934"/>
      <c r="H93" s="934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1091" customFormat="1">
      <c r="A94" s="339" t="n"/>
      <c r="B94" s="934"/>
      <c r="C94" s="934"/>
      <c r="D94" s="934"/>
      <c r="E94" s="934"/>
      <c r="F94" s="934"/>
      <c r="G94" s="934"/>
      <c r="H94" s="934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1091" customFormat="1">
      <c r="A95" s="339" t="n"/>
      <c r="B95" s="934"/>
      <c r="C95" s="934"/>
      <c r="D95" s="934"/>
      <c r="E95" s="934"/>
      <c r="F95" s="934"/>
      <c r="G95" s="934"/>
      <c r="H95" s="934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1091" customFormat="1">
      <c r="A96" s="339" t="n"/>
      <c r="B96" s="934"/>
      <c r="C96" s="934"/>
      <c r="D96" s="934"/>
      <c r="E96" s="934"/>
      <c r="F96" s="934"/>
      <c r="G96" s="934"/>
      <c r="H96" s="934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1091" customFormat="1">
      <c r="A97" s="339" t="n"/>
      <c r="B97" s="934"/>
      <c r="C97" s="934"/>
      <c r="D97" s="934"/>
      <c r="E97" s="934"/>
      <c r="F97" s="934"/>
      <c r="G97" s="934"/>
      <c r="H97" s="934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1091" customFormat="1">
      <c r="A98" s="339" t="n"/>
      <c r="B98" s="934"/>
      <c r="C98" s="934"/>
      <c r="D98" s="934"/>
      <c r="E98" s="934"/>
      <c r="F98" s="934"/>
      <c r="G98" s="934"/>
      <c r="H98" s="934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4"/>
      <c r="F99" s="934"/>
      <c r="G99" s="934"/>
      <c r="H99" s="934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4"/>
      <c r="F100" s="934"/>
      <c r="G100" s="934"/>
      <c r="H100" s="934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1091" customFormat="1">
      <c r="A101" s="339" t="n"/>
      <c r="B101" s="934"/>
      <c r="C101" s="934"/>
      <c r="D101" s="934"/>
      <c r="E101" s="934"/>
      <c r="F101" s="934"/>
      <c r="G101" s="934"/>
      <c r="H101" s="934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4"/>
      <c r="F102" s="934"/>
      <c r="G102" s="934"/>
      <c r="H102" s="934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4"/>
      <c r="F103" s="934"/>
      <c r="G103" s="934"/>
      <c r="H103" s="934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4"/>
      <c r="F104" s="934"/>
      <c r="G104" s="934"/>
      <c r="H104" s="934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4"/>
      <c r="F105" s="934"/>
      <c r="G105" s="934"/>
      <c r="H105" s="934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4"/>
      <c r="F106" s="934"/>
      <c r="G106" s="934"/>
      <c r="H106" s="934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4"/>
      <c r="F107" s="934"/>
      <c r="G107" s="934"/>
      <c r="H107" s="934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4"/>
      <c r="F108" s="934"/>
      <c r="G108" s="934"/>
      <c r="H108" s="934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4"/>
      <c r="F109" s="934"/>
      <c r="G109" s="934"/>
      <c r="H109" s="934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4"/>
      <c r="F110" s="934"/>
      <c r="G110" s="934"/>
      <c r="H110" s="934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4"/>
      <c r="F111" s="934"/>
      <c r="G111" s="934"/>
      <c r="H111" s="934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4"/>
      <c r="F112" s="934"/>
      <c r="G112" s="934"/>
      <c r="H112" s="934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4"/>
      <c r="F113" s="934"/>
      <c r="G113" s="934"/>
      <c r="H113" s="934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4"/>
      <c r="F114" s="934"/>
      <c r="G114" s="934"/>
      <c r="H114" s="934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4"/>
      <c r="F115" s="934"/>
      <c r="G115" s="934"/>
      <c r="H115" s="934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4"/>
      <c r="F116" s="934"/>
      <c r="G116" s="934"/>
      <c r="H116" s="934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4"/>
      <c r="F117" s="934"/>
      <c r="G117" s="934"/>
      <c r="H117" s="934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4"/>
      <c r="F118" s="934"/>
      <c r="G118" s="934"/>
      <c r="H118" s="934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4"/>
      <c r="F119" s="934"/>
      <c r="G119" s="934"/>
      <c r="H119" s="934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4"/>
      <c r="F120" s="934"/>
      <c r="G120" s="934"/>
      <c r="H120" s="934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4"/>
      <c r="F121" s="934"/>
      <c r="G121" s="934"/>
      <c r="H121" s="934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4"/>
      <c r="F122" s="934"/>
      <c r="G122" s="934"/>
      <c r="H122" s="934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4"/>
      <c r="F123" s="934"/>
      <c r="G123" s="934"/>
      <c r="H123" s="934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4"/>
      <c r="F124" s="934"/>
      <c r="G124" s="934"/>
      <c r="H124" s="934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4"/>
      <c r="F125" s="934"/>
      <c r="G125" s="934"/>
      <c r="H125" s="934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4"/>
      <c r="F126" s="934"/>
      <c r="G126" s="934"/>
      <c r="H126" s="934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4"/>
      <c r="F127" s="934"/>
      <c r="G127" s="934"/>
      <c r="H127" s="934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4"/>
      <c r="F128" s="934"/>
      <c r="G128" s="934"/>
      <c r="H128" s="934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4"/>
      <c r="F129" s="934"/>
      <c r="G129" s="934"/>
      <c r="H129" s="934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4"/>
      <c r="F130" s="934"/>
      <c r="G130" s="934"/>
      <c r="H130" s="934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4"/>
      <c r="F131" s="934"/>
      <c r="G131" s="934"/>
      <c r="H131" s="934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4"/>
      <c r="F132" s="934"/>
      <c r="G132" s="934"/>
      <c r="H132" s="934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4"/>
      <c r="F133" s="934"/>
      <c r="G133" s="934"/>
      <c r="H133" s="934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4"/>
      <c r="F134" s="934"/>
      <c r="G134" s="934"/>
      <c r="H134" s="934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4"/>
      <c r="F135" s="934"/>
      <c r="G135" s="934"/>
      <c r="H135" s="934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4"/>
      <c r="F136" s="934"/>
      <c r="G136" s="934"/>
      <c r="H136" s="934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4"/>
      <c r="F137" s="934"/>
      <c r="G137" s="934"/>
      <c r="H137" s="934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4"/>
      <c r="F138" s="934"/>
      <c r="G138" s="934"/>
      <c r="H138" s="934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4"/>
      <c r="F139" s="934"/>
      <c r="G139" s="934"/>
      <c r="H139" s="934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4"/>
      <c r="F140" s="934"/>
      <c r="G140" s="934"/>
      <c r="H140" s="934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4">
    <mergeCell ref="B2:H2"/>
    <mergeCell ref="B31:H31"/>
    <mergeCell ref="B33:H33"/>
    <mergeCell ref="B35:H35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2026-10-14T01:56:48Z</dcterms:modified>
</cp:coreProperties>
</file>