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 Higino\Downloads\"/>
    </mc:Choice>
  </mc:AlternateContent>
  <xr:revisionPtr revIDLastSave="0" documentId="13_ncr:1_{5B59BB21-D734-4733-B17D-2C3F9A296C7F}" xr6:coauthVersionLast="47" xr6:coauthVersionMax="47" xr10:uidLastSave="{00000000-0000-0000-0000-000000000000}"/>
  <bookViews>
    <workbookView xWindow="20370" yWindow="-120" windowWidth="29040" windowHeight="15720" xr2:uid="{4FD06BB5-840D-43C7-B4CC-DBB342BE04C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6" i="1"/>
  <c r="H17" i="1"/>
  <c r="H18" i="1"/>
  <c r="H19" i="1"/>
  <c r="H20" i="1"/>
  <c r="H15" i="1"/>
  <c r="G11" i="1"/>
  <c r="B9" i="1"/>
  <c r="D17" i="1"/>
  <c r="D16" i="1"/>
  <c r="D15" i="1"/>
  <c r="D14" i="1"/>
  <c r="D13" i="1"/>
  <c r="F7" i="1"/>
  <c r="B17" i="1"/>
  <c r="B16" i="1"/>
  <c r="B15" i="1"/>
  <c r="B14" i="1"/>
  <c r="B13" i="1"/>
  <c r="B8" i="1"/>
</calcChain>
</file>

<file path=xl/sharedStrings.xml><?xml version="1.0" encoding="utf-8"?>
<sst xmlns="http://schemas.openxmlformats.org/spreadsheetml/2006/main" count="31" uniqueCount="31">
  <si>
    <t xml:space="preserve">Perguntas de negócio </t>
  </si>
  <si>
    <t xml:space="preserve">qual a taxa de rendimento ? </t>
  </si>
  <si>
    <t>dividendos mensais</t>
  </si>
  <si>
    <t xml:space="preserve">quando devo investir? </t>
  </si>
  <si>
    <t>quanto tempo devo investir ?</t>
  </si>
  <si>
    <t xml:space="preserve">Cenários  </t>
  </si>
  <si>
    <t xml:space="preserve">2 anos </t>
  </si>
  <si>
    <t xml:space="preserve">4 anos </t>
  </si>
  <si>
    <t xml:space="preserve">8 anos </t>
  </si>
  <si>
    <t xml:space="preserve">16 anos </t>
  </si>
  <si>
    <t xml:space="preserve">32 anos </t>
  </si>
  <si>
    <t>atalho</t>
  </si>
  <si>
    <t>dividendo</t>
  </si>
  <si>
    <t>acumulado</t>
  </si>
  <si>
    <t xml:space="preserve">Configurações </t>
  </si>
  <si>
    <t xml:space="preserve">Salario </t>
  </si>
  <si>
    <t xml:space="preserve">Rendimento carteira </t>
  </si>
  <si>
    <t xml:space="preserve">Sugestão de investimento </t>
  </si>
  <si>
    <t>meu patrimonio acumulado</t>
  </si>
  <si>
    <t xml:space="preserve">perfil </t>
  </si>
  <si>
    <t>conservador</t>
  </si>
  <si>
    <t xml:space="preserve">Valor a ser investido por mês </t>
  </si>
  <si>
    <t xml:space="preserve">tipos de FII </t>
  </si>
  <si>
    <t xml:space="preserve">percentual sugerido </t>
  </si>
  <si>
    <t>valores</t>
  </si>
  <si>
    <t xml:space="preserve">papel </t>
  </si>
  <si>
    <t xml:space="preserve">tijolo </t>
  </si>
  <si>
    <t xml:space="preserve">híbridos </t>
  </si>
  <si>
    <t xml:space="preserve">FOFs </t>
  </si>
  <si>
    <t xml:space="preserve">desenvolvimento </t>
  </si>
  <si>
    <t>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</si>
</sst>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&quot;R$&quot;\ 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2" borderId="0" xfId="0" applyFill="1" applyBorder="1"/>
    <xf numFmtId="0" fontId="2" fillId="3" borderId="2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165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10" fontId="3" fillId="2" borderId="3" xfId="1" applyNumberFormat="1" applyFont="1" applyFill="1" applyBorder="1" applyAlignment="1">
      <alignment horizontal="center"/>
    </xf>
    <xf numFmtId="8" fontId="2" fillId="4" borderId="3" xfId="0" applyNumberFormat="1" applyFont="1" applyFill="1" applyBorder="1" applyAlignment="1">
      <alignment horizontal="center"/>
    </xf>
    <xf numFmtId="8" fontId="2" fillId="4" borderId="4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2" borderId="1" xfId="0" applyNumberFormat="1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2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165" fontId="0" fillId="2" borderId="0" xfId="0" applyNumberFormat="1" applyFill="1" applyAlignment="1">
      <alignment horizontal="center"/>
    </xf>
    <xf numFmtId="0" fontId="0" fillId="6" borderId="0" xfId="0" applyFill="1"/>
    <xf numFmtId="165" fontId="5" fillId="6" borderId="0" xfId="0" applyNumberFormat="1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0066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17860</xdr:colOff>
      <xdr:row>0</xdr:row>
      <xdr:rowOff>63196</xdr:rowOff>
    </xdr:from>
    <xdr:to>
      <xdr:col>6</xdr:col>
      <xdr:colOff>25186</xdr:colOff>
      <xdr:row>2</xdr:row>
      <xdr:rowOff>92504</xdr:rowOff>
    </xdr:to>
    <xdr:sp macro="" textlink="">
      <xdr:nvSpPr>
        <xdr:cNvPr id="2" name="Retângulo: Cantos Diagonais Arredondados 1">
          <a:extLst>
            <a:ext uri="{FF2B5EF4-FFF2-40B4-BE49-F238E27FC236}">
              <a16:creationId xmlns:a16="http://schemas.microsoft.com/office/drawing/2014/main" id="{56ACF430-A0AD-8246-6D39-DB85910146AB}"/>
            </a:ext>
          </a:extLst>
        </xdr:cNvPr>
        <xdr:cNvSpPr/>
      </xdr:nvSpPr>
      <xdr:spPr>
        <a:xfrm>
          <a:off x="17860" y="63196"/>
          <a:ext cx="4114982" cy="434121"/>
        </a:xfrm>
        <a:prstGeom prst="round2Diag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/>
            <a:t>Ferramenta de controle de investimentos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EE0C-1DC6-4855-AB9E-71A0F1E68497}">
  <dimension ref="A3:H21"/>
  <sheetViews>
    <sheetView tabSelected="1" zoomScale="150" zoomScaleNormal="150" workbookViewId="0">
      <selection activeCell="E14" sqref="E14"/>
    </sheetView>
  </sheetViews>
  <sheetFormatPr defaultRowHeight="15.75" x14ac:dyDescent="0.25"/>
  <cols>
    <col min="1" max="1" width="30" style="1" customWidth="1"/>
    <col min="2" max="2" width="18.625" style="1" customWidth="1"/>
    <col min="3" max="3" width="9" style="1"/>
    <col min="4" max="4" width="10.625" style="1" bestFit="1" customWidth="1"/>
    <col min="5" max="5" width="23.125" style="1" bestFit="1" customWidth="1"/>
    <col min="6" max="6" width="25.875" style="1" bestFit="1" customWidth="1"/>
    <col min="7" max="7" width="18.125" style="1" bestFit="1" customWidth="1"/>
    <col min="8" max="16384" width="9" style="1"/>
  </cols>
  <sheetData>
    <row r="3" spans="1:8" ht="16.5" thickBot="1" x14ac:dyDescent="0.3"/>
    <row r="4" spans="1:8" ht="24" customHeight="1" thickBot="1" x14ac:dyDescent="0.3">
      <c r="A4" s="4" t="s">
        <v>0</v>
      </c>
      <c r="B4" s="7"/>
      <c r="C4" s="3"/>
      <c r="D4" s="3"/>
      <c r="E4" s="22" t="s">
        <v>14</v>
      </c>
      <c r="F4" s="23"/>
    </row>
    <row r="5" spans="1:8" x14ac:dyDescent="0.25">
      <c r="A5" s="10" t="s">
        <v>3</v>
      </c>
      <c r="B5" s="8">
        <v>100</v>
      </c>
      <c r="C5" s="3"/>
      <c r="D5" s="3"/>
      <c r="E5" s="5" t="s">
        <v>15</v>
      </c>
      <c r="F5" s="26">
        <v>1000</v>
      </c>
    </row>
    <row r="6" spans="1:8" x14ac:dyDescent="0.25">
      <c r="A6" s="10" t="s">
        <v>4</v>
      </c>
      <c r="B6" s="9">
        <v>3</v>
      </c>
      <c r="C6" s="3"/>
      <c r="D6" s="3"/>
      <c r="E6" s="5" t="s">
        <v>16</v>
      </c>
      <c r="F6" s="24">
        <v>0.01</v>
      </c>
    </row>
    <row r="7" spans="1:8" ht="16.5" thickBot="1" x14ac:dyDescent="0.3">
      <c r="A7" s="10" t="s">
        <v>1</v>
      </c>
      <c r="B7" s="13">
        <v>1.0789999999999999E-2</v>
      </c>
      <c r="C7" s="3"/>
      <c r="D7" s="3"/>
      <c r="E7" s="6" t="s">
        <v>17</v>
      </c>
      <c r="F7" s="25">
        <f>F5*30%</f>
        <v>300</v>
      </c>
    </row>
    <row r="8" spans="1:8" x14ac:dyDescent="0.25">
      <c r="A8" s="11" t="s">
        <v>18</v>
      </c>
      <c r="B8" s="14">
        <f>FV(B7,B6*12,B5*-1)</f>
        <v>4370.8374023022106</v>
      </c>
      <c r="C8" s="3"/>
      <c r="D8" s="3"/>
      <c r="E8" s="3"/>
    </row>
    <row r="9" spans="1:8" ht="16.5" thickBot="1" x14ac:dyDescent="0.3">
      <c r="A9" s="12" t="s">
        <v>2</v>
      </c>
      <c r="B9" s="15">
        <f>B8*F6</f>
        <v>43.70837402302211</v>
      </c>
      <c r="C9" s="3"/>
      <c r="D9" s="3"/>
      <c r="E9" s="3"/>
    </row>
    <row r="10" spans="1:8" x14ac:dyDescent="0.25">
      <c r="B10" s="3"/>
      <c r="C10" s="3"/>
      <c r="D10" s="3"/>
      <c r="E10" s="3"/>
      <c r="F10" s="2" t="s">
        <v>19</v>
      </c>
      <c r="G10" s="30" t="s">
        <v>20</v>
      </c>
    </row>
    <row r="11" spans="1:8" ht="16.5" thickBot="1" x14ac:dyDescent="0.3">
      <c r="F11" s="27" t="s">
        <v>21</v>
      </c>
      <c r="G11" s="28">
        <f>B5</f>
        <v>100</v>
      </c>
    </row>
    <row r="12" spans="1:8" x14ac:dyDescent="0.25">
      <c r="A12" s="17" t="s">
        <v>5</v>
      </c>
      <c r="B12" s="17" t="s">
        <v>13</v>
      </c>
      <c r="C12" s="17" t="s">
        <v>11</v>
      </c>
      <c r="D12" s="16" t="s">
        <v>12</v>
      </c>
    </row>
    <row r="13" spans="1:8" x14ac:dyDescent="0.25">
      <c r="A13" s="18" t="s">
        <v>6</v>
      </c>
      <c r="B13" s="19">
        <f>FV($B$7,$C$13*12,$B$5*-1)</f>
        <v>2722.7627297645217</v>
      </c>
      <c r="C13" s="18">
        <v>2</v>
      </c>
      <c r="D13" s="19">
        <f>B13*F6</f>
        <v>27.227627297645217</v>
      </c>
    </row>
    <row r="14" spans="1:8" x14ac:dyDescent="0.25">
      <c r="A14" s="18" t="s">
        <v>7</v>
      </c>
      <c r="B14" s="19">
        <f>FV($B$7,$C$14*12,$B$5*-1)</f>
        <v>6245.4352991610158</v>
      </c>
      <c r="C14" s="18">
        <v>4</v>
      </c>
      <c r="D14" s="19">
        <f>B14*F6</f>
        <v>62.454352991610158</v>
      </c>
      <c r="F14" s="29" t="s">
        <v>22</v>
      </c>
      <c r="G14" s="29" t="s">
        <v>23</v>
      </c>
      <c r="H14" s="29" t="s">
        <v>24</v>
      </c>
    </row>
    <row r="15" spans="1:8" x14ac:dyDescent="0.25">
      <c r="A15" s="18" t="s">
        <v>8</v>
      </c>
      <c r="B15" s="19">
        <f>FV($B$7,$C$15*12,$B$5*-1)</f>
        <v>16699.55995632313</v>
      </c>
      <c r="C15" s="18">
        <v>8</v>
      </c>
      <c r="D15" s="19">
        <f>B15*F6</f>
        <v>166.99559956323131</v>
      </c>
      <c r="F15" s="20" t="s">
        <v>25</v>
      </c>
      <c r="G15" s="21">
        <v>0.3</v>
      </c>
      <c r="H15" s="31">
        <f>G15*$G$11</f>
        <v>30</v>
      </c>
    </row>
    <row r="16" spans="1:8" x14ac:dyDescent="0.25">
      <c r="A16" s="18" t="s">
        <v>9</v>
      </c>
      <c r="B16" s="19">
        <f>FV($B$7,$C$16*12,$B$5*-1)</f>
        <v>63489.765077734512</v>
      </c>
      <c r="C16" s="18">
        <v>16</v>
      </c>
      <c r="D16" s="19">
        <f>B16*F6</f>
        <v>634.89765077734512</v>
      </c>
      <c r="F16" s="20" t="s">
        <v>26</v>
      </c>
      <c r="G16" s="21">
        <v>0.5</v>
      </c>
      <c r="H16" s="31">
        <f t="shared" ref="H16:H20" si="0">G16*$G$11</f>
        <v>50</v>
      </c>
    </row>
    <row r="17" spans="1:8" x14ac:dyDescent="0.25">
      <c r="A17" s="18" t="s">
        <v>10</v>
      </c>
      <c r="B17" s="19">
        <f>FV($B$7,$C$17*12,$B$5*-1)</f>
        <v>561919.06424810528</v>
      </c>
      <c r="C17" s="18">
        <v>32</v>
      </c>
      <c r="D17" s="19">
        <f>B17*F6</f>
        <v>5619.1906424810531</v>
      </c>
      <c r="F17" s="20" t="s">
        <v>27</v>
      </c>
      <c r="G17" s="21">
        <v>0.1</v>
      </c>
      <c r="H17" s="31">
        <f t="shared" si="0"/>
        <v>10</v>
      </c>
    </row>
    <row r="18" spans="1:8" x14ac:dyDescent="0.25">
      <c r="F18" s="20" t="s">
        <v>28</v>
      </c>
      <c r="G18" s="21">
        <v>0.1</v>
      </c>
      <c r="H18" s="31">
        <f t="shared" si="0"/>
        <v>10</v>
      </c>
    </row>
    <row r="19" spans="1:8" x14ac:dyDescent="0.25">
      <c r="F19" s="20" t="s">
        <v>29</v>
      </c>
      <c r="G19" s="21">
        <v>0</v>
      </c>
      <c r="H19" s="31">
        <f t="shared" si="0"/>
        <v>0</v>
      </c>
    </row>
    <row r="20" spans="1:8" x14ac:dyDescent="0.25">
      <c r="F20" s="20" t="s">
        <v>30</v>
      </c>
      <c r="G20" s="21">
        <v>0</v>
      </c>
      <c r="H20" s="31">
        <f t="shared" si="0"/>
        <v>0</v>
      </c>
    </row>
    <row r="21" spans="1:8" x14ac:dyDescent="0.25">
      <c r="F21" s="32"/>
      <c r="G21" s="32"/>
      <c r="H21" s="33">
        <f>SUM(H15:H20)</f>
        <v>100</v>
      </c>
    </row>
  </sheetData>
  <mergeCells count="1">
    <mergeCell ref="E4:F4"/>
  </mergeCells>
  <dataValidations count="1">
    <dataValidation type="list" allowBlank="1" showInputMessage="1" showErrorMessage="1" sqref="G10" xr:uid="{0E8AE2D8-086E-4A06-A86C-F90FB58B0CB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Higino</dc:creator>
  <cp:lastModifiedBy>Renato Higino</cp:lastModifiedBy>
  <dcterms:created xsi:type="dcterms:W3CDTF">2025-05-22T13:05:52Z</dcterms:created>
  <dcterms:modified xsi:type="dcterms:W3CDTF">2025-05-22T16:28:13Z</dcterms:modified>
</cp:coreProperties>
</file>